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4.Апрел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D40" i="25"/>
  <c r="H40" i="25"/>
  <c r="L40" i="25"/>
  <c r="P40" i="25"/>
  <c r="T40" i="25"/>
  <c r="X40" i="25"/>
  <c r="E40" i="25"/>
  <c r="I40" i="25"/>
  <c r="M40" i="25"/>
  <c r="Q40" i="25"/>
  <c r="U40" i="25"/>
  <c r="Y40" i="25"/>
  <c r="F40" i="25"/>
  <c r="N40" i="25"/>
  <c r="V40" i="25"/>
  <c r="J40" i="25"/>
  <c r="R40" i="25"/>
  <c r="K40" i="25"/>
  <c r="S40" i="25"/>
  <c r="G40" i="25"/>
  <c r="O40" i="25"/>
  <c r="W40" i="25"/>
  <c r="C40" i="25"/>
  <c r="B40" i="25"/>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459" i="28"/>
  <c r="A357" i="28"/>
  <c r="A251" i="21"/>
  <c r="A285" i="21"/>
  <c r="A216" i="21"/>
  <c r="A149" i="19"/>
  <c r="A147" i="21"/>
  <c r="A77" i="21"/>
  <c r="A112" i="21"/>
  <c r="A182" i="21"/>
  <c r="E220" i="28" l="1"/>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460" i="28"/>
  <c r="A255" i="28"/>
  <c r="A358" i="28"/>
  <c r="A221" i="28"/>
  <c r="A323" i="28"/>
  <c r="A289" i="28"/>
  <c r="A392" i="28"/>
  <c r="A426" i="28"/>
  <c r="A286" i="21"/>
  <c r="A252" i="21"/>
  <c r="A217" i="21"/>
  <c r="A183" i="21"/>
  <c r="A148" i="21"/>
  <c r="A113" i="21"/>
  <c r="E183" i="21" l="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56" i="28"/>
  <c r="A427" i="28"/>
  <c r="A359" i="28"/>
  <c r="A253" i="21"/>
  <c r="A287" i="21"/>
  <c r="A218" i="21"/>
  <c r="A149" i="21"/>
  <c r="A18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394" i="28"/>
  <c r="A428" i="28"/>
  <c r="A462" i="28"/>
  <c r="A325" i="28"/>
  <c r="A288" i="21"/>
  <c r="A254" i="21"/>
  <c r="A219"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<sst xmlns="http://schemas.openxmlformats.org/spreadsheetml/2006/main" count="1034" uniqueCount="191">
  <si>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</si>
  <si>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</si>
  <si>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</si>
  <si>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</si>
  <si>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</si>
  <si>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</si>
  <si>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</si>
  <si>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</si>
  <si>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</si>
  <si>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</si>
  <si>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</si>
  <si>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</si>
  <si>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</si>
  <si>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</si>
  <si>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</si>
  <si>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</si>
  <si>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</si>
  <si>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</si>
  <si>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</si>
  <si>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</si>
  <si>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</si>
  <si>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</si>
  <si>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</si>
  <si>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</si>
  <si>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</si>
  <si>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</si>
  <si>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</si>
  <si>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</si>
  <si>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</si>
  <si>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</si>
  <si>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</si>
  <si>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</si>
  <si>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</si>
  <si>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</si>
  <si>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</si>
  <si>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</si>
  <si>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</si>
  <si>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</si>
  <si>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</si>
  <si>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</si>
  <si>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</si>
  <si>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</si>
  <si>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</si>
  <si>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</si>
  <si>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</si>
  <si>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</si>
  <si>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</si>
  <si>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</si>
  <si>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</si>
  <si>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</si>
  <si>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</si>
  <si>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</si>
  <si>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</si>
  <si>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</si>
  <si>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</si>
  <si>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</si>
  <si>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</si>
  <si>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</si>
  <si>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</si>
  <si>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</si>
  <si>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</si>
  <si>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</si>
  <si>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</si>
  <si>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</si>
  <si>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</si>
  <si>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</si>
  <si>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</si>
  <si>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</si>
  <si>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</si>
  <si>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</si>
  <si>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</si>
  <si>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</si>
  <si>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</si>
  <si>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</si>
  <si>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</si>
  <si>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</si>
  <si>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</si>
  <si>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</si>
  <si>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</si>
  <si>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</si>
  <si>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</si>
  <si>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</si>
  <si>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</si>
  <si>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</si>
  <si>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</si>
  <si>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</si>
  <si>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</si>
  <si>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</si>
  <si>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</si>
  <si>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</si>
  <si>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</si>
  <si>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</si>
  <si>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</si>
  <si>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</si>
  <si>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</si>
  <si>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</si>
  <si>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</si>
  <si>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</si>
  <si>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</si>
  <si>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</si>
  <si>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</si>
  <si>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</si>
  <si>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</si>
  <si>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</si>
  <si>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</si>
  <si>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</si>
  <si>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</si>
  <si>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</si>
  <si>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</si>
  <si>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</si>
  <si>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</si>
  <si>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</si>
  <si>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</si>
  <si>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</si>
  <si>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</si>
  <si>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</si>
  <si>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</si>
  <si>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</si>
  <si>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</si>
  <si>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</si>
  <si>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</si>
  <si>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</si>
  <si>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</si>
  <si>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</si>
  <si>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</si>
  <si>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</si>
  <si>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</si>
  <si>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</si>
  <si>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</si>
  <si>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</si>
  <si>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</si>
  <si>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</si>
  <si>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</si>
  <si>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</si>
  <si>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</si>
  <si>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</si>
  <si>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</si>
  <si>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</si>
  <si>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</si>
  <si>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</si>
  <si>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</si>
  <si>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</si>
  <si>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</si>
  <si>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</si>
  <si>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</si>
  <si>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</si>
  <si>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</si>
  <si>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</si>
  <si>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</si>
  <si>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</si>
  <si>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</si>
  <si>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</si>
  <si>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</si>
  <si>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</si>
  <si>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</si>
  <si>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</si>
  <si>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</si>
  <si>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</si>
  <si>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2024 г.</t>
  </si>
  <si>
    <t>3075,80</t>
  </si>
  <si>
    <t>апрель 2024 года</t>
  </si>
  <si>
    <t>01.04.2024</t>
  </si>
  <si>
    <t>02.04.2024</t>
  </si>
  <si>
    <t>03.04.2024</t>
  </si>
  <si>
    <t>04.04.2024</t>
  </si>
  <si>
    <t>05.04.2024</t>
  </si>
  <si>
    <t>06.04.2024</t>
  </si>
  <si>
    <t>07.04.2024</t>
  </si>
  <si>
    <t>08.04.2024</t>
  </si>
  <si>
    <t>09.04.2024</t>
  </si>
  <si>
    <t>10.04.2024</t>
  </si>
  <si>
    <t>11.04.2024</t>
  </si>
  <si>
    <t>12.04.2024</t>
  </si>
  <si>
    <t>13.04.2024</t>
  </si>
  <si>
    <t>14.04.2024</t>
  </si>
  <si>
    <t>15.04.2024</t>
  </si>
  <si>
    <t>16.04.2024</t>
  </si>
  <si>
    <t>17.04.2024</t>
  </si>
  <si>
    <t>18.04.2024</t>
  </si>
  <si>
    <t>19.04.2024</t>
  </si>
  <si>
    <t>20.04.2024</t>
  </si>
  <si>
    <t>21.04.2024</t>
  </si>
  <si>
    <t>22.04.2024</t>
  </si>
  <si>
    <t>23.04.2024</t>
  </si>
  <si>
    <t>24.04.2024</t>
  </si>
  <si>
    <t>25.04.2024</t>
  </si>
  <si>
    <t>26.04.2024</t>
  </si>
  <si>
    <t>27.04.2024</t>
  </si>
  <si>
    <t>28.04.2024</t>
  </si>
  <si>
    <t>29.04.2024</t>
  </si>
  <si>
    <t>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</si>
</sst>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10" sqref="L1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1" t="s">
        <v>158</v>
      </c>
      <c r="B1" s="111"/>
      <c r="C1" s="111"/>
      <c r="D1" s="111"/>
      <c r="E1" s="111"/>
      <c r="F1" s="111"/>
    </row>
    <row r="2" spans="1:8" s="1" customFormat="1" ht="21.75" customHeight="1" x14ac:dyDescent="0.25">
      <c r="A2" s="112" t="s">
        <v>30</v>
      </c>
      <c r="B2" s="112"/>
      <c r="C2" s="112"/>
      <c r="D2" s="112"/>
      <c r="E2" s="112"/>
      <c r="F2" s="112"/>
      <c r="G2" s="1" t="s">
        <v>41</v>
      </c>
    </row>
    <row r="3" spans="1:8" ht="18" customHeight="1" x14ac:dyDescent="0.25">
      <c r="A3" s="113" t="s">
        <v>31</v>
      </c>
      <c r="B3" s="113"/>
      <c r="C3" s="113"/>
      <c r="D3" s="113"/>
      <c r="E3" s="113"/>
      <c r="F3" s="113"/>
    </row>
    <row r="4" spans="1:8" ht="34.5" customHeight="1" x14ac:dyDescent="0.25">
      <c r="A4" s="114" t="s">
        <v>45</v>
      </c>
      <c r="B4" s="114"/>
      <c r="C4" s="114"/>
      <c r="D4" s="114"/>
      <c r="E4" s="114"/>
      <c r="F4" s="114"/>
    </row>
    <row r="5" spans="1:8" x14ac:dyDescent="0.25">
      <c r="A5" s="118"/>
      <c r="B5" s="118"/>
      <c r="C5" s="119" t="s">
        <v>29</v>
      </c>
      <c r="D5" s="120"/>
      <c r="E5" s="120"/>
      <c r="F5" s="121"/>
    </row>
    <row r="6" spans="1:8" x14ac:dyDescent="0.25">
      <c r="A6" s="118"/>
      <c r="B6" s="118"/>
      <c r="C6" s="3" t="s">
        <v>0</v>
      </c>
      <c r="D6" s="3" t="s">
        <v>1</v>
      </c>
      <c r="E6" s="3" t="s">
        <v>2</v>
      </c>
      <c r="F6" s="3" t="s">
        <v>3</v>
      </c>
    </row>
    <row r="7" spans="1:8" s="6" customFormat="1" x14ac:dyDescent="0.25">
      <c r="A7" s="115" t="s">
        <v>44</v>
      </c>
      <c r="B7" s="116"/>
      <c r="C7" s="4">
        <f>$F$12+'СЕТ СН'!F5+СВЦЭМ!$D$10+'СЕТ СН'!F11-'СЕТ СН'!F$18</f>
        <v>5040.74164208</v>
      </c>
      <c r="D7" s="4">
        <f>$F$12+'СЕТ СН'!G5+СВЦЭМ!$D$10+'СЕТ СН'!G11-'СЕТ СН'!G$18</f>
        <v>5421.1816420800005</v>
      </c>
      <c r="E7" s="4">
        <f>$F$12+'СЕТ СН'!H5+СВЦЭМ!$D$10+'СЕТ СН'!H11-'СЕТ СН'!H$18</f>
        <v>5543.951642080001</v>
      </c>
      <c r="F7" s="4">
        <f>$F$12+'СЕТ СН'!I5+СВЦЭМ!$D$10+'СЕТ СН'!I11-'СЕТ СН'!I$18</f>
        <v>5795.9716420800005</v>
      </c>
      <c r="G7" s="5"/>
    </row>
    <row r="8" spans="1:8" x14ac:dyDescent="0.25">
      <c r="F8" s="8"/>
    </row>
    <row r="9" spans="1:8" ht="45.75" customHeight="1" x14ac:dyDescent="0.25">
      <c r="A9" s="106" t="s">
        <v>46</v>
      </c>
      <c r="B9" s="106"/>
      <c r="C9" s="106"/>
      <c r="D9" s="106"/>
      <c r="E9" s="106"/>
      <c r="F9" s="106"/>
    </row>
    <row r="10" spans="1:8" x14ac:dyDescent="0.25">
      <c r="B10" s="2"/>
      <c r="H10" s="2" t="s">
        <v>41</v>
      </c>
    </row>
    <row r="11" spans="1:8" ht="31.5" x14ac:dyDescent="0.25">
      <c r="A11" s="9"/>
      <c r="B11" s="117" t="s">
        <v>5</v>
      </c>
      <c r="C11" s="117"/>
      <c r="D11" s="117"/>
      <c r="E11" s="10" t="s">
        <v>4</v>
      </c>
      <c r="F11" s="11" t="s">
        <v>12</v>
      </c>
      <c r="G11" s="2" t="s">
        <v>41</v>
      </c>
    </row>
    <row r="12" spans="1:8" ht="31.5" x14ac:dyDescent="0.25">
      <c r="A12" s="12">
        <v>1</v>
      </c>
      <c r="B12" s="105" t="s">
        <v>47</v>
      </c>
      <c r="C12" s="105"/>
      <c r="D12" s="105"/>
      <c r="E12" s="13" t="s">
        <v>22</v>
      </c>
      <c r="F12" s="11">
        <f>ROUND(F13+F14*F15,8)+F34</f>
        <v>1898.3296420500001</v>
      </c>
      <c r="H12" s="2" t="s">
        <v>41</v>
      </c>
    </row>
    <row r="13" spans="1:8" ht="31.5" x14ac:dyDescent="0.25">
      <c r="A13" s="12">
        <v>2</v>
      </c>
      <c r="B13" s="105" t="s">
        <v>48</v>
      </c>
      <c r="C13" s="105"/>
      <c r="D13" s="105"/>
      <c r="E13" s="13" t="s">
        <v>22</v>
      </c>
      <c r="F13" s="11">
        <f>СВЦЭМ!$D$11</f>
        <v>1898.3296420500001</v>
      </c>
    </row>
    <row r="14" spans="1:8" ht="36" customHeight="1" x14ac:dyDescent="0.25">
      <c r="A14" s="12">
        <v>3</v>
      </c>
      <c r="B14" s="105" t="s">
        <v>49</v>
      </c>
      <c r="C14" s="105"/>
      <c r="D14" s="105"/>
      <c r="E14" s="13" t="s">
        <v>23</v>
      </c>
      <c r="F14" s="11">
        <f>СВЦЭМ!$D$12</f>
        <v>657808.34875301691</v>
      </c>
    </row>
    <row r="15" spans="1:8" ht="30.75" customHeight="1" x14ac:dyDescent="0.25">
      <c r="A15" s="12">
        <v>4</v>
      </c>
      <c r="B15" s="105" t="s">
        <v>50</v>
      </c>
      <c r="C15" s="105" t="s">
        <v>24</v>
      </c>
      <c r="D15" s="105" t="s">
        <v>24</v>
      </c>
      <c r="E15" s="14" t="s">
        <v>51</v>
      </c>
      <c r="F15" s="15">
        <f>ROUND(IF(F25-(F26+F33)&lt;=0,0,MAX(0,(F16-(F17+F24))/(F25-(F26+F33)))),11)</f>
        <v>0</v>
      </c>
    </row>
    <row r="16" spans="1:8" ht="36" customHeight="1" x14ac:dyDescent="0.25">
      <c r="A16" s="12">
        <v>5</v>
      </c>
      <c r="B16" s="105" t="s">
        <v>52</v>
      </c>
      <c r="C16" s="105" t="s">
        <v>25</v>
      </c>
      <c r="D16" s="105" t="s">
        <v>6</v>
      </c>
      <c r="E16" s="13" t="s">
        <v>6</v>
      </c>
      <c r="F16" s="16">
        <f>СВЦЭМ!$D$27</f>
        <v>14.916</v>
      </c>
    </row>
    <row r="17" spans="1:6" ht="33" customHeight="1" x14ac:dyDescent="0.25">
      <c r="A17" s="12">
        <v>6</v>
      </c>
      <c r="B17" s="105" t="s">
        <v>53</v>
      </c>
      <c r="C17" s="105" t="s">
        <v>25</v>
      </c>
      <c r="D17" s="105" t="s">
        <v>6</v>
      </c>
      <c r="E17" s="13" t="s">
        <v>6</v>
      </c>
      <c r="F17" s="16">
        <f>SUM(F19:F23)</f>
        <v>14.916</v>
      </c>
    </row>
    <row r="18" spans="1:6" ht="13.5" customHeight="1" x14ac:dyDescent="0.25">
      <c r="A18" s="12"/>
      <c r="B18" s="108" t="s">
        <v>54</v>
      </c>
      <c r="C18" s="109"/>
      <c r="D18" s="109"/>
      <c r="E18" s="109"/>
      <c r="F18" s="110"/>
    </row>
    <row r="19" spans="1:6" x14ac:dyDescent="0.25">
      <c r="A19" s="12">
        <v>6.1</v>
      </c>
      <c r="B19" s="105" t="s">
        <v>55</v>
      </c>
      <c r="C19" s="105"/>
      <c r="D19" s="105"/>
      <c r="E19" s="13" t="s">
        <v>6</v>
      </c>
      <c r="F19" s="16">
        <v>0</v>
      </c>
    </row>
    <row r="20" spans="1:6" x14ac:dyDescent="0.25">
      <c r="A20" s="12">
        <v>6.2</v>
      </c>
      <c r="B20" s="105" t="s">
        <v>56</v>
      </c>
      <c r="C20" s="105"/>
      <c r="D20" s="105"/>
      <c r="E20" s="13" t="s">
        <v>6</v>
      </c>
      <c r="F20" s="16">
        <v>0</v>
      </c>
    </row>
    <row r="21" spans="1:6" x14ac:dyDescent="0.25">
      <c r="A21" s="12">
        <v>6.3</v>
      </c>
      <c r="B21" s="105" t="s">
        <v>57</v>
      </c>
      <c r="C21" s="105"/>
      <c r="D21" s="105"/>
      <c r="E21" s="13" t="s">
        <v>6</v>
      </c>
      <c r="F21" s="16">
        <v>0</v>
      </c>
    </row>
    <row r="22" spans="1:6" x14ac:dyDescent="0.25">
      <c r="A22" s="12">
        <v>6.4</v>
      </c>
      <c r="B22" s="105" t="s">
        <v>58</v>
      </c>
      <c r="C22" s="105"/>
      <c r="D22" s="105"/>
      <c r="E22" s="13" t="s">
        <v>6</v>
      </c>
      <c r="F22" s="16">
        <v>0</v>
      </c>
    </row>
    <row r="23" spans="1:6" x14ac:dyDescent="0.25">
      <c r="A23" s="12">
        <v>6.5</v>
      </c>
      <c r="B23" s="105" t="s">
        <v>59</v>
      </c>
      <c r="C23" s="105"/>
      <c r="D23" s="105"/>
      <c r="E23" s="13" t="s">
        <v>6</v>
      </c>
      <c r="F23" s="16">
        <f>F16</f>
        <v>14.916</v>
      </c>
    </row>
    <row r="24" spans="1:6" ht="31.5" customHeight="1" x14ac:dyDescent="0.25">
      <c r="A24" s="12">
        <v>7</v>
      </c>
      <c r="B24" s="105" t="s">
        <v>26</v>
      </c>
      <c r="C24" s="105" t="s">
        <v>25</v>
      </c>
      <c r="D24" s="105" t="s">
        <v>6</v>
      </c>
      <c r="E24" s="13" t="s">
        <v>6</v>
      </c>
      <c r="F24" s="16">
        <v>0</v>
      </c>
    </row>
    <row r="25" spans="1:6" ht="30" customHeight="1" x14ac:dyDescent="0.25">
      <c r="A25" s="12">
        <v>8</v>
      </c>
      <c r="B25" s="105" t="s">
        <v>60</v>
      </c>
      <c r="C25" s="105" t="s">
        <v>27</v>
      </c>
      <c r="D25" s="105" t="s">
        <v>28</v>
      </c>
      <c r="E25" s="13" t="s">
        <v>61</v>
      </c>
      <c r="F25" s="16">
        <f>СВЦЭМ!$D$26</f>
        <v>9827.77</v>
      </c>
    </row>
    <row r="26" spans="1:6" ht="30.75" customHeight="1" x14ac:dyDescent="0.25">
      <c r="A26" s="12">
        <v>9</v>
      </c>
      <c r="B26" s="105" t="s">
        <v>62</v>
      </c>
      <c r="C26" s="105" t="s">
        <v>27</v>
      </c>
      <c r="D26" s="105" t="s">
        <v>28</v>
      </c>
      <c r="E26" s="13" t="s">
        <v>61</v>
      </c>
      <c r="F26" s="16">
        <f>SUM(F28:F32)</f>
        <v>9827.77</v>
      </c>
    </row>
    <row r="27" spans="1:6" x14ac:dyDescent="0.25">
      <c r="A27" s="12"/>
      <c r="B27" s="108" t="s">
        <v>54</v>
      </c>
      <c r="C27" s="109"/>
      <c r="D27" s="109"/>
      <c r="E27" s="109"/>
      <c r="F27" s="110"/>
    </row>
    <row r="28" spans="1:6" x14ac:dyDescent="0.25">
      <c r="A28" s="12">
        <v>9.1</v>
      </c>
      <c r="B28" s="105" t="s">
        <v>55</v>
      </c>
      <c r="C28" s="105"/>
      <c r="D28" s="105"/>
      <c r="E28" s="13" t="s">
        <v>61</v>
      </c>
      <c r="F28" s="16">
        <v>0</v>
      </c>
    </row>
    <row r="29" spans="1:6" x14ac:dyDescent="0.25">
      <c r="A29" s="12">
        <v>9.1999999999999993</v>
      </c>
      <c r="B29" s="105" t="s">
        <v>56</v>
      </c>
      <c r="C29" s="105"/>
      <c r="D29" s="105"/>
      <c r="E29" s="13" t="s">
        <v>61</v>
      </c>
      <c r="F29" s="86">
        <v>0</v>
      </c>
    </row>
    <row r="30" spans="1:6" x14ac:dyDescent="0.25">
      <c r="A30" s="12">
        <v>9.3000000000000007</v>
      </c>
      <c r="B30" s="105" t="s">
        <v>57</v>
      </c>
      <c r="C30" s="105"/>
      <c r="D30" s="105"/>
      <c r="E30" s="13" t="s">
        <v>61</v>
      </c>
      <c r="F30" s="16">
        <v>0</v>
      </c>
    </row>
    <row r="31" spans="1:6" x14ac:dyDescent="0.25">
      <c r="A31" s="12">
        <v>9.4</v>
      </c>
      <c r="B31" s="105" t="s">
        <v>58</v>
      </c>
      <c r="C31" s="105"/>
      <c r="D31" s="105"/>
      <c r="E31" s="13" t="s">
        <v>61</v>
      </c>
      <c r="F31" s="16">
        <v>0</v>
      </c>
    </row>
    <row r="32" spans="1:6" x14ac:dyDescent="0.25">
      <c r="A32" s="12">
        <v>9.5</v>
      </c>
      <c r="B32" s="105" t="s">
        <v>59</v>
      </c>
      <c r="C32" s="105"/>
      <c r="D32" s="105"/>
      <c r="E32" s="13" t="s">
        <v>61</v>
      </c>
      <c r="F32" s="86">
        <f>F25</f>
        <v>9827.77</v>
      </c>
    </row>
    <row r="33" spans="1:6" ht="34.5" customHeight="1" x14ac:dyDescent="0.25">
      <c r="A33" s="12">
        <v>10</v>
      </c>
      <c r="B33" s="105" t="s">
        <v>63</v>
      </c>
      <c r="C33" s="105" t="s">
        <v>27</v>
      </c>
      <c r="D33" s="105" t="s">
        <v>28</v>
      </c>
      <c r="E33" s="13" t="s">
        <v>61</v>
      </c>
      <c r="F33" s="16">
        <v>0</v>
      </c>
    </row>
    <row r="34" spans="1:6" ht="42" customHeight="1" x14ac:dyDescent="0.25">
      <c r="A34" s="12">
        <v>11</v>
      </c>
      <c r="B34" s="105" t="s">
        <v>64</v>
      </c>
      <c r="C34" s="105"/>
      <c r="D34" s="105" t="s">
        <v>22</v>
      </c>
      <c r="E34" s="17" t="s">
        <v>22</v>
      </c>
      <c r="F34" s="11">
        <v>0</v>
      </c>
    </row>
    <row r="36" spans="1:6" ht="15.75" customHeight="1" x14ac:dyDescent="0.25">
      <c r="A36" s="107" t="s">
        <v>65</v>
      </c>
      <c r="B36" s="107"/>
      <c r="C36" s="107"/>
      <c r="D36" s="107"/>
      <c r="E36" s="107"/>
      <c r="F36" s="107"/>
    </row>
    <row r="37" spans="1:6" x14ac:dyDescent="0.25">
      <c r="A37" s="107"/>
      <c r="B37" s="107"/>
      <c r="C37" s="107"/>
      <c r="D37" s="107"/>
      <c r="E37" s="107"/>
      <c r="F37" s="107"/>
    </row>
    <row r="38" spans="1:6" x14ac:dyDescent="0.25">
      <c r="A38" s="107"/>
      <c r="B38" s="107"/>
      <c r="C38" s="107"/>
      <c r="D38" s="107"/>
      <c r="E38" s="107"/>
      <c r="F38" s="107"/>
    </row>
    <row r="39" spans="1:6" x14ac:dyDescent="0.25">
      <c r="A39" s="107"/>
      <c r="B39" s="107"/>
      <c r="C39" s="107"/>
      <c r="D39" s="107"/>
      <c r="E39" s="107"/>
      <c r="F39" s="107"/>
    </row>
    <row r="40" spans="1:6" x14ac:dyDescent="0.25">
      <c r="A40" s="107"/>
      <c r="B40" s="107"/>
      <c r="C40" s="107"/>
      <c r="D40" s="107"/>
      <c r="E40" s="107"/>
      <c r="F40" s="107"/>
    </row>
    <row r="41" spans="1:6" x14ac:dyDescent="0.25">
      <c r="A41" s="107"/>
      <c r="B41" s="107"/>
      <c r="C41" s="107"/>
      <c r="D41" s="107"/>
      <c r="E41" s="107"/>
      <c r="F41" s="107"/>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2024 г.</v>
      </c>
      <c r="B1" s="122"/>
      <c r="C1" s="122"/>
      <c r="D1" s="122"/>
      <c r="E1" s="122"/>
      <c r="F1" s="18"/>
    </row>
    <row r="2" spans="1:6" x14ac:dyDescent="0.25">
      <c r="A2" s="19"/>
      <c r="B2" s="19"/>
      <c r="C2" s="19"/>
      <c r="D2" s="19"/>
      <c r="E2" s="19"/>
      <c r="F2" s="19"/>
    </row>
    <row r="3" spans="1:6" x14ac:dyDescent="0.25">
      <c r="A3" s="112" t="s">
        <v>13</v>
      </c>
      <c r="B3" s="112"/>
      <c r="C3" s="112"/>
      <c r="D3" s="112"/>
      <c r="E3" s="112"/>
      <c r="F3" s="20"/>
    </row>
    <row r="4" spans="1:6" x14ac:dyDescent="0.25">
      <c r="A4" s="113" t="s">
        <v>14</v>
      </c>
      <c r="B4" s="113"/>
      <c r="C4" s="113"/>
      <c r="D4" s="113"/>
      <c r="E4" s="113"/>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5126.3937056499999</v>
      </c>
      <c r="C9" s="4">
        <f>СВЦЭМ!$D$14+'СЕТ СН'!G5+СВЦЭМ!$D$10+'СЕТ СН'!G11-'СЕТ СН'!G$19</f>
        <v>5506.8337056500004</v>
      </c>
      <c r="D9" s="4">
        <f>СВЦЭМ!$D$14+'СЕТ СН'!H5+СВЦЭМ!$D$10+'СЕТ СН'!H11-'СЕТ СН'!H$19</f>
        <v>5629.6037056500008</v>
      </c>
      <c r="E9" s="4">
        <f>СВЦЭМ!$D$14+'СЕТ СН'!I5+СВЦЭМ!$D$10+'СЕТ СН'!I11-'СЕТ СН'!I$19</f>
        <v>5881.6237056500004</v>
      </c>
    </row>
    <row r="10" spans="1:6" x14ac:dyDescent="0.25">
      <c r="A10" s="26" t="s">
        <v>35</v>
      </c>
      <c r="B10" s="4">
        <f>СВЦЭМ!$D$15+'СЕТ СН'!F5+СВЦЭМ!$D$10+'СЕТ СН'!F11-'СЕТ СН'!F$19</f>
        <v>6002.5297980699997</v>
      </c>
      <c r="C10" s="4">
        <f>СВЦЭМ!$D$15+'СЕТ СН'!G5+СВЦЭМ!$D$10+'СЕТ СН'!G11-'СЕТ СН'!G$19</f>
        <v>6382.9697980700003</v>
      </c>
      <c r="D10" s="4">
        <f>СВЦЭМ!$D$15+'СЕТ СН'!H5+СВЦЭМ!$D$10+'СЕТ СН'!H11-'СЕТ СН'!H$19</f>
        <v>6505.7397980700007</v>
      </c>
      <c r="E10" s="4">
        <f>СВЦЭМ!$D$15+'СЕТ СН'!I5+СВЦЭМ!$D$10+'СЕТ СН'!I11-'СЕТ СН'!I$19</f>
        <v>6757.7597980700002</v>
      </c>
    </row>
    <row r="11" spans="1:6" x14ac:dyDescent="0.25">
      <c r="A11" s="26" t="s">
        <v>36</v>
      </c>
      <c r="B11" s="4">
        <f>СВЦЭМ!$D$16+'СЕТ СН'!F5+СВЦЭМ!$D$10+'СЕТ СН'!F11-'СЕТ СН'!F$19</f>
        <v>7594.6529237800005</v>
      </c>
      <c r="C11" s="4">
        <f>СВЦЭМ!$D$16+'СЕТ СН'!G5+СВЦЭМ!$D$10+'СЕТ СН'!G11-'СЕТ СН'!G$19</f>
        <v>7975.0929237800001</v>
      </c>
      <c r="D11" s="4">
        <f>СВЦЭМ!$D$16+'СЕТ СН'!H5+СВЦЭМ!$D$10+'СЕТ СН'!H11-'СЕТ СН'!H$19</f>
        <v>8097.8629237799996</v>
      </c>
      <c r="E11" s="4">
        <f>СВЦЭМ!$D$16+'СЕТ СН'!I5+СВЦЭМ!$D$10+'СЕТ СН'!I11-'СЕТ СН'!I$19</f>
        <v>8349.8829237800001</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5126.3937056499999</v>
      </c>
      <c r="C16" s="28">
        <f>СВЦЭМ!$D$14+'СЕТ СН'!G5+СВЦЭМ!$D$10+'СЕТ СН'!G11-'СЕТ СН'!G$19</f>
        <v>5506.8337056500004</v>
      </c>
      <c r="D16" s="28">
        <f>СВЦЭМ!$D$14+'СЕТ СН'!H5+СВЦЭМ!$D$10+'СЕТ СН'!H11-'СЕТ СН'!H$19</f>
        <v>5629.6037056500008</v>
      </c>
      <c r="E16" s="28">
        <f>СВЦЭМ!$D$14+'СЕТ СН'!I5+СВЦЭМ!$D$10+'СЕТ СН'!I11-'СЕТ СН'!I$19</f>
        <v>5881.6237056500004</v>
      </c>
    </row>
    <row r="17" spans="1:5" x14ac:dyDescent="0.25">
      <c r="A17" s="26" t="s">
        <v>37</v>
      </c>
      <c r="B17" s="28">
        <f>СВЦЭМ!$D$17+'СЕТ СН'!F5+СВЦЭМ!$D$10+'СЕТ СН'!F11-'СЕТ СН'!F$19</f>
        <v>6516.1956471900003</v>
      </c>
      <c r="C17" s="28">
        <f>СВЦЭМ!$D$17+'СЕТ СН'!G5+СВЦЭМ!$D$10+'СЕТ СН'!G11-'СЕТ СН'!G$19</f>
        <v>6896.6356471899999</v>
      </c>
      <c r="D17" s="28">
        <f>СВЦЭМ!$D$17+'СЕТ СН'!H5+СВЦЭМ!$D$10+'СЕТ СН'!H11-'СЕТ СН'!H$19</f>
        <v>7019.4056471900003</v>
      </c>
      <c r="E17" s="28">
        <f>СВЦЭМ!$D$17+'СЕТ СН'!I5+СВЦЭМ!$D$10+'СЕТ СН'!I11-'СЕТ СН'!I$19</f>
        <v>7271.4256471900007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1" zoomScale="70" zoomScaleNormal="70" zoomScaleSheetLayoutView="80" workbookViewId="0">
      <selection activeCell="A150" sqref="A150:Y150"/>
    </sheetView>
  </sheetViews>
  <sheetFormatPr defaultColWidth="10.75" defaultRowHeight="15" x14ac:dyDescent="0.25"/>
  <cols>
    <col min="1" max="25" width="10.75" style="41"/>
    <col min="26" max="16384" width="10.75" style="30"/>
  </cols>
  <sheetData>
    <row r="1" spans="1:27" ht="38.2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2024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38</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15.75" x14ac:dyDescent="0.2">
      <c r="A4" s="144" t="s">
        <v>8</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SUMIFS(СВЦЭМ!$C$39:$C$758,СВЦЭМ!$A$39:$A$758,$A12,СВЦЭМ!$B$39:$B$758,B$11)+'СЕТ СН'!$F$12+СВЦЭМ!$D$10+'СЕТ СН'!$F$5-'СЕТ СН'!$F$20</f>
        <v>5315.1299400200005</v>
      </c>
      <c r="C12" s="36">
        <f>SUMIFS(СВЦЭМ!$C$39:$C$758,СВЦЭМ!$A$39:$A$758,$A12,СВЦЭМ!$B$39:$B$758,C$11)+'СЕТ СН'!$F$12+СВЦЭМ!$D$10+'СЕТ СН'!$F$5-'СЕТ СН'!$F$20</f>
        <v>5319.40286922</v>
      </c>
      <c r="D12" s="36">
        <f>SUMIFS(СВЦЭМ!$C$39:$C$758,СВЦЭМ!$A$39:$A$758,$A12,СВЦЭМ!$B$39:$B$758,D$11)+'СЕТ СН'!$F$12+СВЦЭМ!$D$10+'СЕТ СН'!$F$5-'СЕТ СН'!$F$20</f>
        <v>5345.2495058099994</v>
      </c>
      <c r="E12" s="36">
        <f>SUMIFS(СВЦЭМ!$C$39:$C$758,СВЦЭМ!$A$39:$A$758,$A12,СВЦЭМ!$B$39:$B$758,E$11)+'СЕТ СН'!$F$12+СВЦЭМ!$D$10+'СЕТ СН'!$F$5-'СЕТ СН'!$F$20</f>
        <v>5360.6788748999998</v>
      </c>
      <c r="F12" s="36">
        <f>SUMIFS(СВЦЭМ!$C$39:$C$758,СВЦЭМ!$A$39:$A$758,$A12,СВЦЭМ!$B$39:$B$758,F$11)+'СЕТ СН'!$F$12+СВЦЭМ!$D$10+'СЕТ СН'!$F$5-'СЕТ СН'!$F$20</f>
        <v>5331.3496515799998</v>
      </c>
      <c r="G12" s="36">
        <f>SUMIFS(СВЦЭМ!$C$39:$C$758,СВЦЭМ!$A$39:$A$758,$A12,СВЦЭМ!$B$39:$B$758,G$11)+'СЕТ СН'!$F$12+СВЦЭМ!$D$10+'СЕТ СН'!$F$5-'СЕТ СН'!$F$20</f>
        <v>5372.1662922100004</v>
      </c>
      <c r="H12" s="36">
        <f>SUMIFS(СВЦЭМ!$C$39:$C$758,СВЦЭМ!$A$39:$A$758,$A12,СВЦЭМ!$B$39:$B$758,H$11)+'СЕТ СН'!$F$12+СВЦЭМ!$D$10+'СЕТ СН'!$F$5-'СЕТ СН'!$F$20</f>
        <v>5270.2463692399997</v>
      </c>
      <c r="I12" s="36">
        <f>SUMIFS(СВЦЭМ!$C$39:$C$758,СВЦЭМ!$A$39:$A$758,$A12,СВЦЭМ!$B$39:$B$758,I$11)+'СЕТ СН'!$F$12+СВЦЭМ!$D$10+'СЕТ СН'!$F$5-'СЕТ СН'!$F$20</f>
        <v>5198.3725922499998</v>
      </c>
      <c r="J12" s="36">
        <f>SUMIFS(СВЦЭМ!$C$39:$C$758,СВЦЭМ!$A$39:$A$758,$A12,СВЦЭМ!$B$39:$B$758,J$11)+'СЕТ СН'!$F$12+СВЦЭМ!$D$10+'СЕТ СН'!$F$5-'СЕТ СН'!$F$20</f>
        <v>5158.99346513</v>
      </c>
      <c r="K12" s="36">
        <f>SUMIFS(СВЦЭМ!$C$39:$C$758,СВЦЭМ!$A$39:$A$758,$A12,СВЦЭМ!$B$39:$B$758,K$11)+'СЕТ СН'!$F$12+СВЦЭМ!$D$10+'СЕТ СН'!$F$5-'СЕТ СН'!$F$20</f>
        <v>5119.9850845800001</v>
      </c>
      <c r="L12" s="36">
        <f>SUMIFS(СВЦЭМ!$C$39:$C$758,СВЦЭМ!$A$39:$A$758,$A12,СВЦЭМ!$B$39:$B$758,L$11)+'СЕТ СН'!$F$12+СВЦЭМ!$D$10+'СЕТ СН'!$F$5-'СЕТ СН'!$F$20</f>
        <v>5132.0123747899997</v>
      </c>
      <c r="M12" s="36">
        <f>SUMIFS(СВЦЭМ!$C$39:$C$758,СВЦЭМ!$A$39:$A$758,$A12,СВЦЭМ!$B$39:$B$758,M$11)+'СЕТ СН'!$F$12+СВЦЭМ!$D$10+'СЕТ СН'!$F$5-'СЕТ СН'!$F$20</f>
        <v>5155.4765055799999</v>
      </c>
      <c r="N12" s="36">
        <f>SUMIFS(СВЦЭМ!$C$39:$C$758,СВЦЭМ!$A$39:$A$758,$A12,СВЦЭМ!$B$39:$B$758,N$11)+'СЕТ СН'!$F$12+СВЦЭМ!$D$10+'СЕТ СН'!$F$5-'СЕТ СН'!$F$20</f>
        <v>5170.8528766399995</v>
      </c>
      <c r="O12" s="36">
        <f>SUMIFS(СВЦЭМ!$C$39:$C$758,СВЦЭМ!$A$39:$A$758,$A12,СВЦЭМ!$B$39:$B$758,O$11)+'СЕТ СН'!$F$12+СВЦЭМ!$D$10+'СЕТ СН'!$F$5-'СЕТ СН'!$F$20</f>
        <v>5196.8358085700002</v>
      </c>
      <c r="P12" s="36">
        <f>SUMIFS(СВЦЭМ!$C$39:$C$758,СВЦЭМ!$A$39:$A$758,$A12,СВЦЭМ!$B$39:$B$758,P$11)+'СЕТ СН'!$F$12+СВЦЭМ!$D$10+'СЕТ СН'!$F$5-'СЕТ СН'!$F$20</f>
        <v>5225.03285934</v>
      </c>
      <c r="Q12" s="36">
        <f>SUMIFS(СВЦЭМ!$C$39:$C$758,СВЦЭМ!$A$39:$A$758,$A12,СВЦЭМ!$B$39:$B$758,Q$11)+'СЕТ СН'!$F$12+СВЦЭМ!$D$10+'СЕТ СН'!$F$5-'СЕТ СН'!$F$20</f>
        <v>5224.1268946700002</v>
      </c>
      <c r="R12" s="36">
        <f>SUMIFS(СВЦЭМ!$C$39:$C$758,СВЦЭМ!$A$39:$A$758,$A12,СВЦЭМ!$B$39:$B$758,R$11)+'СЕТ СН'!$F$12+СВЦЭМ!$D$10+'СЕТ СН'!$F$5-'СЕТ СН'!$F$20</f>
        <v>5230.8935162199996</v>
      </c>
      <c r="S12" s="36">
        <f>SUMIFS(СВЦЭМ!$C$39:$C$758,СВЦЭМ!$A$39:$A$758,$A12,СВЦЭМ!$B$39:$B$758,S$11)+'СЕТ СН'!$F$12+СВЦЭМ!$D$10+'СЕТ СН'!$F$5-'СЕТ СН'!$F$20</f>
        <v>5213.08378842</v>
      </c>
      <c r="T12" s="36">
        <f>SUMIFS(СВЦЭМ!$C$39:$C$758,СВЦЭМ!$A$39:$A$758,$A12,СВЦЭМ!$B$39:$B$758,T$11)+'СЕТ СН'!$F$12+СВЦЭМ!$D$10+'СЕТ СН'!$F$5-'СЕТ СН'!$F$20</f>
        <v>5167.3555671100003</v>
      </c>
      <c r="U12" s="36">
        <f>SUMIFS(СВЦЭМ!$C$39:$C$758,СВЦЭМ!$A$39:$A$758,$A12,СВЦЭМ!$B$39:$B$758,U$11)+'СЕТ СН'!$F$12+СВЦЭМ!$D$10+'СЕТ СН'!$F$5-'СЕТ СН'!$F$20</f>
        <v>5124.4136956399998</v>
      </c>
      <c r="V12" s="36">
        <f>SUMIFS(СВЦЭМ!$C$39:$C$758,СВЦЭМ!$A$39:$A$758,$A12,СВЦЭМ!$B$39:$B$758,V$11)+'СЕТ СН'!$F$12+СВЦЭМ!$D$10+'СЕТ СН'!$F$5-'СЕТ СН'!$F$20</f>
        <v>5117.5805150100005</v>
      </c>
      <c r="W12" s="36">
        <f>SUMIFS(СВЦЭМ!$C$39:$C$758,СВЦЭМ!$A$39:$A$758,$A12,СВЦЭМ!$B$39:$B$758,W$11)+'СЕТ СН'!$F$12+СВЦЭМ!$D$10+'СЕТ СН'!$F$5-'СЕТ СН'!$F$20</f>
        <v>5105.8670443800002</v>
      </c>
      <c r="X12" s="36">
        <f>SUMIFS(СВЦЭМ!$C$39:$C$758,СВЦЭМ!$A$39:$A$758,$A12,СВЦЭМ!$B$39:$B$758,X$11)+'СЕТ СН'!$F$12+СВЦЭМ!$D$10+'СЕТ СН'!$F$5-'СЕТ СН'!$F$20</f>
        <v>5143.5041865799994</v>
      </c>
      <c r="Y12" s="36">
        <f>SUMIFS(СВЦЭМ!$C$39:$C$758,СВЦЭМ!$A$39:$A$758,$A12,СВЦЭМ!$B$39:$B$758,Y$11)+'СЕТ СН'!$F$12+СВЦЭМ!$D$10+'СЕТ СН'!$F$5-'СЕТ СН'!$F$20</f>
        <v>5186.3114027600004</v>
      </c>
      <c r="AA12" s="37"/>
    </row>
    <row r="13" spans="1:27" ht="15.75" x14ac:dyDescent="0.2">
      <c r="A13" s="35">
        <f>A12+1</f>
        <v>45384</v>
      </c>
      <c r="B13" s="36">
        <f>SUMIFS(СВЦЭМ!$C$39:$C$758,СВЦЭМ!$A$39:$A$758,$A13,СВЦЭМ!$B$39:$B$758,B$11)+'СЕТ СН'!$F$12+СВЦЭМ!$D$10+'СЕТ СН'!$F$5-'СЕТ СН'!$F$20</f>
        <v>5105.7610977700006</v>
      </c>
      <c r="C13" s="36">
        <f>SUMIFS(СВЦЭМ!$C$39:$C$758,СВЦЭМ!$A$39:$A$758,$A13,СВЦЭМ!$B$39:$B$758,C$11)+'СЕТ СН'!$F$12+СВЦЭМ!$D$10+'СЕТ СН'!$F$5-'СЕТ СН'!$F$20</f>
        <v>5169.5791878500004</v>
      </c>
      <c r="D13" s="36">
        <f>SUMIFS(СВЦЭМ!$C$39:$C$758,СВЦЭМ!$A$39:$A$758,$A13,СВЦЭМ!$B$39:$B$758,D$11)+'СЕТ СН'!$F$12+СВЦЭМ!$D$10+'СЕТ СН'!$F$5-'СЕТ СН'!$F$20</f>
        <v>5229.0943868699997</v>
      </c>
      <c r="E13" s="36">
        <f>SUMIFS(СВЦЭМ!$C$39:$C$758,СВЦЭМ!$A$39:$A$758,$A13,СВЦЭМ!$B$39:$B$758,E$11)+'СЕТ СН'!$F$12+СВЦЭМ!$D$10+'СЕТ СН'!$F$5-'СЕТ СН'!$F$20</f>
        <v>5239.6370310700004</v>
      </c>
      <c r="F13" s="36">
        <f>SUMIFS(СВЦЭМ!$C$39:$C$758,СВЦЭМ!$A$39:$A$758,$A13,СВЦЭМ!$B$39:$B$758,F$11)+'СЕТ СН'!$F$12+СВЦЭМ!$D$10+'СЕТ СН'!$F$5-'СЕТ СН'!$F$20</f>
        <v>5240.8045516399998</v>
      </c>
      <c r="G13" s="36">
        <f>SUMIFS(СВЦЭМ!$C$39:$C$758,СВЦЭМ!$A$39:$A$758,$A13,СВЦЭМ!$B$39:$B$758,G$11)+'СЕТ СН'!$F$12+СВЦЭМ!$D$10+'СЕТ СН'!$F$5-'СЕТ СН'!$F$20</f>
        <v>5237.8830055399994</v>
      </c>
      <c r="H13" s="36">
        <f>SUMIFS(СВЦЭМ!$C$39:$C$758,СВЦЭМ!$A$39:$A$758,$A13,СВЦЭМ!$B$39:$B$758,H$11)+'СЕТ СН'!$F$12+СВЦЭМ!$D$10+'СЕТ СН'!$F$5-'СЕТ СН'!$F$20</f>
        <v>5182.4785350299999</v>
      </c>
      <c r="I13" s="36">
        <f>SUMIFS(СВЦЭМ!$C$39:$C$758,СВЦЭМ!$A$39:$A$758,$A13,СВЦЭМ!$B$39:$B$758,I$11)+'СЕТ СН'!$F$12+СВЦЭМ!$D$10+'СЕТ СН'!$F$5-'СЕТ СН'!$F$20</f>
        <v>5147.1648887600004</v>
      </c>
      <c r="J13" s="36">
        <f>SUMIFS(СВЦЭМ!$C$39:$C$758,СВЦЭМ!$A$39:$A$758,$A13,СВЦЭМ!$B$39:$B$758,J$11)+'СЕТ СН'!$F$12+СВЦЭМ!$D$10+'СЕТ СН'!$F$5-'СЕТ СН'!$F$20</f>
        <v>5115.6789960400001</v>
      </c>
      <c r="K13" s="36">
        <f>SUMIFS(СВЦЭМ!$C$39:$C$758,СВЦЭМ!$A$39:$A$758,$A13,СВЦЭМ!$B$39:$B$758,K$11)+'СЕТ СН'!$F$12+СВЦЭМ!$D$10+'СЕТ СН'!$F$5-'СЕТ СН'!$F$20</f>
        <v>5081.2160709899999</v>
      </c>
      <c r="L13" s="36">
        <f>SUMIFS(СВЦЭМ!$C$39:$C$758,СВЦЭМ!$A$39:$A$758,$A13,СВЦЭМ!$B$39:$B$758,L$11)+'СЕТ СН'!$F$12+СВЦЭМ!$D$10+'СЕТ СН'!$F$5-'СЕТ СН'!$F$20</f>
        <v>5098.8158526000007</v>
      </c>
      <c r="M13" s="36">
        <f>SUMIFS(СВЦЭМ!$C$39:$C$758,СВЦЭМ!$A$39:$A$758,$A13,СВЦЭМ!$B$39:$B$758,M$11)+'СЕТ СН'!$F$12+СВЦЭМ!$D$10+'СЕТ СН'!$F$5-'СЕТ СН'!$F$20</f>
        <v>5121.3071359400001</v>
      </c>
      <c r="N13" s="36">
        <f>SUMIFS(СВЦЭМ!$C$39:$C$758,СВЦЭМ!$A$39:$A$758,$A13,СВЦЭМ!$B$39:$B$758,N$11)+'СЕТ СН'!$F$12+СВЦЭМ!$D$10+'СЕТ СН'!$F$5-'СЕТ СН'!$F$20</f>
        <v>5141.3848369200005</v>
      </c>
      <c r="O13" s="36">
        <f>SUMIFS(СВЦЭМ!$C$39:$C$758,СВЦЭМ!$A$39:$A$758,$A13,СВЦЭМ!$B$39:$B$758,O$11)+'СЕТ СН'!$F$12+СВЦЭМ!$D$10+'СЕТ СН'!$F$5-'СЕТ СН'!$F$20</f>
        <v>5160.72005025</v>
      </c>
      <c r="P13" s="36">
        <f>SUMIFS(СВЦЭМ!$C$39:$C$758,СВЦЭМ!$A$39:$A$758,$A13,СВЦЭМ!$B$39:$B$758,P$11)+'СЕТ СН'!$F$12+СВЦЭМ!$D$10+'СЕТ СН'!$F$5-'СЕТ СН'!$F$20</f>
        <v>5168.7398254600002</v>
      </c>
      <c r="Q13" s="36">
        <f>SUMIFS(СВЦЭМ!$C$39:$C$758,СВЦЭМ!$A$39:$A$758,$A13,СВЦЭМ!$B$39:$B$758,Q$11)+'СЕТ СН'!$F$12+СВЦЭМ!$D$10+'СЕТ СН'!$F$5-'СЕТ СН'!$F$20</f>
        <v>5182.6601115499998</v>
      </c>
      <c r="R13" s="36">
        <f>SUMIFS(СВЦЭМ!$C$39:$C$758,СВЦЭМ!$A$39:$A$758,$A13,СВЦЭМ!$B$39:$B$758,R$11)+'СЕТ СН'!$F$12+СВЦЭМ!$D$10+'СЕТ СН'!$F$5-'СЕТ СН'!$F$20</f>
        <v>5185.8907656199999</v>
      </c>
      <c r="S13" s="36">
        <f>SUMIFS(СВЦЭМ!$C$39:$C$758,СВЦЭМ!$A$39:$A$758,$A13,СВЦЭМ!$B$39:$B$758,S$11)+'СЕТ СН'!$F$12+СВЦЭМ!$D$10+'СЕТ СН'!$F$5-'СЕТ СН'!$F$20</f>
        <v>5172.9897672400002</v>
      </c>
      <c r="T13" s="36">
        <f>SUMIFS(СВЦЭМ!$C$39:$C$758,СВЦЭМ!$A$39:$A$758,$A13,СВЦЭМ!$B$39:$B$758,T$11)+'СЕТ СН'!$F$12+СВЦЭМ!$D$10+'СЕТ СН'!$F$5-'СЕТ СН'!$F$20</f>
        <v>5133.3345176299999</v>
      </c>
      <c r="U13" s="36">
        <f>SUMIFS(СВЦЭМ!$C$39:$C$758,СВЦЭМ!$A$39:$A$758,$A13,СВЦЭМ!$B$39:$B$758,U$11)+'СЕТ СН'!$F$12+СВЦЭМ!$D$10+'СЕТ СН'!$F$5-'СЕТ СН'!$F$20</f>
        <v>5108.2714291700004</v>
      </c>
      <c r="V13" s="36">
        <f>SUMIFS(СВЦЭМ!$C$39:$C$758,СВЦЭМ!$A$39:$A$758,$A13,СВЦЭМ!$B$39:$B$758,V$11)+'СЕТ СН'!$F$12+СВЦЭМ!$D$10+'СЕТ СН'!$F$5-'СЕТ СН'!$F$20</f>
        <v>5085.4679501600003</v>
      </c>
      <c r="W13" s="36">
        <f>SUMIFS(СВЦЭМ!$C$39:$C$758,СВЦЭМ!$A$39:$A$758,$A13,СВЦЭМ!$B$39:$B$758,W$11)+'СЕТ СН'!$F$12+СВЦЭМ!$D$10+'СЕТ СН'!$F$5-'СЕТ СН'!$F$20</f>
        <v>5063.2494686099999</v>
      </c>
      <c r="X13" s="36">
        <f>SUMIFS(СВЦЭМ!$C$39:$C$758,СВЦЭМ!$A$39:$A$758,$A13,СВЦЭМ!$B$39:$B$758,X$11)+'СЕТ СН'!$F$12+СВЦЭМ!$D$10+'СЕТ СН'!$F$5-'СЕТ СН'!$F$20</f>
        <v>5110.2069292100005</v>
      </c>
      <c r="Y13" s="36">
        <f>SUMIFS(СВЦЭМ!$C$39:$C$758,СВЦЭМ!$A$39:$A$758,$A13,СВЦЭМ!$B$39:$B$758,Y$11)+'СЕТ СН'!$F$12+СВЦЭМ!$D$10+'СЕТ СН'!$F$5-'СЕТ СН'!$F$20</f>
        <v>5163.3694311600002</v>
      </c>
    </row>
    <row r="14" spans="1:27" ht="15.75" x14ac:dyDescent="0.2">
      <c r="A14" s="35">
        <f t="shared" ref="A14:A42" si="0">A13+1</f>
        <v>45385</v>
      </c>
      <c r="B14" s="36">
        <f>SUMIFS(СВЦЭМ!$C$39:$C$758,СВЦЭМ!$A$39:$A$758,$A14,СВЦЭМ!$B$39:$B$758,B$11)+'СЕТ СН'!$F$12+СВЦЭМ!$D$10+'СЕТ СН'!$F$5-'СЕТ СН'!$F$20</f>
        <v>5122.3517412199999</v>
      </c>
      <c r="C14" s="36">
        <f>SUMIFS(СВЦЭМ!$C$39:$C$758,СВЦЭМ!$A$39:$A$758,$A14,СВЦЭМ!$B$39:$B$758,C$11)+'СЕТ СН'!$F$12+СВЦЭМ!$D$10+'СЕТ СН'!$F$5-'СЕТ СН'!$F$20</f>
        <v>5169.6802003000003</v>
      </c>
      <c r="D14" s="36">
        <f>SUMIFS(СВЦЭМ!$C$39:$C$758,СВЦЭМ!$A$39:$A$758,$A14,СВЦЭМ!$B$39:$B$758,D$11)+'СЕТ СН'!$F$12+СВЦЭМ!$D$10+'СЕТ СН'!$F$5-'СЕТ СН'!$F$20</f>
        <v>5217.4087947499993</v>
      </c>
      <c r="E14" s="36">
        <f>SUMIFS(СВЦЭМ!$C$39:$C$758,СВЦЭМ!$A$39:$A$758,$A14,СВЦЭМ!$B$39:$B$758,E$11)+'СЕТ СН'!$F$12+СВЦЭМ!$D$10+'СЕТ СН'!$F$5-'СЕТ СН'!$F$20</f>
        <v>5220.8405304499993</v>
      </c>
      <c r="F14" s="36">
        <f>SUMIFS(СВЦЭМ!$C$39:$C$758,СВЦЭМ!$A$39:$A$758,$A14,СВЦЭМ!$B$39:$B$758,F$11)+'СЕТ СН'!$F$12+СВЦЭМ!$D$10+'СЕТ СН'!$F$5-'СЕТ СН'!$F$20</f>
        <v>5183.8693073300001</v>
      </c>
      <c r="G14" s="36">
        <f>SUMIFS(СВЦЭМ!$C$39:$C$758,СВЦЭМ!$A$39:$A$758,$A14,СВЦЭМ!$B$39:$B$758,G$11)+'СЕТ СН'!$F$12+СВЦЭМ!$D$10+'СЕТ СН'!$F$5-'СЕТ СН'!$F$20</f>
        <v>5174.4752686100001</v>
      </c>
      <c r="H14" s="36">
        <f>SUMIFS(СВЦЭМ!$C$39:$C$758,СВЦЭМ!$A$39:$A$758,$A14,СВЦЭМ!$B$39:$B$758,H$11)+'СЕТ СН'!$F$12+СВЦЭМ!$D$10+'СЕТ СН'!$F$5-'СЕТ СН'!$F$20</f>
        <v>5155.8225569899996</v>
      </c>
      <c r="I14" s="36">
        <f>SUMIFS(СВЦЭМ!$C$39:$C$758,СВЦЭМ!$A$39:$A$758,$A14,СВЦЭМ!$B$39:$B$758,I$11)+'СЕТ СН'!$F$12+СВЦЭМ!$D$10+'СЕТ СН'!$F$5-'СЕТ СН'!$F$20</f>
        <v>5110.3475507800003</v>
      </c>
      <c r="J14" s="36">
        <f>SUMIFS(СВЦЭМ!$C$39:$C$758,СВЦЭМ!$A$39:$A$758,$A14,СВЦЭМ!$B$39:$B$758,J$11)+'СЕТ СН'!$F$12+СВЦЭМ!$D$10+'СЕТ СН'!$F$5-'СЕТ СН'!$F$20</f>
        <v>5042.5387601100001</v>
      </c>
      <c r="K14" s="36">
        <f>SUMIFS(СВЦЭМ!$C$39:$C$758,СВЦЭМ!$A$39:$A$758,$A14,СВЦЭМ!$B$39:$B$758,K$11)+'СЕТ СН'!$F$12+СВЦЭМ!$D$10+'СЕТ СН'!$F$5-'СЕТ СН'!$F$20</f>
        <v>5024.0712398699998</v>
      </c>
      <c r="L14" s="36">
        <f>SUMIFS(СВЦЭМ!$C$39:$C$758,СВЦЭМ!$A$39:$A$758,$A14,СВЦЭМ!$B$39:$B$758,L$11)+'СЕТ СН'!$F$12+СВЦЭМ!$D$10+'СЕТ СН'!$F$5-'СЕТ СН'!$F$20</f>
        <v>5009.0700790199999</v>
      </c>
      <c r="M14" s="36">
        <f>SUMIFS(СВЦЭМ!$C$39:$C$758,СВЦЭМ!$A$39:$A$758,$A14,СВЦЭМ!$B$39:$B$758,M$11)+'СЕТ СН'!$F$12+СВЦЭМ!$D$10+'СЕТ СН'!$F$5-'СЕТ СН'!$F$20</f>
        <v>5022.0741630800003</v>
      </c>
      <c r="N14" s="36">
        <f>SUMIFS(СВЦЭМ!$C$39:$C$758,СВЦЭМ!$A$39:$A$758,$A14,СВЦЭМ!$B$39:$B$758,N$11)+'СЕТ СН'!$F$12+СВЦЭМ!$D$10+'СЕТ СН'!$F$5-'СЕТ СН'!$F$20</f>
        <v>5029.4865728599998</v>
      </c>
      <c r="O14" s="36">
        <f>SUMIFS(СВЦЭМ!$C$39:$C$758,СВЦЭМ!$A$39:$A$758,$A14,СВЦЭМ!$B$39:$B$758,O$11)+'СЕТ СН'!$F$12+СВЦЭМ!$D$10+'СЕТ СН'!$F$5-'СЕТ СН'!$F$20</f>
        <v>5035.84049667</v>
      </c>
      <c r="P14" s="36">
        <f>SUMIFS(СВЦЭМ!$C$39:$C$758,СВЦЭМ!$A$39:$A$758,$A14,СВЦЭМ!$B$39:$B$758,P$11)+'СЕТ СН'!$F$12+СВЦЭМ!$D$10+'СЕТ СН'!$F$5-'СЕТ СН'!$F$20</f>
        <v>5084.1228260000007</v>
      </c>
      <c r="Q14" s="36">
        <f>SUMIFS(СВЦЭМ!$C$39:$C$758,СВЦЭМ!$A$39:$A$758,$A14,СВЦЭМ!$B$39:$B$758,Q$11)+'СЕТ СН'!$F$12+СВЦЭМ!$D$10+'СЕТ СН'!$F$5-'СЕТ СН'!$F$20</f>
        <v>5104.5812568600004</v>
      </c>
      <c r="R14" s="36">
        <f>SUMIFS(СВЦЭМ!$C$39:$C$758,СВЦЭМ!$A$39:$A$758,$A14,СВЦЭМ!$B$39:$B$758,R$11)+'СЕТ СН'!$F$12+СВЦЭМ!$D$10+'СЕТ СН'!$F$5-'СЕТ СН'!$F$20</f>
        <v>5117.1730260700006</v>
      </c>
      <c r="S14" s="36">
        <f>SUMIFS(СВЦЭМ!$C$39:$C$758,СВЦЭМ!$A$39:$A$758,$A14,СВЦЭМ!$B$39:$B$758,S$11)+'СЕТ СН'!$F$12+СВЦЭМ!$D$10+'СЕТ СН'!$F$5-'СЕТ СН'!$F$20</f>
        <v>5091.5189059100003</v>
      </c>
      <c r="T14" s="36">
        <f>SUMIFS(СВЦЭМ!$C$39:$C$758,СВЦЭМ!$A$39:$A$758,$A14,СВЦЭМ!$B$39:$B$758,T$11)+'СЕТ СН'!$F$12+СВЦЭМ!$D$10+'СЕТ СН'!$F$5-'СЕТ СН'!$F$20</f>
        <v>5075.6250409800004</v>
      </c>
      <c r="U14" s="36">
        <f>SUMIFS(СВЦЭМ!$C$39:$C$758,СВЦЭМ!$A$39:$A$758,$A14,СВЦЭМ!$B$39:$B$758,U$11)+'СЕТ СН'!$F$12+СВЦЭМ!$D$10+'СЕТ СН'!$F$5-'СЕТ СН'!$F$20</f>
        <v>5046.4713534100001</v>
      </c>
      <c r="V14" s="36">
        <f>SUMIFS(СВЦЭМ!$C$39:$C$758,СВЦЭМ!$A$39:$A$758,$A14,СВЦЭМ!$B$39:$B$758,V$11)+'СЕТ СН'!$F$12+СВЦЭМ!$D$10+'СЕТ СН'!$F$5-'СЕТ СН'!$F$20</f>
        <v>5015.2804090600002</v>
      </c>
      <c r="W14" s="36">
        <f>SUMIFS(СВЦЭМ!$C$39:$C$758,СВЦЭМ!$A$39:$A$758,$A14,СВЦЭМ!$B$39:$B$758,W$11)+'СЕТ СН'!$F$12+СВЦЭМ!$D$10+'СЕТ СН'!$F$5-'СЕТ СН'!$F$20</f>
        <v>5007.50555841</v>
      </c>
      <c r="X14" s="36">
        <f>SUMIFS(СВЦЭМ!$C$39:$C$758,СВЦЭМ!$A$39:$A$758,$A14,СВЦЭМ!$B$39:$B$758,X$11)+'СЕТ СН'!$F$12+СВЦЭМ!$D$10+'СЕТ СН'!$F$5-'СЕТ СН'!$F$20</f>
        <v>5047.0897897800005</v>
      </c>
      <c r="Y14" s="36">
        <f>SUMIFS(СВЦЭМ!$C$39:$C$758,СВЦЭМ!$A$39:$A$758,$A14,СВЦЭМ!$B$39:$B$758,Y$11)+'СЕТ СН'!$F$12+СВЦЭМ!$D$10+'СЕТ СН'!$F$5-'СЕТ СН'!$F$20</f>
        <v>5108.81631105</v>
      </c>
    </row>
    <row r="15" spans="1:27" ht="15.75" x14ac:dyDescent="0.2">
      <c r="A15" s="35">
        <f t="shared" si="0"/>
        <v>45386</v>
      </c>
      <c r="B15" s="36">
        <f>SUMIFS(СВЦЭМ!$C$39:$C$758,СВЦЭМ!$A$39:$A$758,$A15,СВЦЭМ!$B$39:$B$758,B$11)+'СЕТ СН'!$F$12+СВЦЭМ!$D$10+'СЕТ СН'!$F$5-'СЕТ СН'!$F$20</f>
        <v>5276.7233581599994</v>
      </c>
      <c r="C15" s="36">
        <f>SUMIFS(СВЦЭМ!$C$39:$C$758,СВЦЭМ!$A$39:$A$758,$A15,СВЦЭМ!$B$39:$B$758,C$11)+'СЕТ СН'!$F$12+СВЦЭМ!$D$10+'СЕТ СН'!$F$5-'СЕТ СН'!$F$20</f>
        <v>5241.8883078999997</v>
      </c>
      <c r="D15" s="36">
        <f>SUMIFS(СВЦЭМ!$C$39:$C$758,СВЦЭМ!$A$39:$A$758,$A15,СВЦЭМ!$B$39:$B$758,D$11)+'СЕТ СН'!$F$12+СВЦЭМ!$D$10+'СЕТ СН'!$F$5-'СЕТ СН'!$F$20</f>
        <v>5269.2339681800004</v>
      </c>
      <c r="E15" s="36">
        <f>SUMIFS(СВЦЭМ!$C$39:$C$758,СВЦЭМ!$A$39:$A$758,$A15,СВЦЭМ!$B$39:$B$758,E$11)+'СЕТ СН'!$F$12+СВЦЭМ!$D$10+'СЕТ СН'!$F$5-'СЕТ СН'!$F$20</f>
        <v>5282.4385051299996</v>
      </c>
      <c r="F15" s="36">
        <f>SUMIFS(СВЦЭМ!$C$39:$C$758,СВЦЭМ!$A$39:$A$758,$A15,СВЦЭМ!$B$39:$B$758,F$11)+'СЕТ СН'!$F$12+СВЦЭМ!$D$10+'СЕТ СН'!$F$5-'СЕТ СН'!$F$20</f>
        <v>5274.0150283599996</v>
      </c>
      <c r="G15" s="36">
        <f>SUMIFS(СВЦЭМ!$C$39:$C$758,СВЦЭМ!$A$39:$A$758,$A15,СВЦЭМ!$B$39:$B$758,G$11)+'СЕТ СН'!$F$12+СВЦЭМ!$D$10+'СЕТ СН'!$F$5-'СЕТ СН'!$F$20</f>
        <v>5233.9053823699996</v>
      </c>
      <c r="H15" s="36">
        <f>SUMIFS(СВЦЭМ!$C$39:$C$758,СВЦЭМ!$A$39:$A$758,$A15,СВЦЭМ!$B$39:$B$758,H$11)+'СЕТ СН'!$F$12+СВЦЭМ!$D$10+'СЕТ СН'!$F$5-'СЕТ СН'!$F$20</f>
        <v>5176.53727918</v>
      </c>
      <c r="I15" s="36">
        <f>SUMIFS(СВЦЭМ!$C$39:$C$758,СВЦЭМ!$A$39:$A$758,$A15,СВЦЭМ!$B$39:$B$758,I$11)+'СЕТ СН'!$F$12+СВЦЭМ!$D$10+'СЕТ СН'!$F$5-'СЕТ СН'!$F$20</f>
        <v>5115.4947973799999</v>
      </c>
      <c r="J15" s="36">
        <f>SUMIFS(СВЦЭМ!$C$39:$C$758,СВЦЭМ!$A$39:$A$758,$A15,СВЦЭМ!$B$39:$B$758,J$11)+'СЕТ СН'!$F$12+СВЦЭМ!$D$10+'СЕТ СН'!$F$5-'СЕТ СН'!$F$20</f>
        <v>5084.13982072</v>
      </c>
      <c r="K15" s="36">
        <f>SUMIFS(СВЦЭМ!$C$39:$C$758,СВЦЭМ!$A$39:$A$758,$A15,СВЦЭМ!$B$39:$B$758,K$11)+'СЕТ СН'!$F$12+СВЦЭМ!$D$10+'СЕТ СН'!$F$5-'СЕТ СН'!$F$20</f>
        <v>5085.0489997599998</v>
      </c>
      <c r="L15" s="36">
        <f>SUMIFS(СВЦЭМ!$C$39:$C$758,СВЦЭМ!$A$39:$A$758,$A15,СВЦЭМ!$B$39:$B$758,L$11)+'СЕТ СН'!$F$12+СВЦЭМ!$D$10+'СЕТ СН'!$F$5-'СЕТ СН'!$F$20</f>
        <v>5102.2843549400004</v>
      </c>
      <c r="M15" s="36">
        <f>SUMIFS(СВЦЭМ!$C$39:$C$758,СВЦЭМ!$A$39:$A$758,$A15,СВЦЭМ!$B$39:$B$758,M$11)+'СЕТ СН'!$F$12+СВЦЭМ!$D$10+'СЕТ СН'!$F$5-'СЕТ СН'!$F$20</f>
        <v>5148.8274715299995</v>
      </c>
      <c r="N15" s="36">
        <f>SUMIFS(СВЦЭМ!$C$39:$C$758,СВЦЭМ!$A$39:$A$758,$A15,СВЦЭМ!$B$39:$B$758,N$11)+'СЕТ СН'!$F$12+СВЦЭМ!$D$10+'СЕТ СН'!$F$5-'СЕТ СН'!$F$20</f>
        <v>5154.5708076600004</v>
      </c>
      <c r="O15" s="36">
        <f>SUMIFS(СВЦЭМ!$C$39:$C$758,СВЦЭМ!$A$39:$A$758,$A15,СВЦЭМ!$B$39:$B$758,O$11)+'СЕТ СН'!$F$12+СВЦЭМ!$D$10+'СЕТ СН'!$F$5-'СЕТ СН'!$F$20</f>
        <v>5165.5683838099994</v>
      </c>
      <c r="P15" s="36">
        <f>SUMIFS(СВЦЭМ!$C$39:$C$758,СВЦЭМ!$A$39:$A$758,$A15,СВЦЭМ!$B$39:$B$758,P$11)+'СЕТ СН'!$F$12+СВЦЭМ!$D$10+'СЕТ СН'!$F$5-'СЕТ СН'!$F$20</f>
        <v>5167.5558573899998</v>
      </c>
      <c r="Q15" s="36">
        <f>SUMIFS(СВЦЭМ!$C$39:$C$758,СВЦЭМ!$A$39:$A$758,$A15,СВЦЭМ!$B$39:$B$758,Q$11)+'СЕТ СН'!$F$12+СВЦЭМ!$D$10+'СЕТ СН'!$F$5-'СЕТ СН'!$F$20</f>
        <v>5220.8849375899999</v>
      </c>
      <c r="R15" s="36">
        <f>SUMIFS(СВЦЭМ!$C$39:$C$758,СВЦЭМ!$A$39:$A$758,$A15,СВЦЭМ!$B$39:$B$758,R$11)+'СЕТ СН'!$F$12+СВЦЭМ!$D$10+'СЕТ СН'!$F$5-'СЕТ СН'!$F$20</f>
        <v>5224.4879630899995</v>
      </c>
      <c r="S15" s="36">
        <f>SUMIFS(СВЦЭМ!$C$39:$C$758,СВЦЭМ!$A$39:$A$758,$A15,СВЦЭМ!$B$39:$B$758,S$11)+'СЕТ СН'!$F$12+СВЦЭМ!$D$10+'СЕТ СН'!$F$5-'СЕТ СН'!$F$20</f>
        <v>5185.8526905799999</v>
      </c>
      <c r="T15" s="36">
        <f>SUMIFS(СВЦЭМ!$C$39:$C$758,СВЦЭМ!$A$39:$A$758,$A15,СВЦЭМ!$B$39:$B$758,T$11)+'СЕТ СН'!$F$12+СВЦЭМ!$D$10+'СЕТ СН'!$F$5-'СЕТ СН'!$F$20</f>
        <v>5120.2784221100001</v>
      </c>
      <c r="U15" s="36">
        <f>SUMIFS(СВЦЭМ!$C$39:$C$758,СВЦЭМ!$A$39:$A$758,$A15,СВЦЭМ!$B$39:$B$758,U$11)+'СЕТ СН'!$F$12+СВЦЭМ!$D$10+'СЕТ СН'!$F$5-'СЕТ СН'!$F$20</f>
        <v>5092.3901589800007</v>
      </c>
      <c r="V15" s="36">
        <f>SUMIFS(СВЦЭМ!$C$39:$C$758,СВЦЭМ!$A$39:$A$758,$A15,СВЦЭМ!$B$39:$B$758,V$11)+'СЕТ СН'!$F$12+СВЦЭМ!$D$10+'СЕТ СН'!$F$5-'СЕТ СН'!$F$20</f>
        <v>5076.6526010400003</v>
      </c>
      <c r="W15" s="36">
        <f>SUMIFS(СВЦЭМ!$C$39:$C$758,СВЦЭМ!$A$39:$A$758,$A15,СВЦЭМ!$B$39:$B$758,W$11)+'СЕТ СН'!$F$12+СВЦЭМ!$D$10+'СЕТ СН'!$F$5-'СЕТ СН'!$F$20</f>
        <v>5064.4861856799998</v>
      </c>
      <c r="X15" s="36">
        <f>SUMIFS(СВЦЭМ!$C$39:$C$758,СВЦЭМ!$A$39:$A$758,$A15,СВЦЭМ!$B$39:$B$758,X$11)+'СЕТ СН'!$F$12+СВЦЭМ!$D$10+'СЕТ СН'!$F$5-'СЕТ СН'!$F$20</f>
        <v>5096.16661389</v>
      </c>
      <c r="Y15" s="36">
        <f>SUMIFS(СВЦЭМ!$C$39:$C$758,СВЦЭМ!$A$39:$A$758,$A15,СВЦЭМ!$B$39:$B$758,Y$11)+'СЕТ СН'!$F$12+СВЦЭМ!$D$10+'СЕТ СН'!$F$5-'СЕТ СН'!$F$20</f>
        <v>5156.7545039300003</v>
      </c>
    </row>
    <row r="16" spans="1:27" ht="15.75" x14ac:dyDescent="0.2">
      <c r="A16" s="35">
        <f t="shared" si="0"/>
        <v>45387</v>
      </c>
      <c r="B16" s="36">
        <f>SUMIFS(СВЦЭМ!$C$39:$C$758,СВЦЭМ!$A$39:$A$758,$A16,СВЦЭМ!$B$39:$B$758,B$11)+'СЕТ СН'!$F$12+СВЦЭМ!$D$10+'СЕТ СН'!$F$5-'СЕТ СН'!$F$20</f>
        <v>5140.2155128600007</v>
      </c>
      <c r="C16" s="36">
        <f>SUMIFS(СВЦЭМ!$C$39:$C$758,СВЦЭМ!$A$39:$A$758,$A16,СВЦЭМ!$B$39:$B$758,C$11)+'СЕТ СН'!$F$12+СВЦЭМ!$D$10+'СЕТ СН'!$F$5-'СЕТ СН'!$F$20</f>
        <v>5179.3881583900002</v>
      </c>
      <c r="D16" s="36">
        <f>SUMIFS(СВЦЭМ!$C$39:$C$758,СВЦЭМ!$A$39:$A$758,$A16,СВЦЭМ!$B$39:$B$758,D$11)+'СЕТ СН'!$F$12+СВЦЭМ!$D$10+'СЕТ СН'!$F$5-'СЕТ СН'!$F$20</f>
        <v>5207.7850140800001</v>
      </c>
      <c r="E16" s="36">
        <f>SUMIFS(СВЦЭМ!$C$39:$C$758,СВЦЭМ!$A$39:$A$758,$A16,СВЦЭМ!$B$39:$B$758,E$11)+'СЕТ СН'!$F$12+СВЦЭМ!$D$10+'СЕТ СН'!$F$5-'СЕТ СН'!$F$20</f>
        <v>5219.42957733</v>
      </c>
      <c r="F16" s="36">
        <f>SUMIFS(СВЦЭМ!$C$39:$C$758,СВЦЭМ!$A$39:$A$758,$A16,СВЦЭМ!$B$39:$B$758,F$11)+'СЕТ СН'!$F$12+СВЦЭМ!$D$10+'СЕТ СН'!$F$5-'СЕТ СН'!$F$20</f>
        <v>5213.0360998300002</v>
      </c>
      <c r="G16" s="36">
        <f>SUMIFS(СВЦЭМ!$C$39:$C$758,СВЦЭМ!$A$39:$A$758,$A16,СВЦЭМ!$B$39:$B$758,G$11)+'СЕТ СН'!$F$12+СВЦЭМ!$D$10+'СЕТ СН'!$F$5-'СЕТ СН'!$F$20</f>
        <v>5183.5999916000001</v>
      </c>
      <c r="H16" s="36">
        <f>SUMIFS(СВЦЭМ!$C$39:$C$758,СВЦЭМ!$A$39:$A$758,$A16,СВЦЭМ!$B$39:$B$758,H$11)+'СЕТ СН'!$F$12+СВЦЭМ!$D$10+'СЕТ СН'!$F$5-'СЕТ СН'!$F$20</f>
        <v>5122.9295278400004</v>
      </c>
      <c r="I16" s="36">
        <f>SUMIFS(СВЦЭМ!$C$39:$C$758,СВЦЭМ!$A$39:$A$758,$A16,СВЦЭМ!$B$39:$B$758,I$11)+'СЕТ СН'!$F$12+СВЦЭМ!$D$10+'СЕТ СН'!$F$5-'СЕТ СН'!$F$20</f>
        <v>5101.9382253900003</v>
      </c>
      <c r="J16" s="36">
        <f>SUMIFS(СВЦЭМ!$C$39:$C$758,СВЦЭМ!$A$39:$A$758,$A16,СВЦЭМ!$B$39:$B$758,J$11)+'СЕТ СН'!$F$12+СВЦЭМ!$D$10+'СЕТ СН'!$F$5-'СЕТ СН'!$F$20</f>
        <v>5065.6852203100007</v>
      </c>
      <c r="K16" s="36">
        <f>SUMIFS(СВЦЭМ!$C$39:$C$758,СВЦЭМ!$A$39:$A$758,$A16,СВЦЭМ!$B$39:$B$758,K$11)+'СЕТ СН'!$F$12+СВЦЭМ!$D$10+'СЕТ СН'!$F$5-'СЕТ СН'!$F$20</f>
        <v>5054.4825973799998</v>
      </c>
      <c r="L16" s="36">
        <f>SUMIFS(СВЦЭМ!$C$39:$C$758,СВЦЭМ!$A$39:$A$758,$A16,СВЦЭМ!$B$39:$B$758,L$11)+'СЕТ СН'!$F$12+СВЦЭМ!$D$10+'СЕТ СН'!$F$5-'СЕТ СН'!$F$20</f>
        <v>5063.9533086600004</v>
      </c>
      <c r="M16" s="36">
        <f>SUMIFS(СВЦЭМ!$C$39:$C$758,СВЦЭМ!$A$39:$A$758,$A16,СВЦЭМ!$B$39:$B$758,M$11)+'СЕТ СН'!$F$12+СВЦЭМ!$D$10+'СЕТ СН'!$F$5-'СЕТ СН'!$F$20</f>
        <v>5085.2348439400002</v>
      </c>
      <c r="N16" s="36">
        <f>SUMIFS(СВЦЭМ!$C$39:$C$758,СВЦЭМ!$A$39:$A$758,$A16,СВЦЭМ!$B$39:$B$758,N$11)+'СЕТ СН'!$F$12+СВЦЭМ!$D$10+'СЕТ СН'!$F$5-'СЕТ СН'!$F$20</f>
        <v>5098.6115403900003</v>
      </c>
      <c r="O16" s="36">
        <f>SUMIFS(СВЦЭМ!$C$39:$C$758,СВЦЭМ!$A$39:$A$758,$A16,СВЦЭМ!$B$39:$B$758,O$11)+'СЕТ СН'!$F$12+СВЦЭМ!$D$10+'СЕТ СН'!$F$5-'СЕТ СН'!$F$20</f>
        <v>5102.1894599000007</v>
      </c>
      <c r="P16" s="36">
        <f>SUMIFS(СВЦЭМ!$C$39:$C$758,СВЦЭМ!$A$39:$A$758,$A16,СВЦЭМ!$B$39:$B$758,P$11)+'СЕТ СН'!$F$12+СВЦЭМ!$D$10+'СЕТ СН'!$F$5-'СЕТ СН'!$F$20</f>
        <v>5145.4206317099997</v>
      </c>
      <c r="Q16" s="36">
        <f>SUMIFS(СВЦЭМ!$C$39:$C$758,СВЦЭМ!$A$39:$A$758,$A16,СВЦЭМ!$B$39:$B$758,Q$11)+'СЕТ СН'!$F$12+СВЦЭМ!$D$10+'СЕТ СН'!$F$5-'СЕТ СН'!$F$20</f>
        <v>5169.1540083600003</v>
      </c>
      <c r="R16" s="36">
        <f>SUMIFS(СВЦЭМ!$C$39:$C$758,СВЦЭМ!$A$39:$A$758,$A16,СВЦЭМ!$B$39:$B$758,R$11)+'СЕТ СН'!$F$12+СВЦЭМ!$D$10+'СЕТ СН'!$F$5-'СЕТ СН'!$F$20</f>
        <v>5134.4465066900002</v>
      </c>
      <c r="S16" s="36">
        <f>SUMIFS(СВЦЭМ!$C$39:$C$758,СВЦЭМ!$A$39:$A$758,$A16,СВЦЭМ!$B$39:$B$758,S$11)+'СЕТ СН'!$F$12+СВЦЭМ!$D$10+'СЕТ СН'!$F$5-'СЕТ СН'!$F$20</f>
        <v>5113.9234206399997</v>
      </c>
      <c r="T16" s="36">
        <f>SUMIFS(СВЦЭМ!$C$39:$C$758,СВЦЭМ!$A$39:$A$758,$A16,СВЦЭМ!$B$39:$B$758,T$11)+'СЕТ СН'!$F$12+СВЦЭМ!$D$10+'СЕТ СН'!$F$5-'СЕТ СН'!$F$20</f>
        <v>5085.4669776500004</v>
      </c>
      <c r="U16" s="36">
        <f>SUMIFS(СВЦЭМ!$C$39:$C$758,СВЦЭМ!$A$39:$A$758,$A16,СВЦЭМ!$B$39:$B$758,U$11)+'СЕТ СН'!$F$12+СВЦЭМ!$D$10+'СЕТ СН'!$F$5-'СЕТ СН'!$F$20</f>
        <v>5060.7552959100003</v>
      </c>
      <c r="V16" s="36">
        <f>SUMIFS(СВЦЭМ!$C$39:$C$758,СВЦЭМ!$A$39:$A$758,$A16,СВЦЭМ!$B$39:$B$758,V$11)+'СЕТ СН'!$F$12+СВЦЭМ!$D$10+'СЕТ СН'!$F$5-'СЕТ СН'!$F$20</f>
        <v>5069.4486931800002</v>
      </c>
      <c r="W16" s="36">
        <f>SUMIFS(СВЦЭМ!$C$39:$C$758,СВЦЭМ!$A$39:$A$758,$A16,СВЦЭМ!$B$39:$B$758,W$11)+'СЕТ СН'!$F$12+СВЦЭМ!$D$10+'СЕТ СН'!$F$5-'СЕТ СН'!$F$20</f>
        <v>5063.8525502900002</v>
      </c>
      <c r="X16" s="36">
        <f>SUMIFS(СВЦЭМ!$C$39:$C$758,СВЦЭМ!$A$39:$A$758,$A16,СВЦЭМ!$B$39:$B$758,X$11)+'СЕТ СН'!$F$12+СВЦЭМ!$D$10+'СЕТ СН'!$F$5-'СЕТ СН'!$F$20</f>
        <v>5084.8420412599999</v>
      </c>
      <c r="Y16" s="36">
        <f>SUMIFS(СВЦЭМ!$C$39:$C$758,СВЦЭМ!$A$39:$A$758,$A16,СВЦЭМ!$B$39:$B$758,Y$11)+'СЕТ СН'!$F$12+СВЦЭМ!$D$10+'СЕТ СН'!$F$5-'СЕТ СН'!$F$20</f>
        <v>5129.0287209400003</v>
      </c>
    </row>
    <row r="17" spans="1:25" ht="15.75" x14ac:dyDescent="0.2">
      <c r="A17" s="35">
        <f t="shared" si="0"/>
        <v>45388</v>
      </c>
      <c r="B17" s="36">
        <f>SUMIFS(СВЦЭМ!$C$39:$C$758,СВЦЭМ!$A$39:$A$758,$A17,СВЦЭМ!$B$39:$B$758,B$11)+'СЕТ СН'!$F$12+СВЦЭМ!$D$10+'СЕТ СН'!$F$5-'СЕТ СН'!$F$20</f>
        <v>5180.3618386399994</v>
      </c>
      <c r="C17" s="36">
        <f>SUMIFS(СВЦЭМ!$C$39:$C$758,СВЦЭМ!$A$39:$A$758,$A17,СВЦЭМ!$B$39:$B$758,C$11)+'СЕТ СН'!$F$12+СВЦЭМ!$D$10+'СЕТ СН'!$F$5-'СЕТ СН'!$F$20</f>
        <v>5202.0411505399998</v>
      </c>
      <c r="D17" s="36">
        <f>SUMIFS(СВЦЭМ!$C$39:$C$758,СВЦЭМ!$A$39:$A$758,$A17,СВЦЭМ!$B$39:$B$758,D$11)+'СЕТ СН'!$F$12+СВЦЭМ!$D$10+'СЕТ СН'!$F$5-'СЕТ СН'!$F$20</f>
        <v>5195.88482862</v>
      </c>
      <c r="E17" s="36">
        <f>SUMIFS(СВЦЭМ!$C$39:$C$758,СВЦЭМ!$A$39:$A$758,$A17,СВЦЭМ!$B$39:$B$758,E$11)+'СЕТ СН'!$F$12+СВЦЭМ!$D$10+'СЕТ СН'!$F$5-'СЕТ СН'!$F$20</f>
        <v>5225.0058240899998</v>
      </c>
      <c r="F17" s="36">
        <f>SUMIFS(СВЦЭМ!$C$39:$C$758,СВЦЭМ!$A$39:$A$758,$A17,СВЦЭМ!$B$39:$B$758,F$11)+'СЕТ СН'!$F$12+СВЦЭМ!$D$10+'СЕТ СН'!$F$5-'СЕТ СН'!$F$20</f>
        <v>5237.6609351500001</v>
      </c>
      <c r="G17" s="36">
        <f>SUMIFS(СВЦЭМ!$C$39:$C$758,СВЦЭМ!$A$39:$A$758,$A17,СВЦЭМ!$B$39:$B$758,G$11)+'СЕТ СН'!$F$12+СВЦЭМ!$D$10+'СЕТ СН'!$F$5-'СЕТ СН'!$F$20</f>
        <v>5225.5196207200006</v>
      </c>
      <c r="H17" s="36">
        <f>SUMIFS(СВЦЭМ!$C$39:$C$758,СВЦЭМ!$A$39:$A$758,$A17,СВЦЭМ!$B$39:$B$758,H$11)+'СЕТ СН'!$F$12+СВЦЭМ!$D$10+'СЕТ СН'!$F$5-'СЕТ СН'!$F$20</f>
        <v>5200.9823165199996</v>
      </c>
      <c r="I17" s="36">
        <f>SUMIFS(СВЦЭМ!$C$39:$C$758,СВЦЭМ!$A$39:$A$758,$A17,СВЦЭМ!$B$39:$B$758,I$11)+'СЕТ СН'!$F$12+СВЦЭМ!$D$10+'СЕТ СН'!$F$5-'СЕТ СН'!$F$20</f>
        <v>5136.3792377899999</v>
      </c>
      <c r="J17" s="36">
        <f>SUMIFS(СВЦЭМ!$C$39:$C$758,СВЦЭМ!$A$39:$A$758,$A17,СВЦЭМ!$B$39:$B$758,J$11)+'СЕТ СН'!$F$12+СВЦЭМ!$D$10+'СЕТ СН'!$F$5-'СЕТ СН'!$F$20</f>
        <v>5109.5204310700001</v>
      </c>
      <c r="K17" s="36">
        <f>SUMIFS(СВЦЭМ!$C$39:$C$758,СВЦЭМ!$A$39:$A$758,$A17,СВЦЭМ!$B$39:$B$758,K$11)+'СЕТ СН'!$F$12+СВЦЭМ!$D$10+'СЕТ СН'!$F$5-'СЕТ СН'!$F$20</f>
        <v>5072.24125258</v>
      </c>
      <c r="L17" s="36">
        <f>SUMIFS(СВЦЭМ!$C$39:$C$758,СВЦЭМ!$A$39:$A$758,$A17,СВЦЭМ!$B$39:$B$758,L$11)+'СЕТ СН'!$F$12+СВЦЭМ!$D$10+'СЕТ СН'!$F$5-'СЕТ СН'!$F$20</f>
        <v>5059.6769822700007</v>
      </c>
      <c r="M17" s="36">
        <f>SUMIFS(СВЦЭМ!$C$39:$C$758,СВЦЭМ!$A$39:$A$758,$A17,СВЦЭМ!$B$39:$B$758,M$11)+'СЕТ СН'!$F$12+СВЦЭМ!$D$10+'СЕТ СН'!$F$5-'СЕТ СН'!$F$20</f>
        <v>5063.5983986800002</v>
      </c>
      <c r="N17" s="36">
        <f>SUMIFS(СВЦЭМ!$C$39:$C$758,СВЦЭМ!$A$39:$A$758,$A17,СВЦЭМ!$B$39:$B$758,N$11)+'СЕТ СН'!$F$12+СВЦЭМ!$D$10+'СЕТ СН'!$F$5-'СЕТ СН'!$F$20</f>
        <v>5063.4222434100002</v>
      </c>
      <c r="O17" s="36">
        <f>SUMIFS(СВЦЭМ!$C$39:$C$758,СВЦЭМ!$A$39:$A$758,$A17,СВЦЭМ!$B$39:$B$758,O$11)+'СЕТ СН'!$F$12+СВЦЭМ!$D$10+'СЕТ СН'!$F$5-'СЕТ СН'!$F$20</f>
        <v>5076.3973739000003</v>
      </c>
      <c r="P17" s="36">
        <f>SUMIFS(СВЦЭМ!$C$39:$C$758,СВЦЭМ!$A$39:$A$758,$A17,СВЦЭМ!$B$39:$B$758,P$11)+'СЕТ СН'!$F$12+СВЦЭМ!$D$10+'СЕТ СН'!$F$5-'СЕТ СН'!$F$20</f>
        <v>5096.5910887</v>
      </c>
      <c r="Q17" s="36">
        <f>SUMIFS(СВЦЭМ!$C$39:$C$758,СВЦЭМ!$A$39:$A$758,$A17,СВЦЭМ!$B$39:$B$758,Q$11)+'СЕТ СН'!$F$12+СВЦЭМ!$D$10+'СЕТ СН'!$F$5-'СЕТ СН'!$F$20</f>
        <v>5109.5229293600005</v>
      </c>
      <c r="R17" s="36">
        <f>SUMIFS(СВЦЭМ!$C$39:$C$758,СВЦЭМ!$A$39:$A$758,$A17,СВЦЭМ!$B$39:$B$758,R$11)+'СЕТ СН'!$F$12+СВЦЭМ!$D$10+'СЕТ СН'!$F$5-'СЕТ СН'!$F$20</f>
        <v>5122.7103594500004</v>
      </c>
      <c r="S17" s="36">
        <f>SUMIFS(СВЦЭМ!$C$39:$C$758,СВЦЭМ!$A$39:$A$758,$A17,СВЦЭМ!$B$39:$B$758,S$11)+'СЕТ СН'!$F$12+СВЦЭМ!$D$10+'СЕТ СН'!$F$5-'СЕТ СН'!$F$20</f>
        <v>5091.8950217800002</v>
      </c>
      <c r="T17" s="36">
        <f>SUMIFS(СВЦЭМ!$C$39:$C$758,СВЦЭМ!$A$39:$A$758,$A17,СВЦЭМ!$B$39:$B$758,T$11)+'СЕТ СН'!$F$12+СВЦЭМ!$D$10+'СЕТ СН'!$F$5-'СЕТ СН'!$F$20</f>
        <v>5059.7654144600001</v>
      </c>
      <c r="U17" s="36">
        <f>SUMIFS(СВЦЭМ!$C$39:$C$758,СВЦЭМ!$A$39:$A$758,$A17,СВЦЭМ!$B$39:$B$758,U$11)+'СЕТ СН'!$F$12+СВЦЭМ!$D$10+'СЕТ СН'!$F$5-'СЕТ СН'!$F$20</f>
        <v>5036.5518233800003</v>
      </c>
      <c r="V17" s="36">
        <f>SUMIFS(СВЦЭМ!$C$39:$C$758,СВЦЭМ!$A$39:$A$758,$A17,СВЦЭМ!$B$39:$B$758,V$11)+'СЕТ СН'!$F$12+СВЦЭМ!$D$10+'СЕТ СН'!$F$5-'СЕТ СН'!$F$20</f>
        <v>5013.0961242399999</v>
      </c>
      <c r="W17" s="36">
        <f>SUMIFS(СВЦЭМ!$C$39:$C$758,СВЦЭМ!$A$39:$A$758,$A17,СВЦЭМ!$B$39:$B$758,W$11)+'СЕТ СН'!$F$12+СВЦЭМ!$D$10+'СЕТ СН'!$F$5-'СЕТ СН'!$F$20</f>
        <v>4997.6727908299999</v>
      </c>
      <c r="X17" s="36">
        <f>SUMIFS(СВЦЭМ!$C$39:$C$758,СВЦЭМ!$A$39:$A$758,$A17,СВЦЭМ!$B$39:$B$758,X$11)+'СЕТ СН'!$F$12+СВЦЭМ!$D$10+'СЕТ СН'!$F$5-'СЕТ СН'!$F$20</f>
        <v>5045.9161724200003</v>
      </c>
      <c r="Y17" s="36">
        <f>SUMIFS(СВЦЭМ!$C$39:$C$758,СВЦЭМ!$A$39:$A$758,$A17,СВЦЭМ!$B$39:$B$758,Y$11)+'СЕТ СН'!$F$12+СВЦЭМ!$D$10+'СЕТ СН'!$F$5-'СЕТ СН'!$F$20</f>
        <v>5088.4330177400007</v>
      </c>
    </row>
    <row r="18" spans="1:25" ht="15.75" x14ac:dyDescent="0.2">
      <c r="A18" s="35">
        <f t="shared" si="0"/>
        <v>45389</v>
      </c>
      <c r="B18" s="36">
        <f>SUMIFS(СВЦЭМ!$C$39:$C$758,СВЦЭМ!$A$39:$A$758,$A18,СВЦЭМ!$B$39:$B$758,B$11)+'СЕТ СН'!$F$12+СВЦЭМ!$D$10+'СЕТ СН'!$F$5-'СЕТ СН'!$F$20</f>
        <v>5186.5150341500002</v>
      </c>
      <c r="C18" s="36">
        <f>SUMIFS(СВЦЭМ!$C$39:$C$758,СВЦЭМ!$A$39:$A$758,$A18,СВЦЭМ!$B$39:$B$758,C$11)+'СЕТ СН'!$F$12+СВЦЭМ!$D$10+'СЕТ СН'!$F$5-'СЕТ СН'!$F$20</f>
        <v>5230.0342884000002</v>
      </c>
      <c r="D18" s="36">
        <f>SUMIFS(СВЦЭМ!$C$39:$C$758,СВЦЭМ!$A$39:$A$758,$A18,СВЦЭМ!$B$39:$B$758,D$11)+'СЕТ СН'!$F$12+СВЦЭМ!$D$10+'СЕТ СН'!$F$5-'СЕТ СН'!$F$20</f>
        <v>5265.8505289099994</v>
      </c>
      <c r="E18" s="36">
        <f>SUMIFS(СВЦЭМ!$C$39:$C$758,СВЦЭМ!$A$39:$A$758,$A18,СВЦЭМ!$B$39:$B$758,E$11)+'СЕТ СН'!$F$12+СВЦЭМ!$D$10+'СЕТ СН'!$F$5-'СЕТ СН'!$F$20</f>
        <v>5251.4139208699999</v>
      </c>
      <c r="F18" s="36">
        <f>SUMIFS(СВЦЭМ!$C$39:$C$758,СВЦЭМ!$A$39:$A$758,$A18,СВЦЭМ!$B$39:$B$758,F$11)+'СЕТ СН'!$F$12+СВЦЭМ!$D$10+'СЕТ СН'!$F$5-'СЕТ СН'!$F$20</f>
        <v>5261.6960427599997</v>
      </c>
      <c r="G18" s="36">
        <f>SUMIFS(СВЦЭМ!$C$39:$C$758,СВЦЭМ!$A$39:$A$758,$A18,СВЦЭМ!$B$39:$B$758,G$11)+'СЕТ СН'!$F$12+СВЦЭМ!$D$10+'СЕТ СН'!$F$5-'СЕТ СН'!$F$20</f>
        <v>5262.87339806</v>
      </c>
      <c r="H18" s="36">
        <f>SUMIFS(СВЦЭМ!$C$39:$C$758,СВЦЭМ!$A$39:$A$758,$A18,СВЦЭМ!$B$39:$B$758,H$11)+'СЕТ СН'!$F$12+СВЦЭМ!$D$10+'СЕТ СН'!$F$5-'СЕТ СН'!$F$20</f>
        <v>5251.5244890499998</v>
      </c>
      <c r="I18" s="36">
        <f>SUMIFS(СВЦЭМ!$C$39:$C$758,СВЦЭМ!$A$39:$A$758,$A18,СВЦЭМ!$B$39:$B$758,I$11)+'СЕТ СН'!$F$12+СВЦЭМ!$D$10+'СЕТ СН'!$F$5-'СЕТ СН'!$F$20</f>
        <v>5187.2922375199996</v>
      </c>
      <c r="J18" s="36">
        <f>SUMIFS(СВЦЭМ!$C$39:$C$758,СВЦЭМ!$A$39:$A$758,$A18,СВЦЭМ!$B$39:$B$758,J$11)+'СЕТ СН'!$F$12+СВЦЭМ!$D$10+'СЕТ СН'!$F$5-'СЕТ СН'!$F$20</f>
        <v>5133.2302730600004</v>
      </c>
      <c r="K18" s="36">
        <f>SUMIFS(СВЦЭМ!$C$39:$C$758,СВЦЭМ!$A$39:$A$758,$A18,СВЦЭМ!$B$39:$B$758,K$11)+'СЕТ СН'!$F$12+СВЦЭМ!$D$10+'СЕТ СН'!$F$5-'СЕТ СН'!$F$20</f>
        <v>5075.4272643100003</v>
      </c>
      <c r="L18" s="36">
        <f>SUMIFS(СВЦЭМ!$C$39:$C$758,СВЦЭМ!$A$39:$A$758,$A18,СВЦЭМ!$B$39:$B$758,L$11)+'СЕТ СН'!$F$12+СВЦЭМ!$D$10+'СЕТ СН'!$F$5-'СЕТ СН'!$F$20</f>
        <v>5047.9659684199996</v>
      </c>
      <c r="M18" s="36">
        <f>SUMIFS(СВЦЭМ!$C$39:$C$758,СВЦЭМ!$A$39:$A$758,$A18,СВЦЭМ!$B$39:$B$758,M$11)+'СЕТ СН'!$F$12+СВЦЭМ!$D$10+'СЕТ СН'!$F$5-'СЕТ СН'!$F$20</f>
        <v>5047.0869836700003</v>
      </c>
      <c r="N18" s="36">
        <f>SUMIFS(СВЦЭМ!$C$39:$C$758,СВЦЭМ!$A$39:$A$758,$A18,СВЦЭМ!$B$39:$B$758,N$11)+'СЕТ СН'!$F$12+СВЦЭМ!$D$10+'СЕТ СН'!$F$5-'СЕТ СН'!$F$20</f>
        <v>5053.2146961100007</v>
      </c>
      <c r="O18" s="36">
        <f>SUMIFS(СВЦЭМ!$C$39:$C$758,СВЦЭМ!$A$39:$A$758,$A18,СВЦЭМ!$B$39:$B$758,O$11)+'СЕТ СН'!$F$12+СВЦЭМ!$D$10+'СЕТ СН'!$F$5-'СЕТ СН'!$F$20</f>
        <v>5077.9606092800004</v>
      </c>
      <c r="P18" s="36">
        <f>SUMIFS(СВЦЭМ!$C$39:$C$758,СВЦЭМ!$A$39:$A$758,$A18,СВЦЭМ!$B$39:$B$758,P$11)+'СЕТ СН'!$F$12+СВЦЭМ!$D$10+'СЕТ СН'!$F$5-'СЕТ СН'!$F$20</f>
        <v>5109.23888214</v>
      </c>
      <c r="Q18" s="36">
        <f>SUMIFS(СВЦЭМ!$C$39:$C$758,СВЦЭМ!$A$39:$A$758,$A18,СВЦЭМ!$B$39:$B$758,Q$11)+'СЕТ СН'!$F$12+СВЦЭМ!$D$10+'СЕТ СН'!$F$5-'СЕТ СН'!$F$20</f>
        <v>5122.6077406300001</v>
      </c>
      <c r="R18" s="36">
        <f>SUMIFS(СВЦЭМ!$C$39:$C$758,СВЦЭМ!$A$39:$A$758,$A18,СВЦЭМ!$B$39:$B$758,R$11)+'СЕТ СН'!$F$12+СВЦЭМ!$D$10+'СЕТ СН'!$F$5-'СЕТ СН'!$F$20</f>
        <v>5128.5242721000004</v>
      </c>
      <c r="S18" s="36">
        <f>SUMIFS(СВЦЭМ!$C$39:$C$758,СВЦЭМ!$A$39:$A$758,$A18,СВЦЭМ!$B$39:$B$758,S$11)+'СЕТ СН'!$F$12+СВЦЭМ!$D$10+'СЕТ СН'!$F$5-'СЕТ СН'!$F$20</f>
        <v>5100.6853650399999</v>
      </c>
      <c r="T18" s="36">
        <f>SUMIFS(СВЦЭМ!$C$39:$C$758,СВЦЭМ!$A$39:$A$758,$A18,СВЦЭМ!$B$39:$B$758,T$11)+'СЕТ СН'!$F$12+СВЦЭМ!$D$10+'СЕТ СН'!$F$5-'СЕТ СН'!$F$20</f>
        <v>5065.9561506299997</v>
      </c>
      <c r="U18" s="36">
        <f>SUMIFS(СВЦЭМ!$C$39:$C$758,СВЦЭМ!$A$39:$A$758,$A18,СВЦЭМ!$B$39:$B$758,U$11)+'СЕТ СН'!$F$12+СВЦЭМ!$D$10+'СЕТ СН'!$F$5-'СЕТ СН'!$F$20</f>
        <v>5068.3959247100001</v>
      </c>
      <c r="V18" s="36">
        <f>SUMIFS(СВЦЭМ!$C$39:$C$758,СВЦЭМ!$A$39:$A$758,$A18,СВЦЭМ!$B$39:$B$758,V$11)+'СЕТ СН'!$F$12+СВЦЭМ!$D$10+'СЕТ СН'!$F$5-'СЕТ СН'!$F$20</f>
        <v>5032.1363310400002</v>
      </c>
      <c r="W18" s="36">
        <f>SUMIFS(СВЦЭМ!$C$39:$C$758,СВЦЭМ!$A$39:$A$758,$A18,СВЦЭМ!$B$39:$B$758,W$11)+'СЕТ СН'!$F$12+СВЦЭМ!$D$10+'СЕТ СН'!$F$5-'СЕТ СН'!$F$20</f>
        <v>5007.7912426000003</v>
      </c>
      <c r="X18" s="36">
        <f>SUMIFS(СВЦЭМ!$C$39:$C$758,СВЦЭМ!$A$39:$A$758,$A18,СВЦЭМ!$B$39:$B$758,X$11)+'СЕТ СН'!$F$12+СВЦЭМ!$D$10+'СЕТ СН'!$F$5-'СЕТ СН'!$F$20</f>
        <v>5063.8390371799997</v>
      </c>
      <c r="Y18" s="36">
        <f>SUMIFS(СВЦЭМ!$C$39:$C$758,СВЦЭМ!$A$39:$A$758,$A18,СВЦЭМ!$B$39:$B$758,Y$11)+'СЕТ СН'!$F$12+СВЦЭМ!$D$10+'СЕТ СН'!$F$5-'СЕТ СН'!$F$20</f>
        <v>5093.9521808899999</v>
      </c>
    </row>
    <row r="19" spans="1:25" ht="15.75" x14ac:dyDescent="0.2">
      <c r="A19" s="35">
        <f t="shared" si="0"/>
        <v>45390</v>
      </c>
      <c r="B19" s="36">
        <f>SUMIFS(СВЦЭМ!$C$39:$C$758,СВЦЭМ!$A$39:$A$758,$A19,СВЦЭМ!$B$39:$B$758,B$11)+'СЕТ СН'!$F$12+СВЦЭМ!$D$10+'СЕТ СН'!$F$5-'СЕТ СН'!$F$20</f>
        <v>5062.01340626</v>
      </c>
      <c r="C19" s="36">
        <f>SUMIFS(СВЦЭМ!$C$39:$C$758,СВЦЭМ!$A$39:$A$758,$A19,СВЦЭМ!$B$39:$B$758,C$11)+'СЕТ СН'!$F$12+СВЦЭМ!$D$10+'СЕТ СН'!$F$5-'СЕТ СН'!$F$20</f>
        <v>5094.1503753800007</v>
      </c>
      <c r="D19" s="36">
        <f>SUMIFS(СВЦЭМ!$C$39:$C$758,СВЦЭМ!$A$39:$A$758,$A19,СВЦЭМ!$B$39:$B$758,D$11)+'СЕТ СН'!$F$12+СВЦЭМ!$D$10+'СЕТ СН'!$F$5-'СЕТ СН'!$F$20</f>
        <v>5125.4354797599999</v>
      </c>
      <c r="E19" s="36">
        <f>SUMIFS(СВЦЭМ!$C$39:$C$758,СВЦЭМ!$A$39:$A$758,$A19,СВЦЭМ!$B$39:$B$758,E$11)+'СЕТ СН'!$F$12+СВЦЭМ!$D$10+'СЕТ СН'!$F$5-'СЕТ СН'!$F$20</f>
        <v>5146.9103926600001</v>
      </c>
      <c r="F19" s="36">
        <f>SUMIFS(СВЦЭМ!$C$39:$C$758,СВЦЭМ!$A$39:$A$758,$A19,СВЦЭМ!$B$39:$B$758,F$11)+'СЕТ СН'!$F$12+СВЦЭМ!$D$10+'СЕТ СН'!$F$5-'СЕТ СН'!$F$20</f>
        <v>5123.4919507499999</v>
      </c>
      <c r="G19" s="36">
        <f>SUMIFS(СВЦЭМ!$C$39:$C$758,СВЦЭМ!$A$39:$A$758,$A19,СВЦЭМ!$B$39:$B$758,G$11)+'СЕТ СН'!$F$12+СВЦЭМ!$D$10+'СЕТ СН'!$F$5-'СЕТ СН'!$F$20</f>
        <v>5129.3700087400002</v>
      </c>
      <c r="H19" s="36">
        <f>SUMIFS(СВЦЭМ!$C$39:$C$758,СВЦЭМ!$A$39:$A$758,$A19,СВЦЭМ!$B$39:$B$758,H$11)+'СЕТ СН'!$F$12+СВЦЭМ!$D$10+'СЕТ СН'!$F$5-'СЕТ СН'!$F$20</f>
        <v>5088.8330551100007</v>
      </c>
      <c r="I19" s="36">
        <f>SUMIFS(СВЦЭМ!$C$39:$C$758,СВЦЭМ!$A$39:$A$758,$A19,СВЦЭМ!$B$39:$B$758,I$11)+'СЕТ СН'!$F$12+СВЦЭМ!$D$10+'СЕТ СН'!$F$5-'СЕТ СН'!$F$20</f>
        <v>5120.0214085400003</v>
      </c>
      <c r="J19" s="36">
        <f>SUMIFS(СВЦЭМ!$C$39:$C$758,СВЦЭМ!$A$39:$A$758,$A19,СВЦЭМ!$B$39:$B$758,J$11)+'СЕТ СН'!$F$12+СВЦЭМ!$D$10+'СЕТ СН'!$F$5-'СЕТ СН'!$F$20</f>
        <v>5063.4090335000001</v>
      </c>
      <c r="K19" s="36">
        <f>SUMIFS(СВЦЭМ!$C$39:$C$758,СВЦЭМ!$A$39:$A$758,$A19,СВЦЭМ!$B$39:$B$758,K$11)+'СЕТ СН'!$F$12+СВЦЭМ!$D$10+'СЕТ СН'!$F$5-'СЕТ СН'!$F$20</f>
        <v>5045.7233452</v>
      </c>
      <c r="L19" s="36">
        <f>SUMIFS(СВЦЭМ!$C$39:$C$758,СВЦЭМ!$A$39:$A$758,$A19,СВЦЭМ!$B$39:$B$758,L$11)+'СЕТ СН'!$F$12+СВЦЭМ!$D$10+'СЕТ СН'!$F$5-'СЕТ СН'!$F$20</f>
        <v>5045.7485642299998</v>
      </c>
      <c r="M19" s="36">
        <f>SUMIFS(СВЦЭМ!$C$39:$C$758,СВЦЭМ!$A$39:$A$758,$A19,СВЦЭМ!$B$39:$B$758,M$11)+'СЕТ СН'!$F$12+СВЦЭМ!$D$10+'СЕТ СН'!$F$5-'СЕТ СН'!$F$20</f>
        <v>5078.2489844600004</v>
      </c>
      <c r="N19" s="36">
        <f>SUMIFS(СВЦЭМ!$C$39:$C$758,СВЦЭМ!$A$39:$A$758,$A19,СВЦЭМ!$B$39:$B$758,N$11)+'СЕТ СН'!$F$12+СВЦЭМ!$D$10+'СЕТ СН'!$F$5-'СЕТ СН'!$F$20</f>
        <v>5091.0948718300006</v>
      </c>
      <c r="O19" s="36">
        <f>SUMIFS(СВЦЭМ!$C$39:$C$758,СВЦЭМ!$A$39:$A$758,$A19,СВЦЭМ!$B$39:$B$758,O$11)+'СЕТ СН'!$F$12+СВЦЭМ!$D$10+'СЕТ СН'!$F$5-'СЕТ СН'!$F$20</f>
        <v>5110.8944510500005</v>
      </c>
      <c r="P19" s="36">
        <f>SUMIFS(СВЦЭМ!$C$39:$C$758,СВЦЭМ!$A$39:$A$758,$A19,СВЦЭМ!$B$39:$B$758,P$11)+'СЕТ СН'!$F$12+СВЦЭМ!$D$10+'СЕТ СН'!$F$5-'СЕТ СН'!$F$20</f>
        <v>5128.8947839700004</v>
      </c>
      <c r="Q19" s="36">
        <f>SUMIFS(СВЦЭМ!$C$39:$C$758,СВЦЭМ!$A$39:$A$758,$A19,СВЦЭМ!$B$39:$B$758,Q$11)+'СЕТ СН'!$F$12+СВЦЭМ!$D$10+'СЕТ СН'!$F$5-'СЕТ СН'!$F$20</f>
        <v>5142.8770878400001</v>
      </c>
      <c r="R19" s="36">
        <f>SUMIFS(СВЦЭМ!$C$39:$C$758,СВЦЭМ!$A$39:$A$758,$A19,СВЦЭМ!$B$39:$B$758,R$11)+'СЕТ СН'!$F$12+СВЦЭМ!$D$10+'СЕТ СН'!$F$5-'СЕТ СН'!$F$20</f>
        <v>5154.1841283800004</v>
      </c>
      <c r="S19" s="36">
        <f>SUMIFS(СВЦЭМ!$C$39:$C$758,СВЦЭМ!$A$39:$A$758,$A19,СВЦЭМ!$B$39:$B$758,S$11)+'СЕТ СН'!$F$12+СВЦЭМ!$D$10+'СЕТ СН'!$F$5-'СЕТ СН'!$F$20</f>
        <v>5136.8523574400006</v>
      </c>
      <c r="T19" s="36">
        <f>SUMIFS(СВЦЭМ!$C$39:$C$758,СВЦЭМ!$A$39:$A$758,$A19,СВЦЭМ!$B$39:$B$758,T$11)+'СЕТ СН'!$F$12+СВЦЭМ!$D$10+'СЕТ СН'!$F$5-'СЕТ СН'!$F$20</f>
        <v>5115.9177805700001</v>
      </c>
      <c r="U19" s="36">
        <f>SUMIFS(СВЦЭМ!$C$39:$C$758,СВЦЭМ!$A$39:$A$758,$A19,СВЦЭМ!$B$39:$B$758,U$11)+'СЕТ СН'!$F$12+СВЦЭМ!$D$10+'СЕТ СН'!$F$5-'СЕТ СН'!$F$20</f>
        <v>5085.3853103900001</v>
      </c>
      <c r="V19" s="36">
        <f>SUMIFS(СВЦЭМ!$C$39:$C$758,СВЦЭМ!$A$39:$A$758,$A19,СВЦЭМ!$B$39:$B$758,V$11)+'СЕТ СН'!$F$12+СВЦЭМ!$D$10+'СЕТ СН'!$F$5-'СЕТ СН'!$F$20</f>
        <v>5085.5973628900001</v>
      </c>
      <c r="W19" s="36">
        <f>SUMIFS(СВЦЭМ!$C$39:$C$758,СВЦЭМ!$A$39:$A$758,$A19,СВЦЭМ!$B$39:$B$758,W$11)+'СЕТ СН'!$F$12+СВЦЭМ!$D$10+'СЕТ СН'!$F$5-'СЕТ СН'!$F$20</f>
        <v>5081.8771575500004</v>
      </c>
      <c r="X19" s="36">
        <f>SUMIFS(СВЦЭМ!$C$39:$C$758,СВЦЭМ!$A$39:$A$758,$A19,СВЦЭМ!$B$39:$B$758,X$11)+'СЕТ СН'!$F$12+СВЦЭМ!$D$10+'СЕТ СН'!$F$5-'СЕТ СН'!$F$20</f>
        <v>5119.2128155099999</v>
      </c>
      <c r="Y19" s="36">
        <f>SUMIFS(СВЦЭМ!$C$39:$C$758,СВЦЭМ!$A$39:$A$758,$A19,СВЦЭМ!$B$39:$B$758,Y$11)+'СЕТ СН'!$F$12+СВЦЭМ!$D$10+'СЕТ СН'!$F$5-'СЕТ СН'!$F$20</f>
        <v>5154.1014991600005</v>
      </c>
    </row>
    <row r="20" spans="1:25" ht="15.75" x14ac:dyDescent="0.2">
      <c r="A20" s="35">
        <f t="shared" si="0"/>
        <v>45391</v>
      </c>
      <c r="B20" s="36">
        <f>SUMIFS(СВЦЭМ!$C$39:$C$758,СВЦЭМ!$A$39:$A$758,$A20,СВЦЭМ!$B$39:$B$758,B$11)+'СЕТ СН'!$F$12+СВЦЭМ!$D$10+'СЕТ СН'!$F$5-'СЕТ СН'!$F$20</f>
        <v>5145.42562387</v>
      </c>
      <c r="C20" s="36">
        <f>SUMIFS(СВЦЭМ!$C$39:$C$758,СВЦЭМ!$A$39:$A$758,$A20,СВЦЭМ!$B$39:$B$758,C$11)+'СЕТ СН'!$F$12+СВЦЭМ!$D$10+'СЕТ СН'!$F$5-'СЕТ СН'!$F$20</f>
        <v>5192.4489262200004</v>
      </c>
      <c r="D20" s="36">
        <f>SUMIFS(СВЦЭМ!$C$39:$C$758,СВЦЭМ!$A$39:$A$758,$A20,СВЦЭМ!$B$39:$B$758,D$11)+'СЕТ СН'!$F$12+СВЦЭМ!$D$10+'СЕТ СН'!$F$5-'СЕТ СН'!$F$20</f>
        <v>5228.4078516099999</v>
      </c>
      <c r="E20" s="36">
        <f>SUMIFS(СВЦЭМ!$C$39:$C$758,СВЦЭМ!$A$39:$A$758,$A20,СВЦЭМ!$B$39:$B$758,E$11)+'СЕТ СН'!$F$12+СВЦЭМ!$D$10+'СЕТ СН'!$F$5-'СЕТ СН'!$F$20</f>
        <v>5247.8167598</v>
      </c>
      <c r="F20" s="36">
        <f>SUMIFS(СВЦЭМ!$C$39:$C$758,СВЦЭМ!$A$39:$A$758,$A20,СВЦЭМ!$B$39:$B$758,F$11)+'СЕТ СН'!$F$12+СВЦЭМ!$D$10+'СЕТ СН'!$F$5-'СЕТ СН'!$F$20</f>
        <v>5239.9084619499999</v>
      </c>
      <c r="G20" s="36">
        <f>SUMIFS(СВЦЭМ!$C$39:$C$758,СВЦЭМ!$A$39:$A$758,$A20,СВЦЭМ!$B$39:$B$758,G$11)+'СЕТ СН'!$F$12+СВЦЭМ!$D$10+'СЕТ СН'!$F$5-'СЕТ СН'!$F$20</f>
        <v>5216.9063051600006</v>
      </c>
      <c r="H20" s="36">
        <f>SUMIFS(СВЦЭМ!$C$39:$C$758,СВЦЭМ!$A$39:$A$758,$A20,СВЦЭМ!$B$39:$B$758,H$11)+'СЕТ СН'!$F$12+СВЦЭМ!$D$10+'СЕТ СН'!$F$5-'СЕТ СН'!$F$20</f>
        <v>5171.4146090800004</v>
      </c>
      <c r="I20" s="36">
        <f>SUMIFS(СВЦЭМ!$C$39:$C$758,СВЦЭМ!$A$39:$A$758,$A20,СВЦЭМ!$B$39:$B$758,I$11)+'СЕТ СН'!$F$12+СВЦЭМ!$D$10+'СЕТ СН'!$F$5-'СЕТ СН'!$F$20</f>
        <v>5123.4269749499999</v>
      </c>
      <c r="J20" s="36">
        <f>SUMIFS(СВЦЭМ!$C$39:$C$758,СВЦЭМ!$A$39:$A$758,$A20,СВЦЭМ!$B$39:$B$758,J$11)+'СЕТ СН'!$F$12+СВЦЭМ!$D$10+'СЕТ СН'!$F$5-'СЕТ СН'!$F$20</f>
        <v>5099.3063315400004</v>
      </c>
      <c r="K20" s="36">
        <f>SUMIFS(СВЦЭМ!$C$39:$C$758,СВЦЭМ!$A$39:$A$758,$A20,СВЦЭМ!$B$39:$B$758,K$11)+'СЕТ СН'!$F$12+СВЦЭМ!$D$10+'СЕТ СН'!$F$5-'СЕТ СН'!$F$20</f>
        <v>5084.3222625100007</v>
      </c>
      <c r="L20" s="36">
        <f>SUMIFS(СВЦЭМ!$C$39:$C$758,СВЦЭМ!$A$39:$A$758,$A20,СВЦЭМ!$B$39:$B$758,L$11)+'СЕТ СН'!$F$12+СВЦЭМ!$D$10+'СЕТ СН'!$F$5-'СЕТ СН'!$F$20</f>
        <v>5092.8433152300004</v>
      </c>
      <c r="M20" s="36">
        <f>SUMIFS(СВЦЭМ!$C$39:$C$758,СВЦЭМ!$A$39:$A$758,$A20,СВЦЭМ!$B$39:$B$758,M$11)+'СЕТ СН'!$F$12+СВЦЭМ!$D$10+'СЕТ СН'!$F$5-'СЕТ СН'!$F$20</f>
        <v>5103.5623213500003</v>
      </c>
      <c r="N20" s="36">
        <f>SUMIFS(СВЦЭМ!$C$39:$C$758,СВЦЭМ!$A$39:$A$758,$A20,СВЦЭМ!$B$39:$B$758,N$11)+'СЕТ СН'!$F$12+СВЦЭМ!$D$10+'СЕТ СН'!$F$5-'СЕТ СН'!$F$20</f>
        <v>5122.3178032800006</v>
      </c>
      <c r="O20" s="36">
        <f>SUMIFS(СВЦЭМ!$C$39:$C$758,СВЦЭМ!$A$39:$A$758,$A20,СВЦЭМ!$B$39:$B$758,O$11)+'СЕТ СН'!$F$12+СВЦЭМ!$D$10+'СЕТ СН'!$F$5-'СЕТ СН'!$F$20</f>
        <v>5132.64905086</v>
      </c>
      <c r="P20" s="36">
        <f>SUMIFS(СВЦЭМ!$C$39:$C$758,СВЦЭМ!$A$39:$A$758,$A20,СВЦЭМ!$B$39:$B$758,P$11)+'СЕТ СН'!$F$12+СВЦЭМ!$D$10+'СЕТ СН'!$F$5-'СЕТ СН'!$F$20</f>
        <v>5146.8955361500002</v>
      </c>
      <c r="Q20" s="36">
        <f>SUMIFS(СВЦЭМ!$C$39:$C$758,СВЦЭМ!$A$39:$A$758,$A20,СВЦЭМ!$B$39:$B$758,Q$11)+'СЕТ СН'!$F$12+СВЦЭМ!$D$10+'СЕТ СН'!$F$5-'СЕТ СН'!$F$20</f>
        <v>5168.39743129</v>
      </c>
      <c r="R20" s="36">
        <f>SUMIFS(СВЦЭМ!$C$39:$C$758,СВЦЭМ!$A$39:$A$758,$A20,СВЦЭМ!$B$39:$B$758,R$11)+'СЕТ СН'!$F$12+СВЦЭМ!$D$10+'СЕТ СН'!$F$5-'СЕТ СН'!$F$20</f>
        <v>5169.2183074300001</v>
      </c>
      <c r="S20" s="36">
        <f>SUMIFS(СВЦЭМ!$C$39:$C$758,СВЦЭМ!$A$39:$A$758,$A20,СВЦЭМ!$B$39:$B$758,S$11)+'СЕТ СН'!$F$12+СВЦЭМ!$D$10+'СЕТ СН'!$F$5-'СЕТ СН'!$F$20</f>
        <v>5155.6454937999997</v>
      </c>
      <c r="T20" s="36">
        <f>SUMIFS(СВЦЭМ!$C$39:$C$758,СВЦЭМ!$A$39:$A$758,$A20,СВЦЭМ!$B$39:$B$758,T$11)+'СЕТ СН'!$F$12+СВЦЭМ!$D$10+'СЕТ СН'!$F$5-'СЕТ СН'!$F$20</f>
        <v>5119.4311978400001</v>
      </c>
      <c r="U20" s="36">
        <f>SUMIFS(СВЦЭМ!$C$39:$C$758,СВЦЭМ!$A$39:$A$758,$A20,СВЦЭМ!$B$39:$B$758,U$11)+'СЕТ СН'!$F$12+СВЦЭМ!$D$10+'СЕТ СН'!$F$5-'СЕТ СН'!$F$20</f>
        <v>5116.9002175599999</v>
      </c>
      <c r="V20" s="36">
        <f>SUMIFS(СВЦЭМ!$C$39:$C$758,СВЦЭМ!$A$39:$A$758,$A20,СВЦЭМ!$B$39:$B$758,V$11)+'СЕТ СН'!$F$12+СВЦЭМ!$D$10+'СЕТ СН'!$F$5-'СЕТ СН'!$F$20</f>
        <v>5087.65361605</v>
      </c>
      <c r="W20" s="36">
        <f>SUMIFS(СВЦЭМ!$C$39:$C$758,СВЦЭМ!$A$39:$A$758,$A20,СВЦЭМ!$B$39:$B$758,W$11)+'СЕТ СН'!$F$12+СВЦЭМ!$D$10+'СЕТ СН'!$F$5-'СЕТ СН'!$F$20</f>
        <v>5096.8908870699997</v>
      </c>
      <c r="X20" s="36">
        <f>SUMIFS(СВЦЭМ!$C$39:$C$758,СВЦЭМ!$A$39:$A$758,$A20,СВЦЭМ!$B$39:$B$758,X$11)+'СЕТ СН'!$F$12+СВЦЭМ!$D$10+'СЕТ СН'!$F$5-'СЕТ СН'!$F$20</f>
        <v>5184.50487135</v>
      </c>
      <c r="Y20" s="36">
        <f>SUMIFS(СВЦЭМ!$C$39:$C$758,СВЦЭМ!$A$39:$A$758,$A20,СВЦЭМ!$B$39:$B$758,Y$11)+'СЕТ СН'!$F$12+СВЦЭМ!$D$10+'СЕТ СН'!$F$5-'СЕТ СН'!$F$20</f>
        <v>5183.9909222300003</v>
      </c>
    </row>
    <row r="21" spans="1:25" ht="15.75" x14ac:dyDescent="0.2">
      <c r="A21" s="35">
        <f t="shared" si="0"/>
        <v>45392</v>
      </c>
      <c r="B21" s="36">
        <f>SUMIFS(СВЦЭМ!$C$39:$C$758,СВЦЭМ!$A$39:$A$758,$A21,СВЦЭМ!$B$39:$B$758,B$11)+'СЕТ СН'!$F$12+СВЦЭМ!$D$10+'СЕТ СН'!$F$5-'СЕТ СН'!$F$20</f>
        <v>5269.7006260199996</v>
      </c>
      <c r="C21" s="36">
        <f>SUMIFS(СВЦЭМ!$C$39:$C$758,СВЦЭМ!$A$39:$A$758,$A21,СВЦЭМ!$B$39:$B$758,C$11)+'СЕТ СН'!$F$12+СВЦЭМ!$D$10+'СЕТ СН'!$F$5-'СЕТ СН'!$F$20</f>
        <v>5354.09106264</v>
      </c>
      <c r="D21" s="36">
        <f>SUMIFS(СВЦЭМ!$C$39:$C$758,СВЦЭМ!$A$39:$A$758,$A21,СВЦЭМ!$B$39:$B$758,D$11)+'СЕТ СН'!$F$12+СВЦЭМ!$D$10+'СЕТ СН'!$F$5-'СЕТ СН'!$F$20</f>
        <v>5348.95014446</v>
      </c>
      <c r="E21" s="36">
        <f>SUMIFS(СВЦЭМ!$C$39:$C$758,СВЦЭМ!$A$39:$A$758,$A21,СВЦЭМ!$B$39:$B$758,E$11)+'СЕТ СН'!$F$12+СВЦЭМ!$D$10+'СЕТ СН'!$F$5-'СЕТ СН'!$F$20</f>
        <v>5344.9797755199997</v>
      </c>
      <c r="F21" s="36">
        <f>SUMIFS(СВЦЭМ!$C$39:$C$758,СВЦЭМ!$A$39:$A$758,$A21,СВЦЭМ!$B$39:$B$758,F$11)+'СЕТ СН'!$F$12+СВЦЭМ!$D$10+'СЕТ СН'!$F$5-'СЕТ СН'!$F$20</f>
        <v>5345.0084323999999</v>
      </c>
      <c r="G21" s="36">
        <f>SUMIFS(СВЦЭМ!$C$39:$C$758,СВЦЭМ!$A$39:$A$758,$A21,СВЦЭМ!$B$39:$B$758,G$11)+'СЕТ СН'!$F$12+СВЦЭМ!$D$10+'СЕТ СН'!$F$5-'СЕТ СН'!$F$20</f>
        <v>5291.3036366599999</v>
      </c>
      <c r="H21" s="36">
        <f>SUMIFS(СВЦЭМ!$C$39:$C$758,СВЦЭМ!$A$39:$A$758,$A21,СВЦЭМ!$B$39:$B$758,H$11)+'СЕТ СН'!$F$12+СВЦЭМ!$D$10+'СЕТ СН'!$F$5-'СЕТ СН'!$F$20</f>
        <v>5217.4112751100001</v>
      </c>
      <c r="I21" s="36">
        <f>SUMIFS(СВЦЭМ!$C$39:$C$758,СВЦЭМ!$A$39:$A$758,$A21,СВЦЭМ!$B$39:$B$758,I$11)+'СЕТ СН'!$F$12+СВЦЭМ!$D$10+'СЕТ СН'!$F$5-'СЕТ СН'!$F$20</f>
        <v>5154.8346112500003</v>
      </c>
      <c r="J21" s="36">
        <f>SUMIFS(СВЦЭМ!$C$39:$C$758,СВЦЭМ!$A$39:$A$758,$A21,СВЦЭМ!$B$39:$B$758,J$11)+'СЕТ СН'!$F$12+СВЦЭМ!$D$10+'СЕТ СН'!$F$5-'СЕТ СН'!$F$20</f>
        <v>5055.1764615400007</v>
      </c>
      <c r="K21" s="36">
        <f>SUMIFS(СВЦЭМ!$C$39:$C$758,СВЦЭМ!$A$39:$A$758,$A21,СВЦЭМ!$B$39:$B$758,K$11)+'СЕТ СН'!$F$12+СВЦЭМ!$D$10+'СЕТ СН'!$F$5-'СЕТ СН'!$F$20</f>
        <v>5050.7660707200002</v>
      </c>
      <c r="L21" s="36">
        <f>SUMIFS(СВЦЭМ!$C$39:$C$758,СВЦЭМ!$A$39:$A$758,$A21,СВЦЭМ!$B$39:$B$758,L$11)+'СЕТ СН'!$F$12+СВЦЭМ!$D$10+'СЕТ СН'!$F$5-'СЕТ СН'!$F$20</f>
        <v>5056.4457549899998</v>
      </c>
      <c r="M21" s="36">
        <f>SUMIFS(СВЦЭМ!$C$39:$C$758,СВЦЭМ!$A$39:$A$758,$A21,СВЦЭМ!$B$39:$B$758,M$11)+'СЕТ СН'!$F$12+СВЦЭМ!$D$10+'СЕТ СН'!$F$5-'СЕТ СН'!$F$20</f>
        <v>5069.2787396399999</v>
      </c>
      <c r="N21" s="36">
        <f>SUMIFS(СВЦЭМ!$C$39:$C$758,СВЦЭМ!$A$39:$A$758,$A21,СВЦЭМ!$B$39:$B$758,N$11)+'СЕТ СН'!$F$12+СВЦЭМ!$D$10+'СЕТ СН'!$F$5-'СЕТ СН'!$F$20</f>
        <v>5064.3498591500002</v>
      </c>
      <c r="O21" s="36">
        <f>SUMIFS(СВЦЭМ!$C$39:$C$758,СВЦЭМ!$A$39:$A$758,$A21,СВЦЭМ!$B$39:$B$758,O$11)+'СЕТ СН'!$F$12+СВЦЭМ!$D$10+'СЕТ СН'!$F$5-'СЕТ СН'!$F$20</f>
        <v>5071.6697630600002</v>
      </c>
      <c r="P21" s="36">
        <f>SUMIFS(СВЦЭМ!$C$39:$C$758,СВЦЭМ!$A$39:$A$758,$A21,СВЦЭМ!$B$39:$B$758,P$11)+'СЕТ СН'!$F$12+СВЦЭМ!$D$10+'СЕТ СН'!$F$5-'СЕТ СН'!$F$20</f>
        <v>5084.8828043600006</v>
      </c>
      <c r="Q21" s="36">
        <f>SUMIFS(СВЦЭМ!$C$39:$C$758,СВЦЭМ!$A$39:$A$758,$A21,СВЦЭМ!$B$39:$B$758,Q$11)+'СЕТ СН'!$F$12+СВЦЭМ!$D$10+'СЕТ СН'!$F$5-'СЕТ СН'!$F$20</f>
        <v>5101.1995718500002</v>
      </c>
      <c r="R21" s="36">
        <f>SUMIFS(СВЦЭМ!$C$39:$C$758,СВЦЭМ!$A$39:$A$758,$A21,СВЦЭМ!$B$39:$B$758,R$11)+'СЕТ СН'!$F$12+СВЦЭМ!$D$10+'СЕТ СН'!$F$5-'СЕТ СН'!$F$20</f>
        <v>5110.8633608099999</v>
      </c>
      <c r="S21" s="36">
        <f>SUMIFS(СВЦЭМ!$C$39:$C$758,СВЦЭМ!$A$39:$A$758,$A21,СВЦЭМ!$B$39:$B$758,S$11)+'СЕТ СН'!$F$12+СВЦЭМ!$D$10+'СЕТ СН'!$F$5-'СЕТ СН'!$F$20</f>
        <v>5088.1028260000003</v>
      </c>
      <c r="T21" s="36">
        <f>SUMIFS(СВЦЭМ!$C$39:$C$758,СВЦЭМ!$A$39:$A$758,$A21,СВЦЭМ!$B$39:$B$758,T$11)+'СЕТ СН'!$F$12+СВЦЭМ!$D$10+'СЕТ СН'!$F$5-'СЕТ СН'!$F$20</f>
        <v>5066.6194289800005</v>
      </c>
      <c r="U21" s="36">
        <f>SUMIFS(СВЦЭМ!$C$39:$C$758,СВЦЭМ!$A$39:$A$758,$A21,СВЦЭМ!$B$39:$B$758,U$11)+'СЕТ СН'!$F$12+СВЦЭМ!$D$10+'СЕТ СН'!$F$5-'СЕТ СН'!$F$20</f>
        <v>5042.1477757700004</v>
      </c>
      <c r="V21" s="36">
        <f>SUMIFS(СВЦЭМ!$C$39:$C$758,СВЦЭМ!$A$39:$A$758,$A21,СВЦЭМ!$B$39:$B$758,V$11)+'СЕТ СН'!$F$12+СВЦЭМ!$D$10+'СЕТ СН'!$F$5-'СЕТ СН'!$F$20</f>
        <v>5024.5177646000002</v>
      </c>
      <c r="W21" s="36">
        <f>SUMIFS(СВЦЭМ!$C$39:$C$758,СВЦЭМ!$A$39:$A$758,$A21,СВЦЭМ!$B$39:$B$758,W$11)+'СЕТ СН'!$F$12+СВЦЭМ!$D$10+'СЕТ СН'!$F$5-'СЕТ СН'!$F$20</f>
        <v>5013.2569944300003</v>
      </c>
      <c r="X21" s="36">
        <f>SUMIFS(СВЦЭМ!$C$39:$C$758,СВЦЭМ!$A$39:$A$758,$A21,СВЦЭМ!$B$39:$B$758,X$11)+'СЕТ СН'!$F$12+СВЦЭМ!$D$10+'СЕТ СН'!$F$5-'СЕТ СН'!$F$20</f>
        <v>5064.5888997800002</v>
      </c>
      <c r="Y21" s="36">
        <f>SUMIFS(СВЦЭМ!$C$39:$C$758,СВЦЭМ!$A$39:$A$758,$A21,СВЦЭМ!$B$39:$B$758,Y$11)+'СЕТ СН'!$F$12+СВЦЭМ!$D$10+'СЕТ СН'!$F$5-'СЕТ СН'!$F$20</f>
        <v>5097.5172123400007</v>
      </c>
    </row>
    <row r="22" spans="1:25" ht="15.75" x14ac:dyDescent="0.2">
      <c r="A22" s="35">
        <f t="shared" si="0"/>
        <v>45393</v>
      </c>
      <c r="B22" s="36">
        <f>SUMIFS(СВЦЭМ!$C$39:$C$758,СВЦЭМ!$A$39:$A$758,$A22,СВЦЭМ!$B$39:$B$758,B$11)+'СЕТ СН'!$F$12+СВЦЭМ!$D$10+'СЕТ СН'!$F$5-'СЕТ СН'!$F$20</f>
        <v>5149.7000489599995</v>
      </c>
      <c r="C22" s="36">
        <f>SUMIFS(СВЦЭМ!$C$39:$C$758,СВЦЭМ!$A$39:$A$758,$A22,СВЦЭМ!$B$39:$B$758,C$11)+'СЕТ СН'!$F$12+СВЦЭМ!$D$10+'СЕТ СН'!$F$5-'СЕТ СН'!$F$20</f>
        <v>5205.85504322</v>
      </c>
      <c r="D22" s="36">
        <f>SUMIFS(СВЦЭМ!$C$39:$C$758,СВЦЭМ!$A$39:$A$758,$A22,СВЦЭМ!$B$39:$B$758,D$11)+'СЕТ СН'!$F$12+СВЦЭМ!$D$10+'СЕТ СН'!$F$5-'СЕТ СН'!$F$20</f>
        <v>5259.5260886199994</v>
      </c>
      <c r="E22" s="36">
        <f>SUMIFS(СВЦЭМ!$C$39:$C$758,СВЦЭМ!$A$39:$A$758,$A22,СВЦЭМ!$B$39:$B$758,E$11)+'СЕТ СН'!$F$12+СВЦЭМ!$D$10+'СЕТ СН'!$F$5-'СЕТ СН'!$F$20</f>
        <v>5263.3493311700004</v>
      </c>
      <c r="F22" s="36">
        <f>SUMIFS(СВЦЭМ!$C$39:$C$758,СВЦЭМ!$A$39:$A$758,$A22,СВЦЭМ!$B$39:$B$758,F$11)+'СЕТ СН'!$F$12+СВЦЭМ!$D$10+'СЕТ СН'!$F$5-'СЕТ СН'!$F$20</f>
        <v>5258.1360767299993</v>
      </c>
      <c r="G22" s="36">
        <f>SUMIFS(СВЦЭМ!$C$39:$C$758,СВЦЭМ!$A$39:$A$758,$A22,СВЦЭМ!$B$39:$B$758,G$11)+'СЕТ СН'!$F$12+СВЦЭМ!$D$10+'СЕТ СН'!$F$5-'СЕТ СН'!$F$20</f>
        <v>5237.6826063299995</v>
      </c>
      <c r="H22" s="36">
        <f>SUMIFS(СВЦЭМ!$C$39:$C$758,СВЦЭМ!$A$39:$A$758,$A22,СВЦЭМ!$B$39:$B$758,H$11)+'СЕТ СН'!$F$12+СВЦЭМ!$D$10+'СЕТ СН'!$F$5-'СЕТ СН'!$F$20</f>
        <v>5175.1540944099997</v>
      </c>
      <c r="I22" s="36">
        <f>SUMIFS(СВЦЭМ!$C$39:$C$758,СВЦЭМ!$A$39:$A$758,$A22,СВЦЭМ!$B$39:$B$758,I$11)+'СЕТ СН'!$F$12+СВЦЭМ!$D$10+'СЕТ СН'!$F$5-'СЕТ СН'!$F$20</f>
        <v>5096.4608511599999</v>
      </c>
      <c r="J22" s="36">
        <f>SUMIFS(СВЦЭМ!$C$39:$C$758,СВЦЭМ!$A$39:$A$758,$A22,СВЦЭМ!$B$39:$B$758,J$11)+'СЕТ СН'!$F$12+СВЦЭМ!$D$10+'СЕТ СН'!$F$5-'СЕТ СН'!$F$20</f>
        <v>5093.7385013200001</v>
      </c>
      <c r="K22" s="36">
        <f>SUMIFS(СВЦЭМ!$C$39:$C$758,СВЦЭМ!$A$39:$A$758,$A22,СВЦЭМ!$B$39:$B$758,K$11)+'СЕТ СН'!$F$12+СВЦЭМ!$D$10+'СЕТ СН'!$F$5-'СЕТ СН'!$F$20</f>
        <v>5094.1951360700004</v>
      </c>
      <c r="L22" s="36">
        <f>SUMIFS(СВЦЭМ!$C$39:$C$758,СВЦЭМ!$A$39:$A$758,$A22,СВЦЭМ!$B$39:$B$758,L$11)+'СЕТ СН'!$F$12+СВЦЭМ!$D$10+'СЕТ СН'!$F$5-'СЕТ СН'!$F$20</f>
        <v>5092.0185482699999</v>
      </c>
      <c r="M22" s="36">
        <f>SUMIFS(СВЦЭМ!$C$39:$C$758,СВЦЭМ!$A$39:$A$758,$A22,СВЦЭМ!$B$39:$B$758,M$11)+'СЕТ СН'!$F$12+СВЦЭМ!$D$10+'СЕТ СН'!$F$5-'СЕТ СН'!$F$20</f>
        <v>5108.0372443899996</v>
      </c>
      <c r="N22" s="36">
        <f>SUMIFS(СВЦЭМ!$C$39:$C$758,СВЦЭМ!$A$39:$A$758,$A22,СВЦЭМ!$B$39:$B$758,N$11)+'СЕТ СН'!$F$12+СВЦЭМ!$D$10+'СЕТ СН'!$F$5-'СЕТ СН'!$F$20</f>
        <v>5103.0520363000005</v>
      </c>
      <c r="O22" s="36">
        <f>SUMIFS(СВЦЭМ!$C$39:$C$758,СВЦЭМ!$A$39:$A$758,$A22,СВЦЭМ!$B$39:$B$758,O$11)+'СЕТ СН'!$F$12+СВЦЭМ!$D$10+'СЕТ СН'!$F$5-'СЕТ СН'!$F$20</f>
        <v>5111.5109800700002</v>
      </c>
      <c r="P22" s="36">
        <f>SUMIFS(СВЦЭМ!$C$39:$C$758,СВЦЭМ!$A$39:$A$758,$A22,СВЦЭМ!$B$39:$B$758,P$11)+'СЕТ СН'!$F$12+СВЦЭМ!$D$10+'СЕТ СН'!$F$5-'СЕТ СН'!$F$20</f>
        <v>5141.0249828699998</v>
      </c>
      <c r="Q22" s="36">
        <f>SUMIFS(СВЦЭМ!$C$39:$C$758,СВЦЭМ!$A$39:$A$758,$A22,СВЦЭМ!$B$39:$B$758,Q$11)+'СЕТ СН'!$F$12+СВЦЭМ!$D$10+'СЕТ СН'!$F$5-'СЕТ СН'!$F$20</f>
        <v>5154.3439084499996</v>
      </c>
      <c r="R22" s="36">
        <f>SUMIFS(СВЦЭМ!$C$39:$C$758,СВЦЭМ!$A$39:$A$758,$A22,СВЦЭМ!$B$39:$B$758,R$11)+'СЕТ СН'!$F$12+СВЦЭМ!$D$10+'СЕТ СН'!$F$5-'СЕТ СН'!$F$20</f>
        <v>5141.92904404</v>
      </c>
      <c r="S22" s="36">
        <f>SUMIFS(СВЦЭМ!$C$39:$C$758,СВЦЭМ!$A$39:$A$758,$A22,СВЦЭМ!$B$39:$B$758,S$11)+'СЕТ СН'!$F$12+СВЦЭМ!$D$10+'СЕТ СН'!$F$5-'СЕТ СН'!$F$20</f>
        <v>5129.4872780700007</v>
      </c>
      <c r="T22" s="36">
        <f>SUMIFS(СВЦЭМ!$C$39:$C$758,СВЦЭМ!$A$39:$A$758,$A22,СВЦЭМ!$B$39:$B$758,T$11)+'СЕТ СН'!$F$12+СВЦЭМ!$D$10+'СЕТ СН'!$F$5-'СЕТ СН'!$F$20</f>
        <v>5083.8594325699996</v>
      </c>
      <c r="U22" s="36">
        <f>SUMIFS(СВЦЭМ!$C$39:$C$758,СВЦЭМ!$A$39:$A$758,$A22,СВЦЭМ!$B$39:$B$758,U$11)+'СЕТ СН'!$F$12+СВЦЭМ!$D$10+'СЕТ СН'!$F$5-'СЕТ СН'!$F$20</f>
        <v>5071.4376286300003</v>
      </c>
      <c r="V22" s="36">
        <f>SUMIFS(СВЦЭМ!$C$39:$C$758,СВЦЭМ!$A$39:$A$758,$A22,СВЦЭМ!$B$39:$B$758,V$11)+'СЕТ СН'!$F$12+СВЦЭМ!$D$10+'СЕТ СН'!$F$5-'СЕТ СН'!$F$20</f>
        <v>5069.3648201599999</v>
      </c>
      <c r="W22" s="36">
        <f>SUMIFS(СВЦЭМ!$C$39:$C$758,СВЦЭМ!$A$39:$A$758,$A22,СВЦЭМ!$B$39:$B$758,W$11)+'СЕТ СН'!$F$12+СВЦЭМ!$D$10+'СЕТ СН'!$F$5-'СЕТ СН'!$F$20</f>
        <v>5050.8763962499997</v>
      </c>
      <c r="X22" s="36">
        <f>SUMIFS(СВЦЭМ!$C$39:$C$758,СВЦЭМ!$A$39:$A$758,$A22,СВЦЭМ!$B$39:$B$758,X$11)+'СЕТ СН'!$F$12+СВЦЭМ!$D$10+'СЕТ СН'!$F$5-'СЕТ СН'!$F$20</f>
        <v>5092.4774287999999</v>
      </c>
      <c r="Y22" s="36">
        <f>SUMIFS(СВЦЭМ!$C$39:$C$758,СВЦЭМ!$A$39:$A$758,$A22,СВЦЭМ!$B$39:$B$758,Y$11)+'СЕТ СН'!$F$12+СВЦЭМ!$D$10+'СЕТ СН'!$F$5-'СЕТ СН'!$F$20</f>
        <v>5132.6271498300002</v>
      </c>
    </row>
    <row r="23" spans="1:25" ht="15.75" x14ac:dyDescent="0.2">
      <c r="A23" s="35">
        <f t="shared" si="0"/>
        <v>45394</v>
      </c>
      <c r="B23" s="36">
        <f>SUMIFS(СВЦЭМ!$C$39:$C$758,СВЦЭМ!$A$39:$A$758,$A23,СВЦЭМ!$B$39:$B$758,B$11)+'СЕТ СН'!$F$12+СВЦЭМ!$D$10+'СЕТ СН'!$F$5-'СЕТ СН'!$F$20</f>
        <v>5107.6342598199999</v>
      </c>
      <c r="C23" s="36">
        <f>SUMIFS(СВЦЭМ!$C$39:$C$758,СВЦЭМ!$A$39:$A$758,$A23,СВЦЭМ!$B$39:$B$758,C$11)+'СЕТ СН'!$F$12+СВЦЭМ!$D$10+'СЕТ СН'!$F$5-'СЕТ СН'!$F$20</f>
        <v>5085.0327862499998</v>
      </c>
      <c r="D23" s="36">
        <f>SUMIFS(СВЦЭМ!$C$39:$C$758,СВЦЭМ!$A$39:$A$758,$A23,СВЦЭМ!$B$39:$B$758,D$11)+'СЕТ СН'!$F$12+СВЦЭМ!$D$10+'СЕТ СН'!$F$5-'СЕТ СН'!$F$20</f>
        <v>5114.7782360900001</v>
      </c>
      <c r="E23" s="36">
        <f>SUMIFS(СВЦЭМ!$C$39:$C$758,СВЦЭМ!$A$39:$A$758,$A23,СВЦЭМ!$B$39:$B$758,E$11)+'СЕТ СН'!$F$12+СВЦЭМ!$D$10+'СЕТ СН'!$F$5-'СЕТ СН'!$F$20</f>
        <v>5152.5571932799994</v>
      </c>
      <c r="F23" s="36">
        <f>SUMIFS(СВЦЭМ!$C$39:$C$758,СВЦЭМ!$A$39:$A$758,$A23,СВЦЭМ!$B$39:$B$758,F$11)+'СЕТ СН'!$F$12+СВЦЭМ!$D$10+'СЕТ СН'!$F$5-'СЕТ СН'!$F$20</f>
        <v>5147.2954122399997</v>
      </c>
      <c r="G23" s="36">
        <f>SUMIFS(СВЦЭМ!$C$39:$C$758,СВЦЭМ!$A$39:$A$758,$A23,СВЦЭМ!$B$39:$B$758,G$11)+'СЕТ СН'!$F$12+СВЦЭМ!$D$10+'СЕТ СН'!$F$5-'СЕТ СН'!$F$20</f>
        <v>5115.0564855100001</v>
      </c>
      <c r="H23" s="36">
        <f>SUMIFS(СВЦЭМ!$C$39:$C$758,СВЦЭМ!$A$39:$A$758,$A23,СВЦЭМ!$B$39:$B$758,H$11)+'СЕТ СН'!$F$12+СВЦЭМ!$D$10+'СЕТ СН'!$F$5-'СЕТ СН'!$F$20</f>
        <v>5053.8764785100002</v>
      </c>
      <c r="I23" s="36">
        <f>SUMIFS(СВЦЭМ!$C$39:$C$758,СВЦЭМ!$A$39:$A$758,$A23,СВЦЭМ!$B$39:$B$758,I$11)+'СЕТ СН'!$F$12+СВЦЭМ!$D$10+'СЕТ СН'!$F$5-'СЕТ СН'!$F$20</f>
        <v>4991.5452732900003</v>
      </c>
      <c r="J23" s="36">
        <f>SUMIFS(СВЦЭМ!$C$39:$C$758,СВЦЭМ!$A$39:$A$758,$A23,СВЦЭМ!$B$39:$B$758,J$11)+'СЕТ СН'!$F$12+СВЦЭМ!$D$10+'СЕТ СН'!$F$5-'СЕТ СН'!$F$20</f>
        <v>4959.5297326199998</v>
      </c>
      <c r="K23" s="36">
        <f>SUMIFS(СВЦЭМ!$C$39:$C$758,СВЦЭМ!$A$39:$A$758,$A23,СВЦЭМ!$B$39:$B$758,K$11)+'СЕТ СН'!$F$12+СВЦЭМ!$D$10+'СЕТ СН'!$F$5-'СЕТ СН'!$F$20</f>
        <v>4951.1675205600004</v>
      </c>
      <c r="L23" s="36">
        <f>SUMIFS(СВЦЭМ!$C$39:$C$758,СВЦЭМ!$A$39:$A$758,$A23,СВЦЭМ!$B$39:$B$758,L$11)+'СЕТ СН'!$F$12+СВЦЭМ!$D$10+'СЕТ СН'!$F$5-'СЕТ СН'!$F$20</f>
        <v>4952.2635631600006</v>
      </c>
      <c r="M23" s="36">
        <f>SUMIFS(СВЦЭМ!$C$39:$C$758,СВЦЭМ!$A$39:$A$758,$A23,СВЦЭМ!$B$39:$B$758,M$11)+'СЕТ СН'!$F$12+СВЦЭМ!$D$10+'СЕТ СН'!$F$5-'СЕТ СН'!$F$20</f>
        <v>4960.2237980099999</v>
      </c>
      <c r="N23" s="36">
        <f>SUMIFS(СВЦЭМ!$C$39:$C$758,СВЦЭМ!$A$39:$A$758,$A23,СВЦЭМ!$B$39:$B$758,N$11)+'СЕТ СН'!$F$12+СВЦЭМ!$D$10+'СЕТ СН'!$F$5-'СЕТ СН'!$F$20</f>
        <v>4969.1217555800004</v>
      </c>
      <c r="O23" s="36">
        <f>SUMIFS(СВЦЭМ!$C$39:$C$758,СВЦЭМ!$A$39:$A$758,$A23,СВЦЭМ!$B$39:$B$758,O$11)+'СЕТ СН'!$F$12+СВЦЭМ!$D$10+'СЕТ СН'!$F$5-'СЕТ СН'!$F$20</f>
        <v>4974.9884490900004</v>
      </c>
      <c r="P23" s="36">
        <f>SUMIFS(СВЦЭМ!$C$39:$C$758,СВЦЭМ!$A$39:$A$758,$A23,СВЦЭМ!$B$39:$B$758,P$11)+'СЕТ СН'!$F$12+СВЦЭМ!$D$10+'СЕТ СН'!$F$5-'СЕТ СН'!$F$20</f>
        <v>4992.1489260600001</v>
      </c>
      <c r="Q23" s="36">
        <f>SUMIFS(СВЦЭМ!$C$39:$C$758,СВЦЭМ!$A$39:$A$758,$A23,СВЦЭМ!$B$39:$B$758,Q$11)+'СЕТ СН'!$F$12+СВЦЭМ!$D$10+'СЕТ СН'!$F$5-'СЕТ СН'!$F$20</f>
        <v>5012.8352190900005</v>
      </c>
      <c r="R23" s="36">
        <f>SUMIFS(СВЦЭМ!$C$39:$C$758,СВЦЭМ!$A$39:$A$758,$A23,СВЦЭМ!$B$39:$B$758,R$11)+'СЕТ СН'!$F$12+СВЦЭМ!$D$10+'СЕТ СН'!$F$5-'СЕТ СН'!$F$20</f>
        <v>5012.5943696100003</v>
      </c>
      <c r="S23" s="36">
        <f>SUMIFS(СВЦЭМ!$C$39:$C$758,СВЦЭМ!$A$39:$A$758,$A23,СВЦЭМ!$B$39:$B$758,S$11)+'СЕТ СН'!$F$12+СВЦЭМ!$D$10+'СЕТ СН'!$F$5-'СЕТ СН'!$F$20</f>
        <v>5001.0740536700005</v>
      </c>
      <c r="T23" s="36">
        <f>SUMIFS(СВЦЭМ!$C$39:$C$758,СВЦЭМ!$A$39:$A$758,$A23,СВЦЭМ!$B$39:$B$758,T$11)+'СЕТ СН'!$F$12+СВЦЭМ!$D$10+'СЕТ СН'!$F$5-'СЕТ СН'!$F$20</f>
        <v>4965.9755095300006</v>
      </c>
      <c r="U23" s="36">
        <f>SUMIFS(СВЦЭМ!$C$39:$C$758,СВЦЭМ!$A$39:$A$758,$A23,СВЦЭМ!$B$39:$B$758,U$11)+'СЕТ СН'!$F$12+СВЦЭМ!$D$10+'СЕТ СН'!$F$5-'СЕТ СН'!$F$20</f>
        <v>4965.6967686200005</v>
      </c>
      <c r="V23" s="36">
        <f>SUMIFS(СВЦЭМ!$C$39:$C$758,СВЦЭМ!$A$39:$A$758,$A23,СВЦЭМ!$B$39:$B$758,V$11)+'СЕТ СН'!$F$12+СВЦЭМ!$D$10+'СЕТ СН'!$F$5-'СЕТ СН'!$F$20</f>
        <v>4948.5857712800007</v>
      </c>
      <c r="W23" s="36">
        <f>SUMIFS(СВЦЭМ!$C$39:$C$758,СВЦЭМ!$A$39:$A$758,$A23,СВЦЭМ!$B$39:$B$758,W$11)+'СЕТ СН'!$F$12+СВЦЭМ!$D$10+'СЕТ СН'!$F$5-'СЕТ СН'!$F$20</f>
        <v>4942.6930664499996</v>
      </c>
      <c r="X23" s="36">
        <f>SUMIFS(СВЦЭМ!$C$39:$C$758,СВЦЭМ!$A$39:$A$758,$A23,СВЦЭМ!$B$39:$B$758,X$11)+'СЕТ СН'!$F$12+СВЦЭМ!$D$10+'СЕТ СН'!$F$5-'СЕТ СН'!$F$20</f>
        <v>4989.6926790200005</v>
      </c>
      <c r="Y23" s="36">
        <f>SUMIFS(СВЦЭМ!$C$39:$C$758,СВЦЭМ!$A$39:$A$758,$A23,СВЦЭМ!$B$39:$B$758,Y$11)+'СЕТ СН'!$F$12+СВЦЭМ!$D$10+'СЕТ СН'!$F$5-'СЕТ СН'!$F$20</f>
        <v>5016.2774280700005</v>
      </c>
    </row>
    <row r="24" spans="1:25" ht="15.75" x14ac:dyDescent="0.2">
      <c r="A24" s="35">
        <f t="shared" si="0"/>
        <v>45395</v>
      </c>
      <c r="B24" s="36">
        <f>SUMIFS(СВЦЭМ!$C$39:$C$758,СВЦЭМ!$A$39:$A$758,$A24,СВЦЭМ!$B$39:$B$758,B$11)+'СЕТ СН'!$F$12+СВЦЭМ!$D$10+'СЕТ СН'!$F$5-'СЕТ СН'!$F$20</f>
        <v>5075.6263273200002</v>
      </c>
      <c r="C24" s="36">
        <f>SUMIFS(СВЦЭМ!$C$39:$C$758,СВЦЭМ!$A$39:$A$758,$A24,СВЦЭМ!$B$39:$B$758,C$11)+'СЕТ СН'!$F$12+СВЦЭМ!$D$10+'СЕТ СН'!$F$5-'СЕТ СН'!$F$20</f>
        <v>5082.7825362399999</v>
      </c>
      <c r="D24" s="36">
        <f>SUMIFS(СВЦЭМ!$C$39:$C$758,СВЦЭМ!$A$39:$A$758,$A24,СВЦЭМ!$B$39:$B$758,D$11)+'СЕТ СН'!$F$12+СВЦЭМ!$D$10+'СЕТ СН'!$F$5-'СЕТ СН'!$F$20</f>
        <v>5114.50497438</v>
      </c>
      <c r="E24" s="36">
        <f>SUMIFS(СВЦЭМ!$C$39:$C$758,СВЦЭМ!$A$39:$A$758,$A24,СВЦЭМ!$B$39:$B$758,E$11)+'СЕТ СН'!$F$12+СВЦЭМ!$D$10+'СЕТ СН'!$F$5-'СЕТ СН'!$F$20</f>
        <v>5141.1894395199997</v>
      </c>
      <c r="F24" s="36">
        <f>SUMIFS(СВЦЭМ!$C$39:$C$758,СВЦЭМ!$A$39:$A$758,$A24,СВЦЭМ!$B$39:$B$758,F$11)+'СЕТ СН'!$F$12+СВЦЭМ!$D$10+'СЕТ СН'!$F$5-'СЕТ СН'!$F$20</f>
        <v>5142.1354750800001</v>
      </c>
      <c r="G24" s="36">
        <f>SUMIFS(СВЦЭМ!$C$39:$C$758,СВЦЭМ!$A$39:$A$758,$A24,СВЦЭМ!$B$39:$B$758,G$11)+'СЕТ СН'!$F$12+СВЦЭМ!$D$10+'СЕТ СН'!$F$5-'СЕТ СН'!$F$20</f>
        <v>5147.9367666500002</v>
      </c>
      <c r="H24" s="36">
        <f>SUMIFS(СВЦЭМ!$C$39:$C$758,СВЦЭМ!$A$39:$A$758,$A24,СВЦЭМ!$B$39:$B$758,H$11)+'СЕТ СН'!$F$12+СВЦЭМ!$D$10+'СЕТ СН'!$F$5-'СЕТ СН'!$F$20</f>
        <v>5125.2738737099999</v>
      </c>
      <c r="I24" s="36">
        <f>SUMIFS(СВЦЭМ!$C$39:$C$758,СВЦЭМ!$A$39:$A$758,$A24,СВЦЭМ!$B$39:$B$758,I$11)+'СЕТ СН'!$F$12+СВЦЭМ!$D$10+'СЕТ СН'!$F$5-'СЕТ СН'!$F$20</f>
        <v>5105.4628914200002</v>
      </c>
      <c r="J24" s="36">
        <f>SUMIFS(СВЦЭМ!$C$39:$C$758,СВЦЭМ!$A$39:$A$758,$A24,СВЦЭМ!$B$39:$B$758,J$11)+'СЕТ СН'!$F$12+СВЦЭМ!$D$10+'СЕТ СН'!$F$5-'СЕТ СН'!$F$20</f>
        <v>5053.3594804000004</v>
      </c>
      <c r="K24" s="36">
        <f>SUMIFS(СВЦЭМ!$C$39:$C$758,СВЦЭМ!$A$39:$A$758,$A24,СВЦЭМ!$B$39:$B$758,K$11)+'СЕТ СН'!$F$12+СВЦЭМ!$D$10+'СЕТ СН'!$F$5-'СЕТ СН'!$F$20</f>
        <v>4990.7831601799999</v>
      </c>
      <c r="L24" s="36">
        <f>SUMIFS(СВЦЭМ!$C$39:$C$758,СВЦЭМ!$A$39:$A$758,$A24,СВЦЭМ!$B$39:$B$758,L$11)+'СЕТ СН'!$F$12+СВЦЭМ!$D$10+'СЕТ СН'!$F$5-'СЕТ СН'!$F$20</f>
        <v>4964.8276917200001</v>
      </c>
      <c r="M24" s="36">
        <f>SUMIFS(СВЦЭМ!$C$39:$C$758,СВЦЭМ!$A$39:$A$758,$A24,СВЦЭМ!$B$39:$B$758,M$11)+'СЕТ СН'!$F$12+СВЦЭМ!$D$10+'СЕТ СН'!$F$5-'СЕТ СН'!$F$20</f>
        <v>4995.6489111199999</v>
      </c>
      <c r="N24" s="36">
        <f>SUMIFS(СВЦЭМ!$C$39:$C$758,СВЦЭМ!$A$39:$A$758,$A24,СВЦЭМ!$B$39:$B$758,N$11)+'СЕТ СН'!$F$12+СВЦЭМ!$D$10+'СЕТ СН'!$F$5-'СЕТ СН'!$F$20</f>
        <v>5007.6744666000004</v>
      </c>
      <c r="O24" s="36">
        <f>SUMIFS(СВЦЭМ!$C$39:$C$758,СВЦЭМ!$A$39:$A$758,$A24,СВЦЭМ!$B$39:$B$758,O$11)+'СЕТ СН'!$F$12+СВЦЭМ!$D$10+'СЕТ СН'!$F$5-'СЕТ СН'!$F$20</f>
        <v>5020.55477367</v>
      </c>
      <c r="P24" s="36">
        <f>SUMIFS(СВЦЭМ!$C$39:$C$758,СВЦЭМ!$A$39:$A$758,$A24,СВЦЭМ!$B$39:$B$758,P$11)+'СЕТ СН'!$F$12+СВЦЭМ!$D$10+'СЕТ СН'!$F$5-'СЕТ СН'!$F$20</f>
        <v>5037.1511689300005</v>
      </c>
      <c r="Q24" s="36">
        <f>SUMIFS(СВЦЭМ!$C$39:$C$758,СВЦЭМ!$A$39:$A$758,$A24,СВЦЭМ!$B$39:$B$758,Q$11)+'СЕТ СН'!$F$12+СВЦЭМ!$D$10+'СЕТ СН'!$F$5-'СЕТ СН'!$F$20</f>
        <v>5033.4810211499998</v>
      </c>
      <c r="R24" s="36">
        <f>SUMIFS(СВЦЭМ!$C$39:$C$758,СВЦЭМ!$A$39:$A$758,$A24,СВЦЭМ!$B$39:$B$758,R$11)+'СЕТ СН'!$F$12+СВЦЭМ!$D$10+'СЕТ СН'!$F$5-'СЕТ СН'!$F$20</f>
        <v>5029.2629551500004</v>
      </c>
      <c r="S24" s="36">
        <f>SUMIFS(СВЦЭМ!$C$39:$C$758,СВЦЭМ!$A$39:$A$758,$A24,СВЦЭМ!$B$39:$B$758,S$11)+'СЕТ СН'!$F$12+СВЦЭМ!$D$10+'СЕТ СН'!$F$5-'СЕТ СН'!$F$20</f>
        <v>5025.3777991300003</v>
      </c>
      <c r="T24" s="36">
        <f>SUMIFS(СВЦЭМ!$C$39:$C$758,СВЦЭМ!$A$39:$A$758,$A24,СВЦЭМ!$B$39:$B$758,T$11)+'СЕТ СН'!$F$12+СВЦЭМ!$D$10+'СЕТ СН'!$F$5-'СЕТ СН'!$F$20</f>
        <v>4997.46322255</v>
      </c>
      <c r="U24" s="36">
        <f>SUMIFS(СВЦЭМ!$C$39:$C$758,СВЦЭМ!$A$39:$A$758,$A24,СВЦЭМ!$B$39:$B$758,U$11)+'СЕТ СН'!$F$12+СВЦЭМ!$D$10+'СЕТ СН'!$F$5-'СЕТ СН'!$F$20</f>
        <v>4994.9955754100001</v>
      </c>
      <c r="V24" s="36">
        <f>SUMIFS(СВЦЭМ!$C$39:$C$758,СВЦЭМ!$A$39:$A$758,$A24,СВЦЭМ!$B$39:$B$758,V$11)+'СЕТ СН'!$F$12+СВЦЭМ!$D$10+'СЕТ СН'!$F$5-'СЕТ СН'!$F$20</f>
        <v>4984.9070934900001</v>
      </c>
      <c r="W24" s="36">
        <f>SUMIFS(СВЦЭМ!$C$39:$C$758,СВЦЭМ!$A$39:$A$758,$A24,СВЦЭМ!$B$39:$B$758,W$11)+'СЕТ СН'!$F$12+СВЦЭМ!$D$10+'СЕТ СН'!$F$5-'СЕТ СН'!$F$20</f>
        <v>4962.5380450299999</v>
      </c>
      <c r="X24" s="36">
        <f>SUMIFS(СВЦЭМ!$C$39:$C$758,СВЦЭМ!$A$39:$A$758,$A24,СВЦЭМ!$B$39:$B$758,X$11)+'СЕТ СН'!$F$12+СВЦЭМ!$D$10+'СЕТ СН'!$F$5-'СЕТ СН'!$F$20</f>
        <v>5012.3243936600002</v>
      </c>
      <c r="Y24" s="36">
        <f>SUMIFS(СВЦЭМ!$C$39:$C$758,СВЦЭМ!$A$39:$A$758,$A24,СВЦЭМ!$B$39:$B$758,Y$11)+'СЕТ СН'!$F$12+СВЦЭМ!$D$10+'СЕТ СН'!$F$5-'СЕТ СН'!$F$20</f>
        <v>5034.4263964900001</v>
      </c>
    </row>
    <row r="25" spans="1:25" ht="15.75" x14ac:dyDescent="0.2">
      <c r="A25" s="35">
        <f t="shared" si="0"/>
        <v>45396</v>
      </c>
      <c r="B25" s="36">
        <f>SUMIFS(СВЦЭМ!$C$39:$C$758,СВЦЭМ!$A$39:$A$758,$A25,СВЦЭМ!$B$39:$B$758,B$11)+'СЕТ СН'!$F$12+СВЦЭМ!$D$10+'СЕТ СН'!$F$5-'СЕТ СН'!$F$20</f>
        <v>4967.9030276399999</v>
      </c>
      <c r="C25" s="36">
        <f>SUMIFS(СВЦЭМ!$C$39:$C$758,СВЦЭМ!$A$39:$A$758,$A25,СВЦЭМ!$B$39:$B$758,C$11)+'СЕТ СН'!$F$12+СВЦЭМ!$D$10+'СЕТ СН'!$F$5-'СЕТ СН'!$F$20</f>
        <v>5036.8980754200002</v>
      </c>
      <c r="D25" s="36">
        <f>SUMIFS(СВЦЭМ!$C$39:$C$758,СВЦЭМ!$A$39:$A$758,$A25,СВЦЭМ!$B$39:$B$758,D$11)+'СЕТ СН'!$F$12+СВЦЭМ!$D$10+'СЕТ СН'!$F$5-'СЕТ СН'!$F$20</f>
        <v>5083.8354979800006</v>
      </c>
      <c r="E25" s="36">
        <f>SUMIFS(СВЦЭМ!$C$39:$C$758,СВЦЭМ!$A$39:$A$758,$A25,СВЦЭМ!$B$39:$B$758,E$11)+'СЕТ СН'!$F$12+СВЦЭМ!$D$10+'СЕТ СН'!$F$5-'СЕТ СН'!$F$20</f>
        <v>5097.3150117599998</v>
      </c>
      <c r="F25" s="36">
        <f>SUMIFS(СВЦЭМ!$C$39:$C$758,СВЦЭМ!$A$39:$A$758,$A25,СВЦЭМ!$B$39:$B$758,F$11)+'СЕТ СН'!$F$12+СВЦЭМ!$D$10+'СЕТ СН'!$F$5-'СЕТ СН'!$F$20</f>
        <v>5108.5363672800004</v>
      </c>
      <c r="G25" s="36">
        <f>SUMIFS(СВЦЭМ!$C$39:$C$758,СВЦЭМ!$A$39:$A$758,$A25,СВЦЭМ!$B$39:$B$758,G$11)+'СЕТ СН'!$F$12+СВЦЭМ!$D$10+'СЕТ СН'!$F$5-'СЕТ СН'!$F$20</f>
        <v>5125.7264589500001</v>
      </c>
      <c r="H25" s="36">
        <f>SUMIFS(СВЦЭМ!$C$39:$C$758,СВЦЭМ!$A$39:$A$758,$A25,СВЦЭМ!$B$39:$B$758,H$11)+'СЕТ СН'!$F$12+СВЦЭМ!$D$10+'СЕТ СН'!$F$5-'СЕТ СН'!$F$20</f>
        <v>5136.8705869099995</v>
      </c>
      <c r="I25" s="36">
        <f>SUMIFS(СВЦЭМ!$C$39:$C$758,СВЦЭМ!$A$39:$A$758,$A25,СВЦЭМ!$B$39:$B$758,I$11)+'СЕТ СН'!$F$12+СВЦЭМ!$D$10+'СЕТ СН'!$F$5-'СЕТ СН'!$F$20</f>
        <v>5115.8125852700005</v>
      </c>
      <c r="J25" s="36">
        <f>SUMIFS(СВЦЭМ!$C$39:$C$758,СВЦЭМ!$A$39:$A$758,$A25,СВЦЭМ!$B$39:$B$758,J$11)+'СЕТ СН'!$F$12+СВЦЭМ!$D$10+'СЕТ СН'!$F$5-'СЕТ СН'!$F$20</f>
        <v>5049.9970455599996</v>
      </c>
      <c r="K25" s="36">
        <f>SUMIFS(СВЦЭМ!$C$39:$C$758,СВЦЭМ!$A$39:$A$758,$A25,СВЦЭМ!$B$39:$B$758,K$11)+'СЕТ СН'!$F$12+СВЦЭМ!$D$10+'СЕТ СН'!$F$5-'СЕТ СН'!$F$20</f>
        <v>4987.9915378900005</v>
      </c>
      <c r="L25" s="36">
        <f>SUMIFS(СВЦЭМ!$C$39:$C$758,СВЦЭМ!$A$39:$A$758,$A25,СВЦЭМ!$B$39:$B$758,L$11)+'СЕТ СН'!$F$12+СВЦЭМ!$D$10+'СЕТ СН'!$F$5-'СЕТ СН'!$F$20</f>
        <v>4949.9976884400003</v>
      </c>
      <c r="M25" s="36">
        <f>SUMIFS(СВЦЭМ!$C$39:$C$758,СВЦЭМ!$A$39:$A$758,$A25,СВЦЭМ!$B$39:$B$758,M$11)+'СЕТ СН'!$F$12+СВЦЭМ!$D$10+'СЕТ СН'!$F$5-'СЕТ СН'!$F$20</f>
        <v>4971.02318629</v>
      </c>
      <c r="N25" s="36">
        <f>SUMIFS(СВЦЭМ!$C$39:$C$758,СВЦЭМ!$A$39:$A$758,$A25,СВЦЭМ!$B$39:$B$758,N$11)+'СЕТ СН'!$F$12+СВЦЭМ!$D$10+'СЕТ СН'!$F$5-'СЕТ СН'!$F$20</f>
        <v>4998.2718877999996</v>
      </c>
      <c r="O25" s="36">
        <f>SUMIFS(СВЦЭМ!$C$39:$C$758,СВЦЭМ!$A$39:$A$758,$A25,СВЦЭМ!$B$39:$B$758,O$11)+'СЕТ СН'!$F$12+СВЦЭМ!$D$10+'СЕТ СН'!$F$5-'СЕТ СН'!$F$20</f>
        <v>5016.1903745300006</v>
      </c>
      <c r="P25" s="36">
        <f>SUMIFS(СВЦЭМ!$C$39:$C$758,СВЦЭМ!$A$39:$A$758,$A25,СВЦЭМ!$B$39:$B$758,P$11)+'СЕТ СН'!$F$12+СВЦЭМ!$D$10+'СЕТ СН'!$F$5-'СЕТ СН'!$F$20</f>
        <v>5027.1751968400004</v>
      </c>
      <c r="Q25" s="36">
        <f>SUMIFS(СВЦЭМ!$C$39:$C$758,СВЦЭМ!$A$39:$A$758,$A25,СВЦЭМ!$B$39:$B$758,Q$11)+'СЕТ СН'!$F$12+СВЦЭМ!$D$10+'СЕТ СН'!$F$5-'СЕТ СН'!$F$20</f>
        <v>5050.8242993800004</v>
      </c>
      <c r="R25" s="36">
        <f>SUMIFS(СВЦЭМ!$C$39:$C$758,СВЦЭМ!$A$39:$A$758,$A25,СВЦЭМ!$B$39:$B$758,R$11)+'СЕТ СН'!$F$12+СВЦЭМ!$D$10+'СЕТ СН'!$F$5-'СЕТ СН'!$F$20</f>
        <v>5067.5403317700002</v>
      </c>
      <c r="S25" s="36">
        <f>SUMIFS(СВЦЭМ!$C$39:$C$758,СВЦЭМ!$A$39:$A$758,$A25,СВЦЭМ!$B$39:$B$758,S$11)+'СЕТ СН'!$F$12+СВЦЭМ!$D$10+'СЕТ СН'!$F$5-'СЕТ СН'!$F$20</f>
        <v>5035.4711785600002</v>
      </c>
      <c r="T25" s="36">
        <f>SUMIFS(СВЦЭМ!$C$39:$C$758,СВЦЭМ!$A$39:$A$758,$A25,СВЦЭМ!$B$39:$B$758,T$11)+'СЕТ СН'!$F$12+СВЦЭМ!$D$10+'СЕТ СН'!$F$5-'СЕТ СН'!$F$20</f>
        <v>5000.8436159700004</v>
      </c>
      <c r="U25" s="36">
        <f>SUMIFS(СВЦЭМ!$C$39:$C$758,СВЦЭМ!$A$39:$A$758,$A25,СВЦЭМ!$B$39:$B$758,U$11)+'СЕТ СН'!$F$12+СВЦЭМ!$D$10+'СЕТ СН'!$F$5-'СЕТ СН'!$F$20</f>
        <v>5012.1460456599998</v>
      </c>
      <c r="V25" s="36">
        <f>SUMIFS(СВЦЭМ!$C$39:$C$758,СВЦЭМ!$A$39:$A$758,$A25,СВЦЭМ!$B$39:$B$758,V$11)+'СЕТ СН'!$F$12+СВЦЭМ!$D$10+'СЕТ СН'!$F$5-'СЕТ СН'!$F$20</f>
        <v>4912.2992844399996</v>
      </c>
      <c r="W25" s="36">
        <f>SUMIFS(СВЦЭМ!$C$39:$C$758,СВЦЭМ!$A$39:$A$758,$A25,СВЦЭМ!$B$39:$B$758,W$11)+'СЕТ СН'!$F$12+СВЦЭМ!$D$10+'СЕТ СН'!$F$5-'СЕТ СН'!$F$20</f>
        <v>4900.1964923699998</v>
      </c>
      <c r="X25" s="36">
        <f>SUMIFS(СВЦЭМ!$C$39:$C$758,СВЦЭМ!$A$39:$A$758,$A25,СВЦЭМ!$B$39:$B$758,X$11)+'СЕТ СН'!$F$12+СВЦЭМ!$D$10+'СЕТ СН'!$F$5-'СЕТ СН'!$F$20</f>
        <v>4954.9317115399999</v>
      </c>
      <c r="Y25" s="36">
        <f>SUMIFS(СВЦЭМ!$C$39:$C$758,СВЦЭМ!$A$39:$A$758,$A25,СВЦЭМ!$B$39:$B$758,Y$11)+'СЕТ СН'!$F$12+СВЦЭМ!$D$10+'СЕТ СН'!$F$5-'СЕТ СН'!$F$20</f>
        <v>4992.5947810600001</v>
      </c>
    </row>
    <row r="26" spans="1:25" ht="15.75" x14ac:dyDescent="0.2">
      <c r="A26" s="35">
        <f t="shared" si="0"/>
        <v>45397</v>
      </c>
      <c r="B26" s="36">
        <f>SUMIFS(СВЦЭМ!$C$39:$C$758,СВЦЭМ!$A$39:$A$758,$A26,СВЦЭМ!$B$39:$B$758,B$11)+'СЕТ СН'!$F$12+СВЦЭМ!$D$10+'СЕТ СН'!$F$5-'СЕТ СН'!$F$20</f>
        <v>5025.33270997</v>
      </c>
      <c r="C26" s="36">
        <f>SUMIFS(СВЦЭМ!$C$39:$C$758,СВЦЭМ!$A$39:$A$758,$A26,СВЦЭМ!$B$39:$B$758,C$11)+'СЕТ СН'!$F$12+СВЦЭМ!$D$10+'СЕТ СН'!$F$5-'СЕТ СН'!$F$20</f>
        <v>5136.9916457500003</v>
      </c>
      <c r="D26" s="36">
        <f>SUMIFS(СВЦЭМ!$C$39:$C$758,СВЦЭМ!$A$39:$A$758,$A26,СВЦЭМ!$B$39:$B$758,D$11)+'СЕТ СН'!$F$12+СВЦЭМ!$D$10+'СЕТ СН'!$F$5-'СЕТ СН'!$F$20</f>
        <v>5184.6302564099997</v>
      </c>
      <c r="E26" s="36">
        <f>SUMIFS(СВЦЭМ!$C$39:$C$758,СВЦЭМ!$A$39:$A$758,$A26,СВЦЭМ!$B$39:$B$758,E$11)+'СЕТ СН'!$F$12+СВЦЭМ!$D$10+'СЕТ СН'!$F$5-'СЕТ СН'!$F$20</f>
        <v>5193.5419297600001</v>
      </c>
      <c r="F26" s="36">
        <f>SUMIFS(СВЦЭМ!$C$39:$C$758,СВЦЭМ!$A$39:$A$758,$A26,СВЦЭМ!$B$39:$B$758,F$11)+'СЕТ СН'!$F$12+СВЦЭМ!$D$10+'СЕТ СН'!$F$5-'СЕТ СН'!$F$20</f>
        <v>5192.5117574199994</v>
      </c>
      <c r="G26" s="36">
        <f>SUMIFS(СВЦЭМ!$C$39:$C$758,СВЦЭМ!$A$39:$A$758,$A26,СВЦЭМ!$B$39:$B$758,G$11)+'СЕТ СН'!$F$12+СВЦЭМ!$D$10+'СЕТ СН'!$F$5-'СЕТ СН'!$F$20</f>
        <v>5097.4655190399999</v>
      </c>
      <c r="H26" s="36">
        <f>SUMIFS(СВЦЭМ!$C$39:$C$758,СВЦЭМ!$A$39:$A$758,$A26,СВЦЭМ!$B$39:$B$758,H$11)+'СЕТ СН'!$F$12+СВЦЭМ!$D$10+'СЕТ СН'!$F$5-'СЕТ СН'!$F$20</f>
        <v>5022.4136451900004</v>
      </c>
      <c r="I26" s="36">
        <f>SUMIFS(СВЦЭМ!$C$39:$C$758,СВЦЭМ!$A$39:$A$758,$A26,СВЦЭМ!$B$39:$B$758,I$11)+'СЕТ СН'!$F$12+СВЦЭМ!$D$10+'СЕТ СН'!$F$5-'СЕТ СН'!$F$20</f>
        <v>4960.9488871800004</v>
      </c>
      <c r="J26" s="36">
        <f>SUMIFS(СВЦЭМ!$C$39:$C$758,СВЦЭМ!$A$39:$A$758,$A26,СВЦЭМ!$B$39:$B$758,J$11)+'СЕТ СН'!$F$12+СВЦЭМ!$D$10+'СЕТ СН'!$F$5-'СЕТ СН'!$F$20</f>
        <v>4916.2190425999997</v>
      </c>
      <c r="K26" s="36">
        <f>SUMIFS(СВЦЭМ!$C$39:$C$758,СВЦЭМ!$A$39:$A$758,$A26,СВЦЭМ!$B$39:$B$758,K$11)+'СЕТ СН'!$F$12+СВЦЭМ!$D$10+'СЕТ СН'!$F$5-'СЕТ СН'!$F$20</f>
        <v>4910.8624869499999</v>
      </c>
      <c r="L26" s="36">
        <f>SUMIFS(СВЦЭМ!$C$39:$C$758,СВЦЭМ!$A$39:$A$758,$A26,СВЦЭМ!$B$39:$B$758,L$11)+'СЕТ СН'!$F$12+СВЦЭМ!$D$10+'СЕТ СН'!$F$5-'СЕТ СН'!$F$20</f>
        <v>4913.3508660699999</v>
      </c>
      <c r="M26" s="36">
        <f>SUMIFS(СВЦЭМ!$C$39:$C$758,СВЦЭМ!$A$39:$A$758,$A26,СВЦЭМ!$B$39:$B$758,M$11)+'СЕТ СН'!$F$12+СВЦЭМ!$D$10+'СЕТ СН'!$F$5-'СЕТ СН'!$F$20</f>
        <v>4941.6230989900005</v>
      </c>
      <c r="N26" s="36">
        <f>SUMIFS(СВЦЭМ!$C$39:$C$758,СВЦЭМ!$A$39:$A$758,$A26,СВЦЭМ!$B$39:$B$758,N$11)+'СЕТ СН'!$F$12+СВЦЭМ!$D$10+'СЕТ СН'!$F$5-'СЕТ СН'!$F$20</f>
        <v>4941.0077683099998</v>
      </c>
      <c r="O26" s="36">
        <f>SUMIFS(СВЦЭМ!$C$39:$C$758,СВЦЭМ!$A$39:$A$758,$A26,СВЦЭМ!$B$39:$B$758,O$11)+'СЕТ СН'!$F$12+СВЦЭМ!$D$10+'СЕТ СН'!$F$5-'СЕТ СН'!$F$20</f>
        <v>4965.9727885499997</v>
      </c>
      <c r="P26" s="36">
        <f>SUMIFS(СВЦЭМ!$C$39:$C$758,СВЦЭМ!$A$39:$A$758,$A26,СВЦЭМ!$B$39:$B$758,P$11)+'СЕТ СН'!$F$12+СВЦЭМ!$D$10+'СЕТ СН'!$F$5-'СЕТ СН'!$F$20</f>
        <v>4975.3421346200003</v>
      </c>
      <c r="Q26" s="36">
        <f>SUMIFS(СВЦЭМ!$C$39:$C$758,СВЦЭМ!$A$39:$A$758,$A26,СВЦЭМ!$B$39:$B$758,Q$11)+'СЕТ СН'!$F$12+СВЦЭМ!$D$10+'СЕТ СН'!$F$5-'СЕТ СН'!$F$20</f>
        <v>4996.7203996400003</v>
      </c>
      <c r="R26" s="36">
        <f>SUMIFS(СВЦЭМ!$C$39:$C$758,СВЦЭМ!$A$39:$A$758,$A26,СВЦЭМ!$B$39:$B$758,R$11)+'СЕТ СН'!$F$12+СВЦЭМ!$D$10+'СЕТ СН'!$F$5-'СЕТ СН'!$F$20</f>
        <v>5004.5212601800004</v>
      </c>
      <c r="S26" s="36">
        <f>SUMIFS(СВЦЭМ!$C$39:$C$758,СВЦЭМ!$A$39:$A$758,$A26,СВЦЭМ!$B$39:$B$758,S$11)+'СЕТ СН'!$F$12+СВЦЭМ!$D$10+'СЕТ СН'!$F$5-'СЕТ СН'!$F$20</f>
        <v>4996.4528355500006</v>
      </c>
      <c r="T26" s="36">
        <f>SUMIFS(СВЦЭМ!$C$39:$C$758,СВЦЭМ!$A$39:$A$758,$A26,СВЦЭМ!$B$39:$B$758,T$11)+'СЕТ СН'!$F$12+СВЦЭМ!$D$10+'СЕТ СН'!$F$5-'СЕТ СН'!$F$20</f>
        <v>4959.7115358400006</v>
      </c>
      <c r="U26" s="36">
        <f>SUMIFS(СВЦЭМ!$C$39:$C$758,СВЦЭМ!$A$39:$A$758,$A26,СВЦЭМ!$B$39:$B$758,U$11)+'СЕТ СН'!$F$12+СВЦЭМ!$D$10+'СЕТ СН'!$F$5-'СЕТ СН'!$F$20</f>
        <v>4935.4483448400006</v>
      </c>
      <c r="V26" s="36">
        <f>SUMIFS(СВЦЭМ!$C$39:$C$758,СВЦЭМ!$A$39:$A$758,$A26,СВЦЭМ!$B$39:$B$758,V$11)+'СЕТ СН'!$F$12+СВЦЭМ!$D$10+'СЕТ СН'!$F$5-'СЕТ СН'!$F$20</f>
        <v>4911.1791320800003</v>
      </c>
      <c r="W26" s="36">
        <f>SUMIFS(СВЦЭМ!$C$39:$C$758,СВЦЭМ!$A$39:$A$758,$A26,СВЦЭМ!$B$39:$B$758,W$11)+'СЕТ СН'!$F$12+СВЦЭМ!$D$10+'СЕТ СН'!$F$5-'СЕТ СН'!$F$20</f>
        <v>4914.1697514900006</v>
      </c>
      <c r="X26" s="36">
        <f>SUMIFS(СВЦЭМ!$C$39:$C$758,СВЦЭМ!$A$39:$A$758,$A26,СВЦЭМ!$B$39:$B$758,X$11)+'СЕТ СН'!$F$12+СВЦЭМ!$D$10+'СЕТ СН'!$F$5-'СЕТ СН'!$F$20</f>
        <v>4924.7021235700004</v>
      </c>
      <c r="Y26" s="36">
        <f>SUMIFS(СВЦЭМ!$C$39:$C$758,СВЦЭМ!$A$39:$A$758,$A26,СВЦЭМ!$B$39:$B$758,Y$11)+'СЕТ СН'!$F$12+СВЦЭМ!$D$10+'СЕТ СН'!$F$5-'СЕТ СН'!$F$20</f>
        <v>4973.5338136</v>
      </c>
    </row>
    <row r="27" spans="1:25" ht="15.75" x14ac:dyDescent="0.2">
      <c r="A27" s="35">
        <f t="shared" si="0"/>
        <v>45398</v>
      </c>
      <c r="B27" s="36">
        <f>SUMIFS(СВЦЭМ!$C$39:$C$758,СВЦЭМ!$A$39:$A$758,$A27,СВЦЭМ!$B$39:$B$758,B$11)+'СЕТ СН'!$F$12+СВЦЭМ!$D$10+'СЕТ СН'!$F$5-'СЕТ СН'!$F$20</f>
        <v>5091.8570832200003</v>
      </c>
      <c r="C27" s="36">
        <f>SUMIFS(СВЦЭМ!$C$39:$C$758,СВЦЭМ!$A$39:$A$758,$A27,СВЦЭМ!$B$39:$B$758,C$11)+'СЕТ СН'!$F$12+СВЦЭМ!$D$10+'СЕТ СН'!$F$5-'СЕТ СН'!$F$20</f>
        <v>5122.3803327799997</v>
      </c>
      <c r="D27" s="36">
        <f>SUMIFS(СВЦЭМ!$C$39:$C$758,СВЦЭМ!$A$39:$A$758,$A27,СВЦЭМ!$B$39:$B$758,D$11)+'СЕТ СН'!$F$12+СВЦЭМ!$D$10+'СЕТ СН'!$F$5-'СЕТ СН'!$F$20</f>
        <v>5163.4949482900001</v>
      </c>
      <c r="E27" s="36">
        <f>SUMIFS(СВЦЭМ!$C$39:$C$758,СВЦЭМ!$A$39:$A$758,$A27,СВЦЭМ!$B$39:$B$758,E$11)+'СЕТ СН'!$F$12+СВЦЭМ!$D$10+'СЕТ СН'!$F$5-'СЕТ СН'!$F$20</f>
        <v>5190.1187523899998</v>
      </c>
      <c r="F27" s="36">
        <f>SUMIFS(СВЦЭМ!$C$39:$C$758,СВЦЭМ!$A$39:$A$758,$A27,СВЦЭМ!$B$39:$B$758,F$11)+'СЕТ СН'!$F$12+СВЦЭМ!$D$10+'СЕТ СН'!$F$5-'СЕТ СН'!$F$20</f>
        <v>5194.5997995899997</v>
      </c>
      <c r="G27" s="36">
        <f>SUMIFS(СВЦЭМ!$C$39:$C$758,СВЦЭМ!$A$39:$A$758,$A27,СВЦЭМ!$B$39:$B$758,G$11)+'СЕТ СН'!$F$12+СВЦЭМ!$D$10+'СЕТ СН'!$F$5-'СЕТ СН'!$F$20</f>
        <v>5166.0387720899998</v>
      </c>
      <c r="H27" s="36">
        <f>SUMIFS(СВЦЭМ!$C$39:$C$758,СВЦЭМ!$A$39:$A$758,$A27,СВЦЭМ!$B$39:$B$758,H$11)+'СЕТ СН'!$F$12+СВЦЭМ!$D$10+'СЕТ СН'!$F$5-'СЕТ СН'!$F$20</f>
        <v>5091.7204750800001</v>
      </c>
      <c r="I27" s="36">
        <f>SUMIFS(СВЦЭМ!$C$39:$C$758,СВЦЭМ!$A$39:$A$758,$A27,СВЦЭМ!$B$39:$B$758,I$11)+'СЕТ СН'!$F$12+СВЦЭМ!$D$10+'СЕТ СН'!$F$5-'СЕТ СН'!$F$20</f>
        <v>5030.6419845500004</v>
      </c>
      <c r="J27" s="36">
        <f>SUMIFS(СВЦЭМ!$C$39:$C$758,СВЦЭМ!$A$39:$A$758,$A27,СВЦЭМ!$B$39:$B$758,J$11)+'СЕТ СН'!$F$12+СВЦЭМ!$D$10+'СЕТ СН'!$F$5-'СЕТ СН'!$F$20</f>
        <v>4983.3041643300003</v>
      </c>
      <c r="K27" s="36">
        <f>SUMIFS(СВЦЭМ!$C$39:$C$758,СВЦЭМ!$A$39:$A$758,$A27,СВЦЭМ!$B$39:$B$758,K$11)+'СЕТ СН'!$F$12+СВЦЭМ!$D$10+'СЕТ СН'!$F$5-'СЕТ СН'!$F$20</f>
        <v>4968.94574715</v>
      </c>
      <c r="L27" s="36">
        <f>SUMIFS(СВЦЭМ!$C$39:$C$758,СВЦЭМ!$A$39:$A$758,$A27,СВЦЭМ!$B$39:$B$758,L$11)+'СЕТ СН'!$F$12+СВЦЭМ!$D$10+'СЕТ СН'!$F$5-'СЕТ СН'!$F$20</f>
        <v>4964.9422484500001</v>
      </c>
      <c r="M27" s="36">
        <f>SUMIFS(СВЦЭМ!$C$39:$C$758,СВЦЭМ!$A$39:$A$758,$A27,СВЦЭМ!$B$39:$B$758,M$11)+'СЕТ СН'!$F$12+СВЦЭМ!$D$10+'СЕТ СН'!$F$5-'СЕТ СН'!$F$20</f>
        <v>4967.7926520600004</v>
      </c>
      <c r="N27" s="36">
        <f>SUMIFS(СВЦЭМ!$C$39:$C$758,СВЦЭМ!$A$39:$A$758,$A27,СВЦЭМ!$B$39:$B$758,N$11)+'СЕТ СН'!$F$12+СВЦЭМ!$D$10+'СЕТ СН'!$F$5-'СЕТ СН'!$F$20</f>
        <v>4980.8639070700001</v>
      </c>
      <c r="O27" s="36">
        <f>SUMIFS(СВЦЭМ!$C$39:$C$758,СВЦЭМ!$A$39:$A$758,$A27,СВЦЭМ!$B$39:$B$758,O$11)+'СЕТ СН'!$F$12+СВЦЭМ!$D$10+'СЕТ СН'!$F$5-'СЕТ СН'!$F$20</f>
        <v>4978.9048581000006</v>
      </c>
      <c r="P27" s="36">
        <f>SUMIFS(СВЦЭМ!$C$39:$C$758,СВЦЭМ!$A$39:$A$758,$A27,СВЦЭМ!$B$39:$B$758,P$11)+'СЕТ СН'!$F$12+СВЦЭМ!$D$10+'СЕТ СН'!$F$5-'СЕТ СН'!$F$20</f>
        <v>5007.1589654300005</v>
      </c>
      <c r="Q27" s="36">
        <f>SUMIFS(СВЦЭМ!$C$39:$C$758,СВЦЭМ!$A$39:$A$758,$A27,СВЦЭМ!$B$39:$B$758,Q$11)+'СЕТ СН'!$F$12+СВЦЭМ!$D$10+'СЕТ СН'!$F$5-'СЕТ СН'!$F$20</f>
        <v>5007.2638070200001</v>
      </c>
      <c r="R27" s="36">
        <f>SUMIFS(СВЦЭМ!$C$39:$C$758,СВЦЭМ!$A$39:$A$758,$A27,СВЦЭМ!$B$39:$B$758,R$11)+'СЕТ СН'!$F$12+СВЦЭМ!$D$10+'СЕТ СН'!$F$5-'СЕТ СН'!$F$20</f>
        <v>5030.56076287</v>
      </c>
      <c r="S27" s="36">
        <f>SUMIFS(СВЦЭМ!$C$39:$C$758,СВЦЭМ!$A$39:$A$758,$A27,СВЦЭМ!$B$39:$B$758,S$11)+'СЕТ СН'!$F$12+СВЦЭМ!$D$10+'СЕТ СН'!$F$5-'СЕТ СН'!$F$20</f>
        <v>5012.0582149000002</v>
      </c>
      <c r="T27" s="36">
        <f>SUMIFS(СВЦЭМ!$C$39:$C$758,СВЦЭМ!$A$39:$A$758,$A27,СВЦЭМ!$B$39:$B$758,T$11)+'СЕТ СН'!$F$12+СВЦЭМ!$D$10+'СЕТ СН'!$F$5-'СЕТ СН'!$F$20</f>
        <v>4963.7785484800006</v>
      </c>
      <c r="U27" s="36">
        <f>SUMIFS(СВЦЭМ!$C$39:$C$758,СВЦЭМ!$A$39:$A$758,$A27,СВЦЭМ!$B$39:$B$758,U$11)+'СЕТ СН'!$F$12+СВЦЭМ!$D$10+'СЕТ СН'!$F$5-'СЕТ СН'!$F$20</f>
        <v>4991.8934043899999</v>
      </c>
      <c r="V27" s="36">
        <f>SUMIFS(СВЦЭМ!$C$39:$C$758,СВЦЭМ!$A$39:$A$758,$A27,СВЦЭМ!$B$39:$B$758,V$11)+'СЕТ СН'!$F$12+СВЦЭМ!$D$10+'СЕТ СН'!$F$5-'СЕТ СН'!$F$20</f>
        <v>4959.1669874600002</v>
      </c>
      <c r="W27" s="36">
        <f>SUMIFS(СВЦЭМ!$C$39:$C$758,СВЦЭМ!$A$39:$A$758,$A27,СВЦЭМ!$B$39:$B$758,W$11)+'СЕТ СН'!$F$12+СВЦЭМ!$D$10+'СЕТ СН'!$F$5-'СЕТ СН'!$F$20</f>
        <v>4942.0862718300004</v>
      </c>
      <c r="X27" s="36">
        <f>SUMIFS(СВЦЭМ!$C$39:$C$758,СВЦЭМ!$A$39:$A$758,$A27,СВЦЭМ!$B$39:$B$758,X$11)+'СЕТ СН'!$F$12+СВЦЭМ!$D$10+'СЕТ СН'!$F$5-'СЕТ СН'!$F$20</f>
        <v>4943.1369529500007</v>
      </c>
      <c r="Y27" s="36">
        <f>SUMIFS(СВЦЭМ!$C$39:$C$758,СВЦЭМ!$A$39:$A$758,$A27,СВЦЭМ!$B$39:$B$758,Y$11)+'СЕТ СН'!$F$12+СВЦЭМ!$D$10+'СЕТ СН'!$F$5-'СЕТ СН'!$F$20</f>
        <v>4952.9369497999996</v>
      </c>
    </row>
    <row r="28" spans="1:25" ht="15.75" x14ac:dyDescent="0.2">
      <c r="A28" s="35">
        <f t="shared" si="0"/>
        <v>45399</v>
      </c>
      <c r="B28" s="36">
        <f>SUMIFS(СВЦЭМ!$C$39:$C$758,СВЦЭМ!$A$39:$A$758,$A28,СВЦЭМ!$B$39:$B$758,B$11)+'СЕТ СН'!$F$12+СВЦЭМ!$D$10+'СЕТ СН'!$F$5-'СЕТ СН'!$F$20</f>
        <v>5013.5287663700001</v>
      </c>
      <c r="C28" s="36">
        <f>SUMIFS(СВЦЭМ!$C$39:$C$758,СВЦЭМ!$A$39:$A$758,$A28,СВЦЭМ!$B$39:$B$758,C$11)+'СЕТ СН'!$F$12+СВЦЭМ!$D$10+'СЕТ СН'!$F$5-'СЕТ СН'!$F$20</f>
        <v>5063.0929587000001</v>
      </c>
      <c r="D28" s="36">
        <f>SUMIFS(СВЦЭМ!$C$39:$C$758,СВЦЭМ!$A$39:$A$758,$A28,СВЦЭМ!$B$39:$B$758,D$11)+'СЕТ СН'!$F$12+СВЦЭМ!$D$10+'СЕТ СН'!$F$5-'СЕТ СН'!$F$20</f>
        <v>5082.5081336100002</v>
      </c>
      <c r="E28" s="36">
        <f>SUMIFS(СВЦЭМ!$C$39:$C$758,СВЦЭМ!$A$39:$A$758,$A28,СВЦЭМ!$B$39:$B$758,E$11)+'СЕТ СН'!$F$12+СВЦЭМ!$D$10+'СЕТ СН'!$F$5-'СЕТ СН'!$F$20</f>
        <v>5086.2791773300005</v>
      </c>
      <c r="F28" s="36">
        <f>SUMIFS(СВЦЭМ!$C$39:$C$758,СВЦЭМ!$A$39:$A$758,$A28,СВЦЭМ!$B$39:$B$758,F$11)+'СЕТ СН'!$F$12+СВЦЭМ!$D$10+'СЕТ СН'!$F$5-'СЕТ СН'!$F$20</f>
        <v>5092.8975719200007</v>
      </c>
      <c r="G28" s="36">
        <f>SUMIFS(СВЦЭМ!$C$39:$C$758,СВЦЭМ!$A$39:$A$758,$A28,СВЦЭМ!$B$39:$B$758,G$11)+'СЕТ СН'!$F$12+СВЦЭМ!$D$10+'СЕТ СН'!$F$5-'СЕТ СН'!$F$20</f>
        <v>5069.0624779700001</v>
      </c>
      <c r="H28" s="36">
        <f>SUMIFS(СВЦЭМ!$C$39:$C$758,СВЦЭМ!$A$39:$A$758,$A28,СВЦЭМ!$B$39:$B$758,H$11)+'СЕТ СН'!$F$12+СВЦЭМ!$D$10+'СЕТ СН'!$F$5-'СЕТ СН'!$F$20</f>
        <v>5001.1189972800003</v>
      </c>
      <c r="I28" s="36">
        <f>SUMIFS(СВЦЭМ!$C$39:$C$758,СВЦЭМ!$A$39:$A$758,$A28,СВЦЭМ!$B$39:$B$758,I$11)+'СЕТ СН'!$F$12+СВЦЭМ!$D$10+'СЕТ СН'!$F$5-'СЕТ СН'!$F$20</f>
        <v>4936.56584406</v>
      </c>
      <c r="J28" s="36">
        <f>SUMIFS(СВЦЭМ!$C$39:$C$758,СВЦЭМ!$A$39:$A$758,$A28,СВЦЭМ!$B$39:$B$758,J$11)+'СЕТ СН'!$F$12+СВЦЭМ!$D$10+'СЕТ СН'!$F$5-'СЕТ СН'!$F$20</f>
        <v>4876.5542260700004</v>
      </c>
      <c r="K28" s="36">
        <f>SUMIFS(СВЦЭМ!$C$39:$C$758,СВЦЭМ!$A$39:$A$758,$A28,СВЦЭМ!$B$39:$B$758,K$11)+'СЕТ СН'!$F$12+СВЦЭМ!$D$10+'СЕТ СН'!$F$5-'СЕТ СН'!$F$20</f>
        <v>4848.5138957899999</v>
      </c>
      <c r="L28" s="36">
        <f>SUMIFS(СВЦЭМ!$C$39:$C$758,СВЦЭМ!$A$39:$A$758,$A28,СВЦЭМ!$B$39:$B$758,L$11)+'СЕТ СН'!$F$12+СВЦЭМ!$D$10+'СЕТ СН'!$F$5-'СЕТ СН'!$F$20</f>
        <v>4858.8010574999998</v>
      </c>
      <c r="M28" s="36">
        <f>SUMIFS(СВЦЭМ!$C$39:$C$758,СВЦЭМ!$A$39:$A$758,$A28,СВЦЭМ!$B$39:$B$758,M$11)+'СЕТ СН'!$F$12+СВЦЭМ!$D$10+'СЕТ СН'!$F$5-'СЕТ СН'!$F$20</f>
        <v>4872.40629799</v>
      </c>
      <c r="N28" s="36">
        <f>SUMIFS(СВЦЭМ!$C$39:$C$758,СВЦЭМ!$A$39:$A$758,$A28,СВЦЭМ!$B$39:$B$758,N$11)+'СЕТ СН'!$F$12+СВЦЭМ!$D$10+'СЕТ СН'!$F$5-'СЕТ СН'!$F$20</f>
        <v>4877.8143264600003</v>
      </c>
      <c r="O28" s="36">
        <f>SUMIFS(СВЦЭМ!$C$39:$C$758,СВЦЭМ!$A$39:$A$758,$A28,СВЦЭМ!$B$39:$B$758,O$11)+'СЕТ СН'!$F$12+СВЦЭМ!$D$10+'СЕТ СН'!$F$5-'СЕТ СН'!$F$20</f>
        <v>4901.8198959399997</v>
      </c>
      <c r="P28" s="36">
        <f>SUMIFS(СВЦЭМ!$C$39:$C$758,СВЦЭМ!$A$39:$A$758,$A28,СВЦЭМ!$B$39:$B$758,P$11)+'СЕТ СН'!$F$12+СВЦЭМ!$D$10+'СЕТ СН'!$F$5-'СЕТ СН'!$F$20</f>
        <v>4901.3340954300002</v>
      </c>
      <c r="Q28" s="36">
        <f>SUMIFS(СВЦЭМ!$C$39:$C$758,СВЦЭМ!$A$39:$A$758,$A28,СВЦЭМ!$B$39:$B$758,Q$11)+'СЕТ СН'!$F$12+СВЦЭМ!$D$10+'СЕТ СН'!$F$5-'СЕТ СН'!$F$20</f>
        <v>4915.0119233900004</v>
      </c>
      <c r="R28" s="36">
        <f>SUMIFS(СВЦЭМ!$C$39:$C$758,СВЦЭМ!$A$39:$A$758,$A28,СВЦЭМ!$B$39:$B$758,R$11)+'СЕТ СН'!$F$12+СВЦЭМ!$D$10+'СЕТ СН'!$F$5-'СЕТ СН'!$F$20</f>
        <v>4926.9838121400007</v>
      </c>
      <c r="S28" s="36">
        <f>SUMIFS(СВЦЭМ!$C$39:$C$758,СВЦЭМ!$A$39:$A$758,$A28,СВЦЭМ!$B$39:$B$758,S$11)+'СЕТ СН'!$F$12+СВЦЭМ!$D$10+'СЕТ СН'!$F$5-'СЕТ СН'!$F$20</f>
        <v>4916.6429009599997</v>
      </c>
      <c r="T28" s="36">
        <f>SUMIFS(СВЦЭМ!$C$39:$C$758,СВЦЭМ!$A$39:$A$758,$A28,СВЦЭМ!$B$39:$B$758,T$11)+'СЕТ СН'!$F$12+СВЦЭМ!$D$10+'СЕТ СН'!$F$5-'СЕТ СН'!$F$20</f>
        <v>4894.3330761899997</v>
      </c>
      <c r="U28" s="36">
        <f>SUMIFS(СВЦЭМ!$C$39:$C$758,СВЦЭМ!$A$39:$A$758,$A28,СВЦЭМ!$B$39:$B$758,U$11)+'СЕТ СН'!$F$12+СВЦЭМ!$D$10+'СЕТ СН'!$F$5-'СЕТ СН'!$F$20</f>
        <v>4877.1142395000006</v>
      </c>
      <c r="V28" s="36">
        <f>SUMIFS(СВЦЭМ!$C$39:$C$758,СВЦЭМ!$A$39:$A$758,$A28,СВЦЭМ!$B$39:$B$758,V$11)+'СЕТ СН'!$F$12+СВЦЭМ!$D$10+'СЕТ СН'!$F$5-'СЕТ СН'!$F$20</f>
        <v>4843.1092768600001</v>
      </c>
      <c r="W28" s="36">
        <f>SUMIFS(СВЦЭМ!$C$39:$C$758,СВЦЭМ!$A$39:$A$758,$A28,СВЦЭМ!$B$39:$B$758,W$11)+'СЕТ СН'!$F$12+СВЦЭМ!$D$10+'СЕТ СН'!$F$5-'СЕТ СН'!$F$20</f>
        <v>4830.1993818999999</v>
      </c>
      <c r="X28" s="36">
        <f>SUMIFS(СВЦЭМ!$C$39:$C$758,СВЦЭМ!$A$39:$A$758,$A28,СВЦЭМ!$B$39:$B$758,X$11)+'СЕТ СН'!$F$12+СВЦЭМ!$D$10+'СЕТ СН'!$F$5-'СЕТ СН'!$F$20</f>
        <v>4876.65733662</v>
      </c>
      <c r="Y28" s="36">
        <f>SUMIFS(СВЦЭМ!$C$39:$C$758,СВЦЭМ!$A$39:$A$758,$A28,СВЦЭМ!$B$39:$B$758,Y$11)+'СЕТ СН'!$F$12+СВЦЭМ!$D$10+'СЕТ СН'!$F$5-'СЕТ СН'!$F$20</f>
        <v>4905.5478717900005</v>
      </c>
    </row>
    <row r="29" spans="1:25" ht="15.75" x14ac:dyDescent="0.2">
      <c r="A29" s="35">
        <f t="shared" si="0"/>
        <v>45400</v>
      </c>
      <c r="B29" s="36">
        <f>SUMIFS(СВЦЭМ!$C$39:$C$758,СВЦЭМ!$A$39:$A$758,$A29,СВЦЭМ!$B$39:$B$758,B$11)+'СЕТ СН'!$F$12+СВЦЭМ!$D$10+'СЕТ СН'!$F$5-'СЕТ СН'!$F$20</f>
        <v>5033.4831003700001</v>
      </c>
      <c r="C29" s="36">
        <f>SUMIFS(СВЦЭМ!$C$39:$C$758,СВЦЭМ!$A$39:$A$758,$A29,СВЦЭМ!$B$39:$B$758,C$11)+'СЕТ СН'!$F$12+СВЦЭМ!$D$10+'СЕТ СН'!$F$5-'СЕТ СН'!$F$20</f>
        <v>5015.3048583700001</v>
      </c>
      <c r="D29" s="36">
        <f>SUMIFS(СВЦЭМ!$C$39:$C$758,СВЦЭМ!$A$39:$A$758,$A29,СВЦЭМ!$B$39:$B$758,D$11)+'СЕТ СН'!$F$12+СВЦЭМ!$D$10+'СЕТ СН'!$F$5-'СЕТ СН'!$F$20</f>
        <v>5041.45965144</v>
      </c>
      <c r="E29" s="36">
        <f>SUMIFS(СВЦЭМ!$C$39:$C$758,СВЦЭМ!$A$39:$A$758,$A29,СВЦЭМ!$B$39:$B$758,E$11)+'СЕТ СН'!$F$12+СВЦЭМ!$D$10+'СЕТ СН'!$F$5-'СЕТ СН'!$F$20</f>
        <v>5046.8473693900005</v>
      </c>
      <c r="F29" s="36">
        <f>SUMIFS(СВЦЭМ!$C$39:$C$758,СВЦЭМ!$A$39:$A$758,$A29,СВЦЭМ!$B$39:$B$758,F$11)+'СЕТ СН'!$F$12+СВЦЭМ!$D$10+'СЕТ СН'!$F$5-'СЕТ СН'!$F$20</f>
        <v>5045.40309497</v>
      </c>
      <c r="G29" s="36">
        <f>SUMIFS(СВЦЭМ!$C$39:$C$758,СВЦЭМ!$A$39:$A$758,$A29,СВЦЭМ!$B$39:$B$758,G$11)+'СЕТ СН'!$F$12+СВЦЭМ!$D$10+'СЕТ СН'!$F$5-'СЕТ СН'!$F$20</f>
        <v>5030.4301323199998</v>
      </c>
      <c r="H29" s="36">
        <f>SUMIFS(СВЦЭМ!$C$39:$C$758,СВЦЭМ!$A$39:$A$758,$A29,СВЦЭМ!$B$39:$B$758,H$11)+'СЕТ СН'!$F$12+СВЦЭМ!$D$10+'СЕТ СН'!$F$5-'СЕТ СН'!$F$20</f>
        <v>4975.8638204300005</v>
      </c>
      <c r="I29" s="36">
        <f>SUMIFS(СВЦЭМ!$C$39:$C$758,СВЦЭМ!$A$39:$A$758,$A29,СВЦЭМ!$B$39:$B$758,I$11)+'СЕТ СН'!$F$12+СВЦЭМ!$D$10+'СЕТ СН'!$F$5-'СЕТ СН'!$F$20</f>
        <v>4899.5586707700004</v>
      </c>
      <c r="J29" s="36">
        <f>SUMIFS(СВЦЭМ!$C$39:$C$758,СВЦЭМ!$A$39:$A$758,$A29,СВЦЭМ!$B$39:$B$758,J$11)+'СЕТ СН'!$F$12+СВЦЭМ!$D$10+'СЕТ СН'!$F$5-'СЕТ СН'!$F$20</f>
        <v>4857.7013440400005</v>
      </c>
      <c r="K29" s="36">
        <f>SUMIFS(СВЦЭМ!$C$39:$C$758,СВЦЭМ!$A$39:$A$758,$A29,СВЦЭМ!$B$39:$B$758,K$11)+'СЕТ СН'!$F$12+СВЦЭМ!$D$10+'СЕТ СН'!$F$5-'СЕТ СН'!$F$20</f>
        <v>4817.7443984600004</v>
      </c>
      <c r="L29" s="36">
        <f>SUMIFS(СВЦЭМ!$C$39:$C$758,СВЦЭМ!$A$39:$A$758,$A29,СВЦЭМ!$B$39:$B$758,L$11)+'СЕТ СН'!$F$12+СВЦЭМ!$D$10+'СЕТ СН'!$F$5-'СЕТ СН'!$F$20</f>
        <v>4808.0018551900002</v>
      </c>
      <c r="M29" s="36">
        <f>SUMIFS(СВЦЭМ!$C$39:$C$758,СВЦЭМ!$A$39:$A$758,$A29,СВЦЭМ!$B$39:$B$758,M$11)+'СЕТ СН'!$F$12+СВЦЭМ!$D$10+'СЕТ СН'!$F$5-'СЕТ СН'!$F$20</f>
        <v>4889.6485921599997</v>
      </c>
      <c r="N29" s="36">
        <f>SUMIFS(СВЦЭМ!$C$39:$C$758,СВЦЭМ!$A$39:$A$758,$A29,СВЦЭМ!$B$39:$B$758,N$11)+'СЕТ СН'!$F$12+СВЦЭМ!$D$10+'СЕТ СН'!$F$5-'СЕТ СН'!$F$20</f>
        <v>4900.45816904</v>
      </c>
      <c r="O29" s="36">
        <f>SUMIFS(СВЦЭМ!$C$39:$C$758,СВЦЭМ!$A$39:$A$758,$A29,СВЦЭМ!$B$39:$B$758,O$11)+'СЕТ СН'!$F$12+СВЦЭМ!$D$10+'СЕТ СН'!$F$5-'СЕТ СН'!$F$20</f>
        <v>4919.4727787900001</v>
      </c>
      <c r="P29" s="36">
        <f>SUMIFS(СВЦЭМ!$C$39:$C$758,СВЦЭМ!$A$39:$A$758,$A29,СВЦЭМ!$B$39:$B$758,P$11)+'СЕТ СН'!$F$12+СВЦЭМ!$D$10+'СЕТ СН'!$F$5-'СЕТ СН'!$F$20</f>
        <v>4938.6064687500002</v>
      </c>
      <c r="Q29" s="36">
        <f>SUMIFS(СВЦЭМ!$C$39:$C$758,СВЦЭМ!$A$39:$A$758,$A29,СВЦЭМ!$B$39:$B$758,Q$11)+'СЕТ СН'!$F$12+СВЦЭМ!$D$10+'СЕТ СН'!$F$5-'СЕТ СН'!$F$20</f>
        <v>4956.1761052000002</v>
      </c>
      <c r="R29" s="36">
        <f>SUMIFS(СВЦЭМ!$C$39:$C$758,СВЦЭМ!$A$39:$A$758,$A29,СВЦЭМ!$B$39:$B$758,R$11)+'СЕТ СН'!$F$12+СВЦЭМ!$D$10+'СЕТ СН'!$F$5-'СЕТ СН'!$F$20</f>
        <v>4956.2788779100001</v>
      </c>
      <c r="S29" s="36">
        <f>SUMIFS(СВЦЭМ!$C$39:$C$758,СВЦЭМ!$A$39:$A$758,$A29,СВЦЭМ!$B$39:$B$758,S$11)+'СЕТ СН'!$F$12+СВЦЭМ!$D$10+'СЕТ СН'!$F$5-'СЕТ СН'!$F$20</f>
        <v>4944.7310185000006</v>
      </c>
      <c r="T29" s="36">
        <f>SUMIFS(СВЦЭМ!$C$39:$C$758,СВЦЭМ!$A$39:$A$758,$A29,СВЦЭМ!$B$39:$B$758,T$11)+'СЕТ СН'!$F$12+СВЦЭМ!$D$10+'СЕТ СН'!$F$5-'СЕТ СН'!$F$20</f>
        <v>4908.4896705299998</v>
      </c>
      <c r="U29" s="36">
        <f>SUMIFS(СВЦЭМ!$C$39:$C$758,СВЦЭМ!$A$39:$A$758,$A29,СВЦЭМ!$B$39:$B$758,U$11)+'СЕТ СН'!$F$12+СВЦЭМ!$D$10+'СЕТ СН'!$F$5-'СЕТ СН'!$F$20</f>
        <v>4911.2109923799999</v>
      </c>
      <c r="V29" s="36">
        <f>SUMIFS(СВЦЭМ!$C$39:$C$758,СВЦЭМ!$A$39:$A$758,$A29,СВЦЭМ!$B$39:$B$758,V$11)+'СЕТ СН'!$F$12+СВЦЭМ!$D$10+'СЕТ СН'!$F$5-'СЕТ СН'!$F$20</f>
        <v>4872.8108177800004</v>
      </c>
      <c r="W29" s="36">
        <f>SUMIFS(СВЦЭМ!$C$39:$C$758,СВЦЭМ!$A$39:$A$758,$A29,СВЦЭМ!$B$39:$B$758,W$11)+'СЕТ СН'!$F$12+СВЦЭМ!$D$10+'СЕТ СН'!$F$5-'СЕТ СН'!$F$20</f>
        <v>4841.72788494</v>
      </c>
      <c r="X29" s="36">
        <f>SUMIFS(СВЦЭМ!$C$39:$C$758,СВЦЭМ!$A$39:$A$758,$A29,СВЦЭМ!$B$39:$B$758,X$11)+'СЕТ СН'!$F$12+СВЦЭМ!$D$10+'СЕТ СН'!$F$5-'СЕТ СН'!$F$20</f>
        <v>4896.37246581</v>
      </c>
      <c r="Y29" s="36">
        <f>SUMIFS(СВЦЭМ!$C$39:$C$758,СВЦЭМ!$A$39:$A$758,$A29,СВЦЭМ!$B$39:$B$758,Y$11)+'СЕТ СН'!$F$12+СВЦЭМ!$D$10+'СЕТ СН'!$F$5-'СЕТ СН'!$F$20</f>
        <v>4966.9181385000002</v>
      </c>
    </row>
    <row r="30" spans="1:25" ht="15.75" x14ac:dyDescent="0.2">
      <c r="A30" s="35">
        <f t="shared" si="0"/>
        <v>45401</v>
      </c>
      <c r="B30" s="36">
        <f>SUMIFS(СВЦЭМ!$C$39:$C$758,СВЦЭМ!$A$39:$A$758,$A30,СВЦЭМ!$B$39:$B$758,B$11)+'СЕТ СН'!$F$12+СВЦЭМ!$D$10+'СЕТ СН'!$F$5-'СЕТ СН'!$F$20</f>
        <v>4996.7042939399998</v>
      </c>
      <c r="C30" s="36">
        <f>SUMIFS(СВЦЭМ!$C$39:$C$758,СВЦЭМ!$A$39:$A$758,$A30,СВЦЭМ!$B$39:$B$758,C$11)+'СЕТ СН'!$F$12+СВЦЭМ!$D$10+'СЕТ СН'!$F$5-'СЕТ СН'!$F$20</f>
        <v>5040.5620198100005</v>
      </c>
      <c r="D30" s="36">
        <f>SUMIFS(СВЦЭМ!$C$39:$C$758,СВЦЭМ!$A$39:$A$758,$A30,СВЦЭМ!$B$39:$B$758,D$11)+'СЕТ СН'!$F$12+СВЦЭМ!$D$10+'СЕТ СН'!$F$5-'СЕТ СН'!$F$20</f>
        <v>5059.6273453100002</v>
      </c>
      <c r="E30" s="36">
        <f>SUMIFS(СВЦЭМ!$C$39:$C$758,СВЦЭМ!$A$39:$A$758,$A30,СВЦЭМ!$B$39:$B$758,E$11)+'СЕТ СН'!$F$12+СВЦЭМ!$D$10+'СЕТ СН'!$F$5-'СЕТ СН'!$F$20</f>
        <v>5069.15985077</v>
      </c>
      <c r="F30" s="36">
        <f>SUMIFS(СВЦЭМ!$C$39:$C$758,СВЦЭМ!$A$39:$A$758,$A30,СВЦЭМ!$B$39:$B$758,F$11)+'СЕТ СН'!$F$12+СВЦЭМ!$D$10+'СЕТ СН'!$F$5-'СЕТ СН'!$F$20</f>
        <v>5041.1286384200002</v>
      </c>
      <c r="G30" s="36">
        <f>SUMIFS(СВЦЭМ!$C$39:$C$758,СВЦЭМ!$A$39:$A$758,$A30,СВЦЭМ!$B$39:$B$758,G$11)+'СЕТ СН'!$F$12+СВЦЭМ!$D$10+'СЕТ СН'!$F$5-'СЕТ СН'!$F$20</f>
        <v>5033.8008112400003</v>
      </c>
      <c r="H30" s="36">
        <f>SUMIFS(СВЦЭМ!$C$39:$C$758,СВЦЭМ!$A$39:$A$758,$A30,СВЦЭМ!$B$39:$B$758,H$11)+'СЕТ СН'!$F$12+СВЦЭМ!$D$10+'СЕТ СН'!$F$5-'СЕТ СН'!$F$20</f>
        <v>4951.4012150500002</v>
      </c>
      <c r="I30" s="36">
        <f>SUMIFS(СВЦЭМ!$C$39:$C$758,СВЦЭМ!$A$39:$A$758,$A30,СВЦЭМ!$B$39:$B$758,I$11)+'СЕТ СН'!$F$12+СВЦЭМ!$D$10+'СЕТ СН'!$F$5-'СЕТ СН'!$F$20</f>
        <v>4926.1642397699998</v>
      </c>
      <c r="J30" s="36">
        <f>SUMIFS(СВЦЭМ!$C$39:$C$758,СВЦЭМ!$A$39:$A$758,$A30,СВЦЭМ!$B$39:$B$758,J$11)+'СЕТ СН'!$F$12+СВЦЭМ!$D$10+'СЕТ СН'!$F$5-'СЕТ СН'!$F$20</f>
        <v>4873.5565821600003</v>
      </c>
      <c r="K30" s="36">
        <f>SUMIFS(СВЦЭМ!$C$39:$C$758,СВЦЭМ!$A$39:$A$758,$A30,СВЦЭМ!$B$39:$B$758,K$11)+'СЕТ СН'!$F$12+СВЦЭМ!$D$10+'СЕТ СН'!$F$5-'СЕТ СН'!$F$20</f>
        <v>4879.33164614</v>
      </c>
      <c r="L30" s="36">
        <f>SUMIFS(СВЦЭМ!$C$39:$C$758,СВЦЭМ!$A$39:$A$758,$A30,СВЦЭМ!$B$39:$B$758,L$11)+'СЕТ СН'!$F$12+СВЦЭМ!$D$10+'СЕТ СН'!$F$5-'СЕТ СН'!$F$20</f>
        <v>4857.8076221600004</v>
      </c>
      <c r="M30" s="36">
        <f>SUMIFS(СВЦЭМ!$C$39:$C$758,СВЦЭМ!$A$39:$A$758,$A30,СВЦЭМ!$B$39:$B$758,M$11)+'СЕТ СН'!$F$12+СВЦЭМ!$D$10+'СЕТ СН'!$F$5-'СЕТ СН'!$F$20</f>
        <v>4861.09812917</v>
      </c>
      <c r="N30" s="36">
        <f>SUMIFS(СВЦЭМ!$C$39:$C$758,СВЦЭМ!$A$39:$A$758,$A30,СВЦЭМ!$B$39:$B$758,N$11)+'СЕТ СН'!$F$12+СВЦЭМ!$D$10+'СЕТ СН'!$F$5-'СЕТ СН'!$F$20</f>
        <v>4875.5946692200005</v>
      </c>
      <c r="O30" s="36">
        <f>SUMIFS(СВЦЭМ!$C$39:$C$758,СВЦЭМ!$A$39:$A$758,$A30,СВЦЭМ!$B$39:$B$758,O$11)+'СЕТ СН'!$F$12+СВЦЭМ!$D$10+'СЕТ СН'!$F$5-'СЕТ СН'!$F$20</f>
        <v>4891.2895592499999</v>
      </c>
      <c r="P30" s="36">
        <f>SUMIFS(СВЦЭМ!$C$39:$C$758,СВЦЭМ!$A$39:$A$758,$A30,СВЦЭМ!$B$39:$B$758,P$11)+'СЕТ СН'!$F$12+СВЦЭМ!$D$10+'СЕТ СН'!$F$5-'СЕТ СН'!$F$20</f>
        <v>4905.95625974</v>
      </c>
      <c r="Q30" s="36">
        <f>SUMIFS(СВЦЭМ!$C$39:$C$758,СВЦЭМ!$A$39:$A$758,$A30,СВЦЭМ!$B$39:$B$758,Q$11)+'СЕТ СН'!$F$12+СВЦЭМ!$D$10+'СЕТ СН'!$F$5-'СЕТ СН'!$F$20</f>
        <v>4913.5502125000003</v>
      </c>
      <c r="R30" s="36">
        <f>SUMIFS(СВЦЭМ!$C$39:$C$758,СВЦЭМ!$A$39:$A$758,$A30,СВЦЭМ!$B$39:$B$758,R$11)+'СЕТ СН'!$F$12+СВЦЭМ!$D$10+'СЕТ СН'!$F$5-'СЕТ СН'!$F$20</f>
        <v>4907.5161478800001</v>
      </c>
      <c r="S30" s="36">
        <f>SUMIFS(СВЦЭМ!$C$39:$C$758,СВЦЭМ!$A$39:$A$758,$A30,СВЦЭМ!$B$39:$B$758,S$11)+'СЕТ СН'!$F$12+СВЦЭМ!$D$10+'СЕТ СН'!$F$5-'СЕТ СН'!$F$20</f>
        <v>4949.1003755600004</v>
      </c>
      <c r="T30" s="36">
        <f>SUMIFS(СВЦЭМ!$C$39:$C$758,СВЦЭМ!$A$39:$A$758,$A30,СВЦЭМ!$B$39:$B$758,T$11)+'СЕТ СН'!$F$12+СВЦЭМ!$D$10+'СЕТ СН'!$F$5-'СЕТ СН'!$F$20</f>
        <v>4934.3817374700002</v>
      </c>
      <c r="U30" s="36">
        <f>SUMIFS(СВЦЭМ!$C$39:$C$758,СВЦЭМ!$A$39:$A$758,$A30,СВЦЭМ!$B$39:$B$758,U$11)+'СЕТ СН'!$F$12+СВЦЭМ!$D$10+'СЕТ СН'!$F$5-'СЕТ СН'!$F$20</f>
        <v>4839.8344069000004</v>
      </c>
      <c r="V30" s="36">
        <f>SUMIFS(СВЦЭМ!$C$39:$C$758,СВЦЭМ!$A$39:$A$758,$A30,СВЦЭМ!$B$39:$B$758,V$11)+'СЕТ СН'!$F$12+СВЦЭМ!$D$10+'СЕТ СН'!$F$5-'СЕТ СН'!$F$20</f>
        <v>4854.9664508900005</v>
      </c>
      <c r="W30" s="36">
        <f>SUMIFS(СВЦЭМ!$C$39:$C$758,СВЦЭМ!$A$39:$A$758,$A30,СВЦЭМ!$B$39:$B$758,W$11)+'СЕТ СН'!$F$12+СВЦЭМ!$D$10+'СЕТ СН'!$F$5-'СЕТ СН'!$F$20</f>
        <v>4838.1292561700002</v>
      </c>
      <c r="X30" s="36">
        <f>SUMIFS(СВЦЭМ!$C$39:$C$758,СВЦЭМ!$A$39:$A$758,$A30,СВЦЭМ!$B$39:$B$758,X$11)+'СЕТ СН'!$F$12+СВЦЭМ!$D$10+'СЕТ СН'!$F$5-'СЕТ СН'!$F$20</f>
        <v>4915.1675013499998</v>
      </c>
      <c r="Y30" s="36">
        <f>SUMIFS(СВЦЭМ!$C$39:$C$758,СВЦЭМ!$A$39:$A$758,$A30,СВЦЭМ!$B$39:$B$758,Y$11)+'СЕТ СН'!$F$12+СВЦЭМ!$D$10+'СЕТ СН'!$F$5-'СЕТ СН'!$F$20</f>
        <v>4945.04343195</v>
      </c>
    </row>
    <row r="31" spans="1:25" ht="15.75" x14ac:dyDescent="0.2">
      <c r="A31" s="35">
        <f t="shared" si="0"/>
        <v>45402</v>
      </c>
      <c r="B31" s="36">
        <f>SUMIFS(СВЦЭМ!$C$39:$C$758,СВЦЭМ!$A$39:$A$758,$A31,СВЦЭМ!$B$39:$B$758,B$11)+'СЕТ СН'!$F$12+СВЦЭМ!$D$10+'СЕТ СН'!$F$5-'СЕТ СН'!$F$20</f>
        <v>4900.4920270500006</v>
      </c>
      <c r="C31" s="36">
        <f>SUMIFS(СВЦЭМ!$C$39:$C$758,СВЦЭМ!$A$39:$A$758,$A31,СВЦЭМ!$B$39:$B$758,C$11)+'СЕТ СН'!$F$12+СВЦЭМ!$D$10+'СЕТ СН'!$F$5-'СЕТ СН'!$F$20</f>
        <v>5035.8861440300007</v>
      </c>
      <c r="D31" s="36">
        <f>SUMIFS(СВЦЭМ!$C$39:$C$758,СВЦЭМ!$A$39:$A$758,$A31,СВЦЭМ!$B$39:$B$758,D$11)+'СЕТ СН'!$F$12+СВЦЭМ!$D$10+'СЕТ СН'!$F$5-'СЕТ СН'!$F$20</f>
        <v>5155.4253513700005</v>
      </c>
      <c r="E31" s="36">
        <f>SUMIFS(СВЦЭМ!$C$39:$C$758,СВЦЭМ!$A$39:$A$758,$A31,СВЦЭМ!$B$39:$B$758,E$11)+'СЕТ СН'!$F$12+СВЦЭМ!$D$10+'СЕТ СН'!$F$5-'СЕТ СН'!$F$20</f>
        <v>5183.5192338799998</v>
      </c>
      <c r="F31" s="36">
        <f>SUMIFS(СВЦЭМ!$C$39:$C$758,СВЦЭМ!$A$39:$A$758,$A31,СВЦЭМ!$B$39:$B$758,F$11)+'СЕТ СН'!$F$12+СВЦЭМ!$D$10+'СЕТ СН'!$F$5-'СЕТ СН'!$F$20</f>
        <v>5181.5586521200003</v>
      </c>
      <c r="G31" s="36">
        <f>SUMIFS(СВЦЭМ!$C$39:$C$758,СВЦЭМ!$A$39:$A$758,$A31,СВЦЭМ!$B$39:$B$758,G$11)+'СЕТ СН'!$F$12+СВЦЭМ!$D$10+'СЕТ СН'!$F$5-'СЕТ СН'!$F$20</f>
        <v>5174.7099157499997</v>
      </c>
      <c r="H31" s="36">
        <f>SUMIFS(СВЦЭМ!$C$39:$C$758,СВЦЭМ!$A$39:$A$758,$A31,СВЦЭМ!$B$39:$B$758,H$11)+'СЕТ СН'!$F$12+СВЦЭМ!$D$10+'СЕТ СН'!$F$5-'СЕТ СН'!$F$20</f>
        <v>5138.6710337300001</v>
      </c>
      <c r="I31" s="36">
        <f>SUMIFS(СВЦЭМ!$C$39:$C$758,СВЦЭМ!$A$39:$A$758,$A31,СВЦЭМ!$B$39:$B$758,I$11)+'СЕТ СН'!$F$12+СВЦЭМ!$D$10+'СЕТ СН'!$F$5-'СЕТ СН'!$F$20</f>
        <v>5096.49224632</v>
      </c>
      <c r="J31" s="36">
        <f>SUMIFS(СВЦЭМ!$C$39:$C$758,СВЦЭМ!$A$39:$A$758,$A31,СВЦЭМ!$B$39:$B$758,J$11)+'СЕТ СН'!$F$12+СВЦЭМ!$D$10+'СЕТ СН'!$F$5-'СЕТ СН'!$F$20</f>
        <v>4984.95525327</v>
      </c>
      <c r="K31" s="36">
        <f>SUMIFS(СВЦЭМ!$C$39:$C$758,СВЦЭМ!$A$39:$A$758,$A31,СВЦЭМ!$B$39:$B$758,K$11)+'СЕТ СН'!$F$12+СВЦЭМ!$D$10+'СЕТ СН'!$F$5-'СЕТ СН'!$F$20</f>
        <v>4947.7691696100001</v>
      </c>
      <c r="L31" s="36">
        <f>SUMIFS(СВЦЭМ!$C$39:$C$758,СВЦЭМ!$A$39:$A$758,$A31,СВЦЭМ!$B$39:$B$758,L$11)+'СЕТ СН'!$F$12+СВЦЭМ!$D$10+'СЕТ СН'!$F$5-'СЕТ СН'!$F$20</f>
        <v>4940.7085359600005</v>
      </c>
      <c r="M31" s="36">
        <f>SUMIFS(СВЦЭМ!$C$39:$C$758,СВЦЭМ!$A$39:$A$758,$A31,СВЦЭМ!$B$39:$B$758,M$11)+'СЕТ СН'!$F$12+СВЦЭМ!$D$10+'СЕТ СН'!$F$5-'СЕТ СН'!$F$20</f>
        <v>4927.9813849100001</v>
      </c>
      <c r="N31" s="36">
        <f>SUMIFS(СВЦЭМ!$C$39:$C$758,СВЦЭМ!$A$39:$A$758,$A31,СВЦЭМ!$B$39:$B$758,N$11)+'СЕТ СН'!$F$12+СВЦЭМ!$D$10+'СЕТ СН'!$F$5-'СЕТ СН'!$F$20</f>
        <v>4908.0228155700006</v>
      </c>
      <c r="O31" s="36">
        <f>SUMIFS(СВЦЭМ!$C$39:$C$758,СВЦЭМ!$A$39:$A$758,$A31,СВЦЭМ!$B$39:$B$758,O$11)+'СЕТ СН'!$F$12+СВЦЭМ!$D$10+'СЕТ СН'!$F$5-'СЕТ СН'!$F$20</f>
        <v>4893.45071396</v>
      </c>
      <c r="P31" s="36">
        <f>SUMIFS(СВЦЭМ!$C$39:$C$758,СВЦЭМ!$A$39:$A$758,$A31,СВЦЭМ!$B$39:$B$758,P$11)+'СЕТ СН'!$F$12+СВЦЭМ!$D$10+'СЕТ СН'!$F$5-'СЕТ СН'!$F$20</f>
        <v>4888.5847098200002</v>
      </c>
      <c r="Q31" s="36">
        <f>SUMIFS(СВЦЭМ!$C$39:$C$758,СВЦЭМ!$A$39:$A$758,$A31,СВЦЭМ!$B$39:$B$758,Q$11)+'СЕТ СН'!$F$12+СВЦЭМ!$D$10+'СЕТ СН'!$F$5-'СЕТ СН'!$F$20</f>
        <v>4907.8533833600004</v>
      </c>
      <c r="R31" s="36">
        <f>SUMIFS(СВЦЭМ!$C$39:$C$758,СВЦЭМ!$A$39:$A$758,$A31,СВЦЭМ!$B$39:$B$758,R$11)+'СЕТ СН'!$F$12+СВЦЭМ!$D$10+'СЕТ СН'!$F$5-'СЕТ СН'!$F$20</f>
        <v>4987.6443536900006</v>
      </c>
      <c r="S31" s="36">
        <f>SUMIFS(СВЦЭМ!$C$39:$C$758,СВЦЭМ!$A$39:$A$758,$A31,СВЦЭМ!$B$39:$B$758,S$11)+'СЕТ СН'!$F$12+СВЦЭМ!$D$10+'СЕТ СН'!$F$5-'СЕТ СН'!$F$20</f>
        <v>4961.4351041600003</v>
      </c>
      <c r="T31" s="36">
        <f>SUMIFS(СВЦЭМ!$C$39:$C$758,СВЦЭМ!$A$39:$A$758,$A31,СВЦЭМ!$B$39:$B$758,T$11)+'СЕТ СН'!$F$12+СВЦЭМ!$D$10+'СЕТ СН'!$F$5-'СЕТ СН'!$F$20</f>
        <v>4927.3502828600003</v>
      </c>
      <c r="U31" s="36">
        <f>SUMIFS(СВЦЭМ!$C$39:$C$758,СВЦЭМ!$A$39:$A$758,$A31,СВЦЭМ!$B$39:$B$758,U$11)+'СЕТ СН'!$F$12+СВЦЭМ!$D$10+'СЕТ СН'!$F$5-'СЕТ СН'!$F$20</f>
        <v>4923.0599033500002</v>
      </c>
      <c r="V31" s="36">
        <f>SUMIFS(СВЦЭМ!$C$39:$C$758,СВЦЭМ!$A$39:$A$758,$A31,СВЦЭМ!$B$39:$B$758,V$11)+'СЕТ СН'!$F$12+СВЦЭМ!$D$10+'СЕТ СН'!$F$5-'СЕТ СН'!$F$20</f>
        <v>4896.2308569100005</v>
      </c>
      <c r="W31" s="36">
        <f>SUMIFS(СВЦЭМ!$C$39:$C$758,СВЦЭМ!$A$39:$A$758,$A31,СВЦЭМ!$B$39:$B$758,W$11)+'СЕТ СН'!$F$12+СВЦЭМ!$D$10+'СЕТ СН'!$F$5-'СЕТ СН'!$F$20</f>
        <v>4887.0254210200001</v>
      </c>
      <c r="X31" s="36">
        <f>SUMIFS(СВЦЭМ!$C$39:$C$758,СВЦЭМ!$A$39:$A$758,$A31,СВЦЭМ!$B$39:$B$758,X$11)+'СЕТ СН'!$F$12+СВЦЭМ!$D$10+'СЕТ СН'!$F$5-'СЕТ СН'!$F$20</f>
        <v>4927.3157428600007</v>
      </c>
      <c r="Y31" s="36">
        <f>SUMIFS(СВЦЭМ!$C$39:$C$758,СВЦЭМ!$A$39:$A$758,$A31,СВЦЭМ!$B$39:$B$758,Y$11)+'СЕТ СН'!$F$12+СВЦЭМ!$D$10+'СЕТ СН'!$F$5-'СЕТ СН'!$F$20</f>
        <v>4966.3323152399998</v>
      </c>
    </row>
    <row r="32" spans="1:25" ht="15.75" x14ac:dyDescent="0.2">
      <c r="A32" s="35">
        <f t="shared" si="0"/>
        <v>45403</v>
      </c>
      <c r="B32" s="36">
        <f>SUMIFS(СВЦЭМ!$C$39:$C$758,СВЦЭМ!$A$39:$A$758,$A32,СВЦЭМ!$B$39:$B$758,B$11)+'СЕТ СН'!$F$12+СВЦЭМ!$D$10+'СЕТ СН'!$F$5-'СЕТ СН'!$F$20</f>
        <v>5046.4977602700001</v>
      </c>
      <c r="C32" s="36">
        <f>SUMIFS(СВЦЭМ!$C$39:$C$758,СВЦЭМ!$A$39:$A$758,$A32,СВЦЭМ!$B$39:$B$758,C$11)+'СЕТ СН'!$F$12+СВЦЭМ!$D$10+'СЕТ СН'!$F$5-'СЕТ СН'!$F$20</f>
        <v>5110.88836825</v>
      </c>
      <c r="D32" s="36">
        <f>SUMIFS(СВЦЭМ!$C$39:$C$758,СВЦЭМ!$A$39:$A$758,$A32,СВЦЭМ!$B$39:$B$758,D$11)+'СЕТ СН'!$F$12+СВЦЭМ!$D$10+'СЕТ СН'!$F$5-'СЕТ СН'!$F$20</f>
        <v>5129.1957966299997</v>
      </c>
      <c r="E32" s="36">
        <f>SUMIFS(СВЦЭМ!$C$39:$C$758,СВЦЭМ!$A$39:$A$758,$A32,СВЦЭМ!$B$39:$B$758,E$11)+'СЕТ СН'!$F$12+СВЦЭМ!$D$10+'СЕТ СН'!$F$5-'СЕТ СН'!$F$20</f>
        <v>5146.3733677299997</v>
      </c>
      <c r="F32" s="36">
        <f>SUMIFS(СВЦЭМ!$C$39:$C$758,СВЦЭМ!$A$39:$A$758,$A32,СВЦЭМ!$B$39:$B$758,F$11)+'СЕТ СН'!$F$12+СВЦЭМ!$D$10+'СЕТ СН'!$F$5-'СЕТ СН'!$F$20</f>
        <v>5144.3198008199997</v>
      </c>
      <c r="G32" s="36">
        <f>SUMIFS(СВЦЭМ!$C$39:$C$758,СВЦЭМ!$A$39:$A$758,$A32,СВЦЭМ!$B$39:$B$758,G$11)+'СЕТ СН'!$F$12+СВЦЭМ!$D$10+'СЕТ СН'!$F$5-'СЕТ СН'!$F$20</f>
        <v>5120.3176277399998</v>
      </c>
      <c r="H32" s="36">
        <f>SUMIFS(СВЦЭМ!$C$39:$C$758,СВЦЭМ!$A$39:$A$758,$A32,СВЦЭМ!$B$39:$B$758,H$11)+'СЕТ СН'!$F$12+СВЦЭМ!$D$10+'СЕТ СН'!$F$5-'СЕТ СН'!$F$20</f>
        <v>5114.5043772700001</v>
      </c>
      <c r="I32" s="36">
        <f>SUMIFS(СВЦЭМ!$C$39:$C$758,СВЦЭМ!$A$39:$A$758,$A32,СВЦЭМ!$B$39:$B$758,I$11)+'СЕТ СН'!$F$12+СВЦЭМ!$D$10+'СЕТ СН'!$F$5-'СЕТ СН'!$F$20</f>
        <v>5092.4443434000004</v>
      </c>
      <c r="J32" s="36">
        <f>SUMIFS(СВЦЭМ!$C$39:$C$758,СВЦЭМ!$A$39:$A$758,$A32,СВЦЭМ!$B$39:$B$758,J$11)+'СЕТ СН'!$F$12+СВЦЭМ!$D$10+'СЕТ СН'!$F$5-'СЕТ СН'!$F$20</f>
        <v>4940.2966327699996</v>
      </c>
      <c r="K32" s="36">
        <f>SUMIFS(СВЦЭМ!$C$39:$C$758,СВЦЭМ!$A$39:$A$758,$A32,СВЦЭМ!$B$39:$B$758,K$11)+'СЕТ СН'!$F$12+СВЦЭМ!$D$10+'СЕТ СН'!$F$5-'СЕТ СН'!$F$20</f>
        <v>4871.1042413100004</v>
      </c>
      <c r="L32" s="36">
        <f>SUMIFS(СВЦЭМ!$C$39:$C$758,СВЦЭМ!$A$39:$A$758,$A32,СВЦЭМ!$B$39:$B$758,L$11)+'СЕТ СН'!$F$12+СВЦЭМ!$D$10+'СЕТ СН'!$F$5-'СЕТ СН'!$F$20</f>
        <v>4856.17842552</v>
      </c>
      <c r="M32" s="36">
        <f>SUMIFS(СВЦЭМ!$C$39:$C$758,СВЦЭМ!$A$39:$A$758,$A32,СВЦЭМ!$B$39:$B$758,M$11)+'СЕТ СН'!$F$12+СВЦЭМ!$D$10+'СЕТ СН'!$F$5-'СЕТ СН'!$F$20</f>
        <v>4858.0057104200005</v>
      </c>
      <c r="N32" s="36">
        <f>SUMIFS(СВЦЭМ!$C$39:$C$758,СВЦЭМ!$A$39:$A$758,$A32,СВЦЭМ!$B$39:$B$758,N$11)+'СЕТ СН'!$F$12+СВЦЭМ!$D$10+'СЕТ СН'!$F$5-'СЕТ СН'!$F$20</f>
        <v>4889.3234093000001</v>
      </c>
      <c r="O32" s="36">
        <f>SUMIFS(СВЦЭМ!$C$39:$C$758,СВЦЭМ!$A$39:$A$758,$A32,СВЦЭМ!$B$39:$B$758,O$11)+'СЕТ СН'!$F$12+СВЦЭМ!$D$10+'СЕТ СН'!$F$5-'СЕТ СН'!$F$20</f>
        <v>4920.8779077100007</v>
      </c>
      <c r="P32" s="36">
        <f>SUMIFS(СВЦЭМ!$C$39:$C$758,СВЦЭМ!$A$39:$A$758,$A32,СВЦЭМ!$B$39:$B$758,P$11)+'СЕТ СН'!$F$12+СВЦЭМ!$D$10+'СЕТ СН'!$F$5-'СЕТ СН'!$F$20</f>
        <v>4964.6251064400003</v>
      </c>
      <c r="Q32" s="36">
        <f>SUMIFS(СВЦЭМ!$C$39:$C$758,СВЦЭМ!$A$39:$A$758,$A32,СВЦЭМ!$B$39:$B$758,Q$11)+'СЕТ СН'!$F$12+СВЦЭМ!$D$10+'СЕТ СН'!$F$5-'СЕТ СН'!$F$20</f>
        <v>4993.7676048700005</v>
      </c>
      <c r="R32" s="36">
        <f>SUMIFS(СВЦЭМ!$C$39:$C$758,СВЦЭМ!$A$39:$A$758,$A32,СВЦЭМ!$B$39:$B$758,R$11)+'СЕТ СН'!$F$12+СВЦЭМ!$D$10+'СЕТ СН'!$F$5-'СЕТ СН'!$F$20</f>
        <v>5018.6583530099997</v>
      </c>
      <c r="S32" s="36">
        <f>SUMIFS(СВЦЭМ!$C$39:$C$758,СВЦЭМ!$A$39:$A$758,$A32,СВЦЭМ!$B$39:$B$758,S$11)+'СЕТ СН'!$F$12+СВЦЭМ!$D$10+'СЕТ СН'!$F$5-'СЕТ СН'!$F$20</f>
        <v>5003.7953883099999</v>
      </c>
      <c r="T32" s="36">
        <f>SUMIFS(СВЦЭМ!$C$39:$C$758,СВЦЭМ!$A$39:$A$758,$A32,СВЦЭМ!$B$39:$B$758,T$11)+'СЕТ СН'!$F$12+СВЦЭМ!$D$10+'СЕТ СН'!$F$5-'СЕТ СН'!$F$20</f>
        <v>4961.5626984400005</v>
      </c>
      <c r="U32" s="36">
        <f>SUMIFS(СВЦЭМ!$C$39:$C$758,СВЦЭМ!$A$39:$A$758,$A32,СВЦЭМ!$B$39:$B$758,U$11)+'СЕТ СН'!$F$12+СВЦЭМ!$D$10+'СЕТ СН'!$F$5-'СЕТ СН'!$F$20</f>
        <v>4942.3383977700005</v>
      </c>
      <c r="V32" s="36">
        <f>SUMIFS(СВЦЭМ!$C$39:$C$758,СВЦЭМ!$A$39:$A$758,$A32,СВЦЭМ!$B$39:$B$758,V$11)+'СЕТ СН'!$F$12+СВЦЭМ!$D$10+'СЕТ СН'!$F$5-'СЕТ СН'!$F$20</f>
        <v>4902.6266155200001</v>
      </c>
      <c r="W32" s="36">
        <f>SUMIFS(СВЦЭМ!$C$39:$C$758,СВЦЭМ!$A$39:$A$758,$A32,СВЦЭМ!$B$39:$B$758,W$11)+'СЕТ СН'!$F$12+СВЦЭМ!$D$10+'СЕТ СН'!$F$5-'СЕТ СН'!$F$20</f>
        <v>4901.3604336600001</v>
      </c>
      <c r="X32" s="36">
        <f>SUMIFS(СВЦЭМ!$C$39:$C$758,СВЦЭМ!$A$39:$A$758,$A32,СВЦЭМ!$B$39:$B$758,X$11)+'СЕТ СН'!$F$12+СВЦЭМ!$D$10+'СЕТ СН'!$F$5-'СЕТ СН'!$F$20</f>
        <v>4961.9165093299998</v>
      </c>
      <c r="Y32" s="36">
        <f>SUMIFS(СВЦЭМ!$C$39:$C$758,СВЦЭМ!$A$39:$A$758,$A32,СВЦЭМ!$B$39:$B$758,Y$11)+'СЕТ СН'!$F$12+СВЦЭМ!$D$10+'СЕТ СН'!$F$5-'СЕТ СН'!$F$20</f>
        <v>5040.1277318299999</v>
      </c>
    </row>
    <row r="33" spans="1:25" ht="15.75" x14ac:dyDescent="0.2">
      <c r="A33" s="35">
        <f t="shared" si="0"/>
        <v>45404</v>
      </c>
      <c r="B33" s="36">
        <f>SUMIFS(СВЦЭМ!$C$39:$C$758,СВЦЭМ!$A$39:$A$758,$A33,СВЦЭМ!$B$39:$B$758,B$11)+'СЕТ СН'!$F$12+СВЦЭМ!$D$10+'СЕТ СН'!$F$5-'СЕТ СН'!$F$20</f>
        <v>5135.6158776900002</v>
      </c>
      <c r="C33" s="36">
        <f>SUMIFS(СВЦЭМ!$C$39:$C$758,СВЦЭМ!$A$39:$A$758,$A33,СВЦЭМ!$B$39:$B$758,C$11)+'СЕТ СН'!$F$12+СВЦЭМ!$D$10+'СЕТ СН'!$F$5-'СЕТ СН'!$F$20</f>
        <v>5155.7765935799998</v>
      </c>
      <c r="D33" s="36">
        <f>SUMIFS(СВЦЭМ!$C$39:$C$758,СВЦЭМ!$A$39:$A$758,$A33,СВЦЭМ!$B$39:$B$758,D$11)+'СЕТ СН'!$F$12+СВЦЭМ!$D$10+'СЕТ СН'!$F$5-'СЕТ СН'!$F$20</f>
        <v>5156.36353745</v>
      </c>
      <c r="E33" s="36">
        <f>SUMIFS(СВЦЭМ!$C$39:$C$758,СВЦЭМ!$A$39:$A$758,$A33,СВЦЭМ!$B$39:$B$758,E$11)+'СЕТ СН'!$F$12+СВЦЭМ!$D$10+'СЕТ СН'!$F$5-'СЕТ СН'!$F$20</f>
        <v>5167.7155553299999</v>
      </c>
      <c r="F33" s="36">
        <f>SUMIFS(СВЦЭМ!$C$39:$C$758,СВЦЭМ!$A$39:$A$758,$A33,СВЦЭМ!$B$39:$B$758,F$11)+'СЕТ СН'!$F$12+СВЦЭМ!$D$10+'СЕТ СН'!$F$5-'СЕТ СН'!$F$20</f>
        <v>5138.96973222</v>
      </c>
      <c r="G33" s="36">
        <f>SUMIFS(СВЦЭМ!$C$39:$C$758,СВЦЭМ!$A$39:$A$758,$A33,СВЦЭМ!$B$39:$B$758,G$11)+'СЕТ СН'!$F$12+СВЦЭМ!$D$10+'СЕТ СН'!$F$5-'СЕТ СН'!$F$20</f>
        <v>5108.0734242300005</v>
      </c>
      <c r="H33" s="36">
        <f>SUMIFS(СВЦЭМ!$C$39:$C$758,СВЦЭМ!$A$39:$A$758,$A33,СВЦЭМ!$B$39:$B$758,H$11)+'СЕТ СН'!$F$12+СВЦЭМ!$D$10+'СЕТ СН'!$F$5-'СЕТ СН'!$F$20</f>
        <v>5031.75487213</v>
      </c>
      <c r="I33" s="36">
        <f>SUMIFS(СВЦЭМ!$C$39:$C$758,СВЦЭМ!$A$39:$A$758,$A33,СВЦЭМ!$B$39:$B$758,I$11)+'СЕТ СН'!$F$12+СВЦЭМ!$D$10+'СЕТ СН'!$F$5-'СЕТ СН'!$F$20</f>
        <v>4958.5493802000001</v>
      </c>
      <c r="J33" s="36">
        <f>SUMIFS(СВЦЭМ!$C$39:$C$758,СВЦЭМ!$A$39:$A$758,$A33,СВЦЭМ!$B$39:$B$758,J$11)+'СЕТ СН'!$F$12+СВЦЭМ!$D$10+'СЕТ СН'!$F$5-'СЕТ СН'!$F$20</f>
        <v>4967.7970695499998</v>
      </c>
      <c r="K33" s="36">
        <f>SUMIFS(СВЦЭМ!$C$39:$C$758,СВЦЭМ!$A$39:$A$758,$A33,СВЦЭМ!$B$39:$B$758,K$11)+'СЕТ СН'!$F$12+СВЦЭМ!$D$10+'СЕТ СН'!$F$5-'СЕТ СН'!$F$20</f>
        <v>4929.5236284800003</v>
      </c>
      <c r="L33" s="36">
        <f>SUMIFS(СВЦЭМ!$C$39:$C$758,СВЦЭМ!$A$39:$A$758,$A33,СВЦЭМ!$B$39:$B$758,L$11)+'СЕТ СН'!$F$12+СВЦЭМ!$D$10+'СЕТ СН'!$F$5-'СЕТ СН'!$F$20</f>
        <v>4920.1869191100004</v>
      </c>
      <c r="M33" s="36">
        <f>SUMIFS(СВЦЭМ!$C$39:$C$758,СВЦЭМ!$A$39:$A$758,$A33,СВЦЭМ!$B$39:$B$758,M$11)+'СЕТ СН'!$F$12+СВЦЭМ!$D$10+'СЕТ СН'!$F$5-'СЕТ СН'!$F$20</f>
        <v>4935.0355324000002</v>
      </c>
      <c r="N33" s="36">
        <f>SUMIFS(СВЦЭМ!$C$39:$C$758,СВЦЭМ!$A$39:$A$758,$A33,СВЦЭМ!$B$39:$B$758,N$11)+'СЕТ СН'!$F$12+СВЦЭМ!$D$10+'СЕТ СН'!$F$5-'СЕТ СН'!$F$20</f>
        <v>4937.6260299700007</v>
      </c>
      <c r="O33" s="36">
        <f>SUMIFS(СВЦЭМ!$C$39:$C$758,СВЦЭМ!$A$39:$A$758,$A33,СВЦЭМ!$B$39:$B$758,O$11)+'СЕТ СН'!$F$12+СВЦЭМ!$D$10+'СЕТ СН'!$F$5-'СЕТ СН'!$F$20</f>
        <v>4981.0831557900001</v>
      </c>
      <c r="P33" s="36">
        <f>SUMIFS(СВЦЭМ!$C$39:$C$758,СВЦЭМ!$A$39:$A$758,$A33,СВЦЭМ!$B$39:$B$758,P$11)+'СЕТ СН'!$F$12+СВЦЭМ!$D$10+'СЕТ СН'!$F$5-'СЕТ СН'!$F$20</f>
        <v>4990.8357575500004</v>
      </c>
      <c r="Q33" s="36">
        <f>SUMIFS(СВЦЭМ!$C$39:$C$758,СВЦЭМ!$A$39:$A$758,$A33,СВЦЭМ!$B$39:$B$758,Q$11)+'СЕТ СН'!$F$12+СВЦЭМ!$D$10+'СЕТ СН'!$F$5-'СЕТ СН'!$F$20</f>
        <v>5002.3718009499999</v>
      </c>
      <c r="R33" s="36">
        <f>SUMIFS(СВЦЭМ!$C$39:$C$758,СВЦЭМ!$A$39:$A$758,$A33,СВЦЭМ!$B$39:$B$758,R$11)+'СЕТ СН'!$F$12+СВЦЭМ!$D$10+'СЕТ СН'!$F$5-'СЕТ СН'!$F$20</f>
        <v>4981.7104598400001</v>
      </c>
      <c r="S33" s="36">
        <f>SUMIFS(СВЦЭМ!$C$39:$C$758,СВЦЭМ!$A$39:$A$758,$A33,СВЦЭМ!$B$39:$B$758,S$11)+'СЕТ СН'!$F$12+СВЦЭМ!$D$10+'СЕТ СН'!$F$5-'СЕТ СН'!$F$20</f>
        <v>4986.2994744200005</v>
      </c>
      <c r="T33" s="36">
        <f>SUMIFS(СВЦЭМ!$C$39:$C$758,СВЦЭМ!$A$39:$A$758,$A33,СВЦЭМ!$B$39:$B$758,T$11)+'СЕТ СН'!$F$12+СВЦЭМ!$D$10+'СЕТ СН'!$F$5-'СЕТ СН'!$F$20</f>
        <v>4941.2324151299999</v>
      </c>
      <c r="U33" s="36">
        <f>SUMIFS(СВЦЭМ!$C$39:$C$758,СВЦЭМ!$A$39:$A$758,$A33,СВЦЭМ!$B$39:$B$758,U$11)+'СЕТ СН'!$F$12+СВЦЭМ!$D$10+'СЕТ СН'!$F$5-'СЕТ СН'!$F$20</f>
        <v>4901.8257949500003</v>
      </c>
      <c r="V33" s="36">
        <f>SUMIFS(СВЦЭМ!$C$39:$C$758,СВЦЭМ!$A$39:$A$758,$A33,СВЦЭМ!$B$39:$B$758,V$11)+'СЕТ СН'!$F$12+СВЦЭМ!$D$10+'СЕТ СН'!$F$5-'СЕТ СН'!$F$20</f>
        <v>4878.6436101300005</v>
      </c>
      <c r="W33" s="36">
        <f>SUMIFS(СВЦЭМ!$C$39:$C$758,СВЦЭМ!$A$39:$A$758,$A33,СВЦЭМ!$B$39:$B$758,W$11)+'СЕТ СН'!$F$12+СВЦЭМ!$D$10+'СЕТ СН'!$F$5-'СЕТ СН'!$F$20</f>
        <v>4903.1669067500006</v>
      </c>
      <c r="X33" s="36">
        <f>SUMIFS(СВЦЭМ!$C$39:$C$758,СВЦЭМ!$A$39:$A$758,$A33,СВЦЭМ!$B$39:$B$758,X$11)+'СЕТ СН'!$F$12+СВЦЭМ!$D$10+'СЕТ СН'!$F$5-'СЕТ СН'!$F$20</f>
        <v>4984.1451825000004</v>
      </c>
      <c r="Y33" s="36">
        <f>SUMIFS(СВЦЭМ!$C$39:$C$758,СВЦЭМ!$A$39:$A$758,$A33,СВЦЭМ!$B$39:$B$758,Y$11)+'СЕТ СН'!$F$12+СВЦЭМ!$D$10+'СЕТ СН'!$F$5-'СЕТ СН'!$F$20</f>
        <v>5021.1404280000006</v>
      </c>
    </row>
    <row r="34" spans="1:25" ht="15.75" x14ac:dyDescent="0.2">
      <c r="A34" s="35">
        <f t="shared" si="0"/>
        <v>45405</v>
      </c>
      <c r="B34" s="36">
        <f>SUMIFS(СВЦЭМ!$C$39:$C$758,СВЦЭМ!$A$39:$A$758,$A34,СВЦЭМ!$B$39:$B$758,B$11)+'СЕТ СН'!$F$12+СВЦЭМ!$D$10+'СЕТ СН'!$F$5-'СЕТ СН'!$F$20</f>
        <v>5023.5262781500005</v>
      </c>
      <c r="C34" s="36">
        <f>SUMIFS(СВЦЭМ!$C$39:$C$758,СВЦЭМ!$A$39:$A$758,$A34,СВЦЭМ!$B$39:$B$758,C$11)+'СЕТ СН'!$F$12+СВЦЭМ!$D$10+'СЕТ СН'!$F$5-'СЕТ СН'!$F$20</f>
        <v>5092.8483322299999</v>
      </c>
      <c r="D34" s="36">
        <f>SUMIFS(СВЦЭМ!$C$39:$C$758,СВЦЭМ!$A$39:$A$758,$A34,СВЦЭМ!$B$39:$B$758,D$11)+'СЕТ СН'!$F$12+СВЦЭМ!$D$10+'СЕТ СН'!$F$5-'СЕТ СН'!$F$20</f>
        <v>5129.2295823000004</v>
      </c>
      <c r="E34" s="36">
        <f>SUMIFS(СВЦЭМ!$C$39:$C$758,СВЦЭМ!$A$39:$A$758,$A34,СВЦЭМ!$B$39:$B$758,E$11)+'СЕТ СН'!$F$12+СВЦЭМ!$D$10+'СЕТ СН'!$F$5-'СЕТ СН'!$F$20</f>
        <v>5152.1031173800002</v>
      </c>
      <c r="F34" s="36">
        <f>SUMIFS(СВЦЭМ!$C$39:$C$758,СВЦЭМ!$A$39:$A$758,$A34,СВЦЭМ!$B$39:$B$758,F$11)+'СЕТ СН'!$F$12+СВЦЭМ!$D$10+'СЕТ СН'!$F$5-'СЕТ СН'!$F$20</f>
        <v>5160.75120711</v>
      </c>
      <c r="G34" s="36">
        <f>SUMIFS(СВЦЭМ!$C$39:$C$758,СВЦЭМ!$A$39:$A$758,$A34,СВЦЭМ!$B$39:$B$758,G$11)+'СЕТ СН'!$F$12+СВЦЭМ!$D$10+'СЕТ СН'!$F$5-'СЕТ СН'!$F$20</f>
        <v>5127.1922339600005</v>
      </c>
      <c r="H34" s="36">
        <f>SUMIFS(СВЦЭМ!$C$39:$C$758,СВЦЭМ!$A$39:$A$758,$A34,СВЦЭМ!$B$39:$B$758,H$11)+'СЕТ СН'!$F$12+СВЦЭМ!$D$10+'СЕТ СН'!$F$5-'СЕТ СН'!$F$20</f>
        <v>5041.5970284800005</v>
      </c>
      <c r="I34" s="36">
        <f>SUMIFS(СВЦЭМ!$C$39:$C$758,СВЦЭМ!$A$39:$A$758,$A34,СВЦЭМ!$B$39:$B$758,I$11)+'СЕТ СН'!$F$12+СВЦЭМ!$D$10+'СЕТ СН'!$F$5-'СЕТ СН'!$F$20</f>
        <v>4940.0493527100007</v>
      </c>
      <c r="J34" s="36">
        <f>SUMIFS(СВЦЭМ!$C$39:$C$758,СВЦЭМ!$A$39:$A$758,$A34,СВЦЭМ!$B$39:$B$758,J$11)+'СЕТ СН'!$F$12+СВЦЭМ!$D$10+'СЕТ СН'!$F$5-'СЕТ СН'!$F$20</f>
        <v>4873.2155266099999</v>
      </c>
      <c r="K34" s="36">
        <f>SUMIFS(СВЦЭМ!$C$39:$C$758,СВЦЭМ!$A$39:$A$758,$A34,СВЦЭМ!$B$39:$B$758,K$11)+'СЕТ СН'!$F$12+СВЦЭМ!$D$10+'СЕТ СН'!$F$5-'СЕТ СН'!$F$20</f>
        <v>4851.6193446400002</v>
      </c>
      <c r="L34" s="36">
        <f>SUMIFS(СВЦЭМ!$C$39:$C$758,СВЦЭМ!$A$39:$A$758,$A34,СВЦЭМ!$B$39:$B$758,L$11)+'СЕТ СН'!$F$12+СВЦЭМ!$D$10+'СЕТ СН'!$F$5-'СЕТ СН'!$F$20</f>
        <v>4848.5739321900001</v>
      </c>
      <c r="M34" s="36">
        <f>SUMIFS(СВЦЭМ!$C$39:$C$758,СВЦЭМ!$A$39:$A$758,$A34,СВЦЭМ!$B$39:$B$758,M$11)+'СЕТ СН'!$F$12+СВЦЭМ!$D$10+'СЕТ СН'!$F$5-'СЕТ СН'!$F$20</f>
        <v>4836.9274086599999</v>
      </c>
      <c r="N34" s="36">
        <f>SUMIFS(СВЦЭМ!$C$39:$C$758,СВЦЭМ!$A$39:$A$758,$A34,СВЦЭМ!$B$39:$B$758,N$11)+'СЕТ СН'!$F$12+СВЦЭМ!$D$10+'СЕТ СН'!$F$5-'СЕТ СН'!$F$20</f>
        <v>4827.8716126899999</v>
      </c>
      <c r="O34" s="36">
        <f>SUMIFS(СВЦЭМ!$C$39:$C$758,СВЦЭМ!$A$39:$A$758,$A34,СВЦЭМ!$B$39:$B$758,O$11)+'СЕТ СН'!$F$12+СВЦЭМ!$D$10+'СЕТ СН'!$F$5-'СЕТ СН'!$F$20</f>
        <v>4846.3095110600007</v>
      </c>
      <c r="P34" s="36">
        <f>SUMIFS(СВЦЭМ!$C$39:$C$758,СВЦЭМ!$A$39:$A$758,$A34,СВЦЭМ!$B$39:$B$758,P$11)+'СЕТ СН'!$F$12+СВЦЭМ!$D$10+'СЕТ СН'!$F$5-'СЕТ СН'!$F$20</f>
        <v>4862.4062790099997</v>
      </c>
      <c r="Q34" s="36">
        <f>SUMIFS(СВЦЭМ!$C$39:$C$758,СВЦЭМ!$A$39:$A$758,$A34,СВЦЭМ!$B$39:$B$758,Q$11)+'СЕТ СН'!$F$12+СВЦЭМ!$D$10+'СЕТ СН'!$F$5-'СЕТ СН'!$F$20</f>
        <v>4887.8941493700004</v>
      </c>
      <c r="R34" s="36">
        <f>SUMIFS(СВЦЭМ!$C$39:$C$758,СВЦЭМ!$A$39:$A$758,$A34,СВЦЭМ!$B$39:$B$758,R$11)+'СЕТ СН'!$F$12+СВЦЭМ!$D$10+'СЕТ СН'!$F$5-'СЕТ СН'!$F$20</f>
        <v>4901.3542884600001</v>
      </c>
      <c r="S34" s="36">
        <f>SUMIFS(СВЦЭМ!$C$39:$C$758,СВЦЭМ!$A$39:$A$758,$A34,СВЦЭМ!$B$39:$B$758,S$11)+'СЕТ СН'!$F$12+СВЦЭМ!$D$10+'СЕТ СН'!$F$5-'СЕТ СН'!$F$20</f>
        <v>4906.3313201999999</v>
      </c>
      <c r="T34" s="36">
        <f>SUMIFS(СВЦЭМ!$C$39:$C$758,СВЦЭМ!$A$39:$A$758,$A34,СВЦЭМ!$B$39:$B$758,T$11)+'СЕТ СН'!$F$12+СВЦЭМ!$D$10+'СЕТ СН'!$F$5-'СЕТ СН'!$F$20</f>
        <v>4870.8074403700002</v>
      </c>
      <c r="U34" s="36">
        <f>SUMIFS(СВЦЭМ!$C$39:$C$758,СВЦЭМ!$A$39:$A$758,$A34,СВЦЭМ!$B$39:$B$758,U$11)+'СЕТ СН'!$F$12+СВЦЭМ!$D$10+'СЕТ СН'!$F$5-'СЕТ СН'!$F$20</f>
        <v>4906.7274438499999</v>
      </c>
      <c r="V34" s="36">
        <f>SUMIFS(СВЦЭМ!$C$39:$C$758,СВЦЭМ!$A$39:$A$758,$A34,СВЦЭМ!$B$39:$B$758,V$11)+'СЕТ СН'!$F$12+СВЦЭМ!$D$10+'СЕТ СН'!$F$5-'СЕТ СН'!$F$20</f>
        <v>4867.7614566100001</v>
      </c>
      <c r="W34" s="36">
        <f>SUMIFS(СВЦЭМ!$C$39:$C$758,СВЦЭМ!$A$39:$A$758,$A34,СВЦЭМ!$B$39:$B$758,W$11)+'СЕТ СН'!$F$12+СВЦЭМ!$D$10+'СЕТ СН'!$F$5-'СЕТ СН'!$F$20</f>
        <v>4840.2360372599996</v>
      </c>
      <c r="X34" s="36">
        <f>SUMIFS(СВЦЭМ!$C$39:$C$758,СВЦЭМ!$A$39:$A$758,$A34,СВЦЭМ!$B$39:$B$758,X$11)+'СЕТ СН'!$F$12+СВЦЭМ!$D$10+'СЕТ СН'!$F$5-'СЕТ СН'!$F$20</f>
        <v>4883.6054126199997</v>
      </c>
      <c r="Y34" s="36">
        <f>SUMIFS(СВЦЭМ!$C$39:$C$758,СВЦЭМ!$A$39:$A$758,$A34,СВЦЭМ!$B$39:$B$758,Y$11)+'СЕТ СН'!$F$12+СВЦЭМ!$D$10+'СЕТ СН'!$F$5-'СЕТ СН'!$F$20</f>
        <v>4934.8666949300004</v>
      </c>
    </row>
    <row r="35" spans="1:25" ht="15.75" x14ac:dyDescent="0.2">
      <c r="A35" s="35">
        <f t="shared" si="0"/>
        <v>45406</v>
      </c>
      <c r="B35" s="36">
        <f>SUMIFS(СВЦЭМ!$C$39:$C$758,СВЦЭМ!$A$39:$A$758,$A35,СВЦЭМ!$B$39:$B$758,B$11)+'СЕТ СН'!$F$12+СВЦЭМ!$D$10+'СЕТ СН'!$F$5-'СЕТ СН'!$F$20</f>
        <v>5002.1273620000002</v>
      </c>
      <c r="C35" s="36">
        <f>SUMIFS(СВЦЭМ!$C$39:$C$758,СВЦЭМ!$A$39:$A$758,$A35,СВЦЭМ!$B$39:$B$758,C$11)+'СЕТ СН'!$F$12+СВЦЭМ!$D$10+'СЕТ СН'!$F$5-'СЕТ СН'!$F$20</f>
        <v>5055.5579607700001</v>
      </c>
      <c r="D35" s="36">
        <f>SUMIFS(СВЦЭМ!$C$39:$C$758,СВЦЭМ!$A$39:$A$758,$A35,СВЦЭМ!$B$39:$B$758,D$11)+'СЕТ СН'!$F$12+СВЦЭМ!$D$10+'СЕТ СН'!$F$5-'СЕТ СН'!$F$20</f>
        <v>5070.3242612100003</v>
      </c>
      <c r="E35" s="36">
        <f>SUMIFS(СВЦЭМ!$C$39:$C$758,СВЦЭМ!$A$39:$A$758,$A35,СВЦЭМ!$B$39:$B$758,E$11)+'СЕТ СН'!$F$12+СВЦЭМ!$D$10+'СЕТ СН'!$F$5-'СЕТ СН'!$F$20</f>
        <v>5083.28412948</v>
      </c>
      <c r="F35" s="36">
        <f>SUMIFS(СВЦЭМ!$C$39:$C$758,СВЦЭМ!$A$39:$A$758,$A35,СВЦЭМ!$B$39:$B$758,F$11)+'СЕТ СН'!$F$12+СВЦЭМ!$D$10+'СЕТ СН'!$F$5-'СЕТ СН'!$F$20</f>
        <v>5054.9530234900003</v>
      </c>
      <c r="G35" s="36">
        <f>SUMIFS(СВЦЭМ!$C$39:$C$758,СВЦЭМ!$A$39:$A$758,$A35,СВЦЭМ!$B$39:$B$758,G$11)+'СЕТ СН'!$F$12+СВЦЭМ!$D$10+'СЕТ СН'!$F$5-'СЕТ СН'!$F$20</f>
        <v>5012.1663491500003</v>
      </c>
      <c r="H35" s="36">
        <f>SUMIFS(СВЦЭМ!$C$39:$C$758,СВЦЭМ!$A$39:$A$758,$A35,СВЦЭМ!$B$39:$B$758,H$11)+'СЕТ СН'!$F$12+СВЦЭМ!$D$10+'СЕТ СН'!$F$5-'СЕТ СН'!$F$20</f>
        <v>4951.4537077200002</v>
      </c>
      <c r="I35" s="36">
        <f>SUMIFS(СВЦЭМ!$C$39:$C$758,СВЦЭМ!$A$39:$A$758,$A35,СВЦЭМ!$B$39:$B$758,I$11)+'СЕТ СН'!$F$12+СВЦЭМ!$D$10+'СЕТ СН'!$F$5-'СЕТ СН'!$F$20</f>
        <v>4912.6570197300007</v>
      </c>
      <c r="J35" s="36">
        <f>SUMIFS(СВЦЭМ!$C$39:$C$758,СВЦЭМ!$A$39:$A$758,$A35,СВЦЭМ!$B$39:$B$758,J$11)+'СЕТ СН'!$F$12+СВЦЭМ!$D$10+'СЕТ СН'!$F$5-'СЕТ СН'!$F$20</f>
        <v>4844.4891777600005</v>
      </c>
      <c r="K35" s="36">
        <f>SUMIFS(СВЦЭМ!$C$39:$C$758,СВЦЭМ!$A$39:$A$758,$A35,СВЦЭМ!$B$39:$B$758,K$11)+'СЕТ СН'!$F$12+СВЦЭМ!$D$10+'СЕТ СН'!$F$5-'СЕТ СН'!$F$20</f>
        <v>4844.8365964300001</v>
      </c>
      <c r="L35" s="36">
        <f>SUMIFS(СВЦЭМ!$C$39:$C$758,СВЦЭМ!$A$39:$A$758,$A35,СВЦЭМ!$B$39:$B$758,L$11)+'СЕТ СН'!$F$12+СВЦЭМ!$D$10+'СЕТ СН'!$F$5-'СЕТ СН'!$F$20</f>
        <v>4852.4682536</v>
      </c>
      <c r="M35" s="36">
        <f>SUMIFS(СВЦЭМ!$C$39:$C$758,СВЦЭМ!$A$39:$A$758,$A35,СВЦЭМ!$B$39:$B$758,M$11)+'СЕТ СН'!$F$12+СВЦЭМ!$D$10+'СЕТ СН'!$F$5-'СЕТ СН'!$F$20</f>
        <v>4853.62095959</v>
      </c>
      <c r="N35" s="36">
        <f>SUMIFS(СВЦЭМ!$C$39:$C$758,СВЦЭМ!$A$39:$A$758,$A35,СВЦЭМ!$B$39:$B$758,N$11)+'СЕТ СН'!$F$12+СВЦЭМ!$D$10+'СЕТ СН'!$F$5-'СЕТ СН'!$F$20</f>
        <v>4856.2972380400006</v>
      </c>
      <c r="O35" s="36">
        <f>SUMIFS(СВЦЭМ!$C$39:$C$758,СВЦЭМ!$A$39:$A$758,$A35,СВЦЭМ!$B$39:$B$758,O$11)+'СЕТ СН'!$F$12+СВЦЭМ!$D$10+'СЕТ СН'!$F$5-'СЕТ СН'!$F$20</f>
        <v>4873.07395559</v>
      </c>
      <c r="P35" s="36">
        <f>SUMIFS(СВЦЭМ!$C$39:$C$758,СВЦЭМ!$A$39:$A$758,$A35,СВЦЭМ!$B$39:$B$758,P$11)+'СЕТ СН'!$F$12+СВЦЭМ!$D$10+'СЕТ СН'!$F$5-'СЕТ СН'!$F$20</f>
        <v>4880.5397783999997</v>
      </c>
      <c r="Q35" s="36">
        <f>SUMIFS(СВЦЭМ!$C$39:$C$758,СВЦЭМ!$A$39:$A$758,$A35,СВЦЭМ!$B$39:$B$758,Q$11)+'СЕТ СН'!$F$12+СВЦЭМ!$D$10+'СЕТ СН'!$F$5-'СЕТ СН'!$F$20</f>
        <v>4907.9565671099999</v>
      </c>
      <c r="R35" s="36">
        <f>SUMIFS(СВЦЭМ!$C$39:$C$758,СВЦЭМ!$A$39:$A$758,$A35,СВЦЭМ!$B$39:$B$758,R$11)+'СЕТ СН'!$F$12+СВЦЭМ!$D$10+'СЕТ СН'!$F$5-'СЕТ СН'!$F$20</f>
        <v>4894.7356872099999</v>
      </c>
      <c r="S35" s="36">
        <f>SUMIFS(СВЦЭМ!$C$39:$C$758,СВЦЭМ!$A$39:$A$758,$A35,СВЦЭМ!$B$39:$B$758,S$11)+'СЕТ СН'!$F$12+СВЦЭМ!$D$10+'СЕТ СН'!$F$5-'СЕТ СН'!$F$20</f>
        <v>4866.7317310500002</v>
      </c>
      <c r="T35" s="36">
        <f>SUMIFS(СВЦЭМ!$C$39:$C$758,СВЦЭМ!$A$39:$A$758,$A35,СВЦЭМ!$B$39:$B$758,T$11)+'СЕТ СН'!$F$12+СВЦЭМ!$D$10+'СЕТ СН'!$F$5-'СЕТ СН'!$F$20</f>
        <v>4845.6354637700006</v>
      </c>
      <c r="U35" s="36">
        <f>SUMIFS(СВЦЭМ!$C$39:$C$758,СВЦЭМ!$A$39:$A$758,$A35,СВЦЭМ!$B$39:$B$758,U$11)+'СЕТ СН'!$F$12+СВЦЭМ!$D$10+'СЕТ СН'!$F$5-'СЕТ СН'!$F$20</f>
        <v>4800.6686408300002</v>
      </c>
      <c r="V35" s="36">
        <f>SUMIFS(СВЦЭМ!$C$39:$C$758,СВЦЭМ!$A$39:$A$758,$A35,СВЦЭМ!$B$39:$B$758,V$11)+'СЕТ СН'!$F$12+СВЦЭМ!$D$10+'СЕТ СН'!$F$5-'СЕТ СН'!$F$20</f>
        <v>4783.3599314100002</v>
      </c>
      <c r="W35" s="36">
        <f>SUMIFS(СВЦЭМ!$C$39:$C$758,СВЦЭМ!$A$39:$A$758,$A35,СВЦЭМ!$B$39:$B$758,W$11)+'СЕТ СН'!$F$12+СВЦЭМ!$D$10+'СЕТ СН'!$F$5-'СЕТ СН'!$F$20</f>
        <v>4793.3582647200001</v>
      </c>
      <c r="X35" s="36">
        <f>SUMIFS(СВЦЭМ!$C$39:$C$758,СВЦЭМ!$A$39:$A$758,$A35,СВЦЭМ!$B$39:$B$758,X$11)+'СЕТ СН'!$F$12+СВЦЭМ!$D$10+'СЕТ СН'!$F$5-'СЕТ СН'!$F$20</f>
        <v>4866.0805225000004</v>
      </c>
      <c r="Y35" s="36">
        <f>SUMIFS(СВЦЭМ!$C$39:$C$758,СВЦЭМ!$A$39:$A$758,$A35,СВЦЭМ!$B$39:$B$758,Y$11)+'СЕТ СН'!$F$12+СВЦЭМ!$D$10+'СЕТ СН'!$F$5-'СЕТ СН'!$F$20</f>
        <v>4906.3351370199998</v>
      </c>
    </row>
    <row r="36" spans="1:25" ht="15.75" x14ac:dyDescent="0.2">
      <c r="A36" s="35">
        <f t="shared" si="0"/>
        <v>45407</v>
      </c>
      <c r="B36" s="36">
        <f>SUMIFS(СВЦЭМ!$C$39:$C$758,СВЦЭМ!$A$39:$A$758,$A36,СВЦЭМ!$B$39:$B$758,B$11)+'СЕТ СН'!$F$12+СВЦЭМ!$D$10+'СЕТ СН'!$F$5-'СЕТ СН'!$F$20</f>
        <v>4962.4076589300003</v>
      </c>
      <c r="C36" s="36">
        <f>SUMIFS(СВЦЭМ!$C$39:$C$758,СВЦЭМ!$A$39:$A$758,$A36,СВЦЭМ!$B$39:$B$758,C$11)+'СЕТ СН'!$F$12+СВЦЭМ!$D$10+'СЕТ СН'!$F$5-'СЕТ СН'!$F$20</f>
        <v>5029.1452098</v>
      </c>
      <c r="D36" s="36">
        <f>SUMIFS(СВЦЭМ!$C$39:$C$758,СВЦЭМ!$A$39:$A$758,$A36,СВЦЭМ!$B$39:$B$758,D$11)+'СЕТ СН'!$F$12+СВЦЭМ!$D$10+'СЕТ СН'!$F$5-'СЕТ СН'!$F$20</f>
        <v>5103.2860414799998</v>
      </c>
      <c r="E36" s="36">
        <f>SUMIFS(СВЦЭМ!$C$39:$C$758,СВЦЭМ!$A$39:$A$758,$A36,СВЦЭМ!$B$39:$B$758,E$11)+'СЕТ СН'!$F$12+СВЦЭМ!$D$10+'СЕТ СН'!$F$5-'СЕТ СН'!$F$20</f>
        <v>5108.0991709700002</v>
      </c>
      <c r="F36" s="36">
        <f>SUMIFS(СВЦЭМ!$C$39:$C$758,СВЦЭМ!$A$39:$A$758,$A36,СВЦЭМ!$B$39:$B$758,F$11)+'СЕТ СН'!$F$12+СВЦЭМ!$D$10+'СЕТ СН'!$F$5-'СЕТ СН'!$F$20</f>
        <v>5102.0473579899999</v>
      </c>
      <c r="G36" s="36">
        <f>SUMIFS(СВЦЭМ!$C$39:$C$758,СВЦЭМ!$A$39:$A$758,$A36,СВЦЭМ!$B$39:$B$758,G$11)+'СЕТ СН'!$F$12+СВЦЭМ!$D$10+'СЕТ СН'!$F$5-'СЕТ СН'!$F$20</f>
        <v>5103.4284741400006</v>
      </c>
      <c r="H36" s="36">
        <f>SUMIFS(СВЦЭМ!$C$39:$C$758,СВЦЭМ!$A$39:$A$758,$A36,СВЦЭМ!$B$39:$B$758,H$11)+'СЕТ СН'!$F$12+СВЦЭМ!$D$10+'СЕТ СН'!$F$5-'СЕТ СН'!$F$20</f>
        <v>4972.81143883</v>
      </c>
      <c r="I36" s="36">
        <f>SUMIFS(СВЦЭМ!$C$39:$C$758,СВЦЭМ!$A$39:$A$758,$A36,СВЦЭМ!$B$39:$B$758,I$11)+'СЕТ СН'!$F$12+СВЦЭМ!$D$10+'СЕТ СН'!$F$5-'СЕТ СН'!$F$20</f>
        <v>4952.2224691000001</v>
      </c>
      <c r="J36" s="36">
        <f>SUMIFS(СВЦЭМ!$C$39:$C$758,СВЦЭМ!$A$39:$A$758,$A36,СВЦЭМ!$B$39:$B$758,J$11)+'СЕТ СН'!$F$12+СВЦЭМ!$D$10+'СЕТ СН'!$F$5-'СЕТ СН'!$F$20</f>
        <v>4917.8707986700001</v>
      </c>
      <c r="K36" s="36">
        <f>SUMIFS(СВЦЭМ!$C$39:$C$758,СВЦЭМ!$A$39:$A$758,$A36,СВЦЭМ!$B$39:$B$758,K$11)+'СЕТ СН'!$F$12+СВЦЭМ!$D$10+'СЕТ СН'!$F$5-'СЕТ СН'!$F$20</f>
        <v>4917.4357770000006</v>
      </c>
      <c r="L36" s="36">
        <f>SUMIFS(СВЦЭМ!$C$39:$C$758,СВЦЭМ!$A$39:$A$758,$A36,СВЦЭМ!$B$39:$B$758,L$11)+'СЕТ СН'!$F$12+СВЦЭМ!$D$10+'СЕТ СН'!$F$5-'СЕТ СН'!$F$20</f>
        <v>4935.1746440300003</v>
      </c>
      <c r="M36" s="36">
        <f>SUMIFS(СВЦЭМ!$C$39:$C$758,СВЦЭМ!$A$39:$A$758,$A36,СВЦЭМ!$B$39:$B$758,M$11)+'СЕТ СН'!$F$12+СВЦЭМ!$D$10+'СЕТ СН'!$F$5-'СЕТ СН'!$F$20</f>
        <v>4926.7350129699998</v>
      </c>
      <c r="N36" s="36">
        <f>SUMIFS(СВЦЭМ!$C$39:$C$758,СВЦЭМ!$A$39:$A$758,$A36,СВЦЭМ!$B$39:$B$758,N$11)+'СЕТ СН'!$F$12+СВЦЭМ!$D$10+'СЕТ СН'!$F$5-'СЕТ СН'!$F$20</f>
        <v>4918.25375188</v>
      </c>
      <c r="O36" s="36">
        <f>SUMIFS(СВЦЭМ!$C$39:$C$758,СВЦЭМ!$A$39:$A$758,$A36,СВЦЭМ!$B$39:$B$758,O$11)+'СЕТ СН'!$F$12+СВЦЭМ!$D$10+'СЕТ СН'!$F$5-'СЕТ СН'!$F$20</f>
        <v>4964.0377794900005</v>
      </c>
      <c r="P36" s="36">
        <f>SUMIFS(СВЦЭМ!$C$39:$C$758,СВЦЭМ!$A$39:$A$758,$A36,СВЦЭМ!$B$39:$B$758,P$11)+'СЕТ СН'!$F$12+СВЦЭМ!$D$10+'СЕТ СН'!$F$5-'СЕТ СН'!$F$20</f>
        <v>4976.5713482299998</v>
      </c>
      <c r="Q36" s="36">
        <f>SUMIFS(СВЦЭМ!$C$39:$C$758,СВЦЭМ!$A$39:$A$758,$A36,СВЦЭМ!$B$39:$B$758,Q$11)+'СЕТ СН'!$F$12+СВЦЭМ!$D$10+'СЕТ СН'!$F$5-'СЕТ СН'!$F$20</f>
        <v>4988.55586537</v>
      </c>
      <c r="R36" s="36">
        <f>SUMIFS(СВЦЭМ!$C$39:$C$758,СВЦЭМ!$A$39:$A$758,$A36,СВЦЭМ!$B$39:$B$758,R$11)+'СЕТ СН'!$F$12+СВЦЭМ!$D$10+'СЕТ СН'!$F$5-'СЕТ СН'!$F$20</f>
        <v>4990.9522889199998</v>
      </c>
      <c r="S36" s="36">
        <f>SUMIFS(СВЦЭМ!$C$39:$C$758,СВЦЭМ!$A$39:$A$758,$A36,СВЦЭМ!$B$39:$B$758,S$11)+'СЕТ СН'!$F$12+СВЦЭМ!$D$10+'СЕТ СН'!$F$5-'СЕТ СН'!$F$20</f>
        <v>4976.0262733</v>
      </c>
      <c r="T36" s="36">
        <f>SUMIFS(СВЦЭМ!$C$39:$C$758,СВЦЭМ!$A$39:$A$758,$A36,СВЦЭМ!$B$39:$B$758,T$11)+'СЕТ СН'!$F$12+СВЦЭМ!$D$10+'СЕТ СН'!$F$5-'СЕТ СН'!$F$20</f>
        <v>4914.8804791100001</v>
      </c>
      <c r="U36" s="36">
        <f>SUMIFS(СВЦЭМ!$C$39:$C$758,СВЦЭМ!$A$39:$A$758,$A36,СВЦЭМ!$B$39:$B$758,U$11)+'СЕТ СН'!$F$12+СВЦЭМ!$D$10+'СЕТ СН'!$F$5-'СЕТ СН'!$F$20</f>
        <v>4870.6794315400002</v>
      </c>
      <c r="V36" s="36">
        <f>SUMIFS(СВЦЭМ!$C$39:$C$758,СВЦЭМ!$A$39:$A$758,$A36,СВЦЭМ!$B$39:$B$758,V$11)+'СЕТ СН'!$F$12+СВЦЭМ!$D$10+'СЕТ СН'!$F$5-'СЕТ СН'!$F$20</f>
        <v>4858.9823446800001</v>
      </c>
      <c r="W36" s="36">
        <f>SUMIFS(СВЦЭМ!$C$39:$C$758,СВЦЭМ!$A$39:$A$758,$A36,СВЦЭМ!$B$39:$B$758,W$11)+'СЕТ СН'!$F$12+СВЦЭМ!$D$10+'СЕТ СН'!$F$5-'СЕТ СН'!$F$20</f>
        <v>4883.0868781500003</v>
      </c>
      <c r="X36" s="36">
        <f>SUMIFS(СВЦЭМ!$C$39:$C$758,СВЦЭМ!$A$39:$A$758,$A36,СВЦЭМ!$B$39:$B$758,X$11)+'СЕТ СН'!$F$12+СВЦЭМ!$D$10+'СЕТ СН'!$F$5-'СЕТ СН'!$F$20</f>
        <v>4927.6795751400005</v>
      </c>
      <c r="Y36" s="36">
        <f>SUMIFS(СВЦЭМ!$C$39:$C$758,СВЦЭМ!$A$39:$A$758,$A36,СВЦЭМ!$B$39:$B$758,Y$11)+'СЕТ СН'!$F$12+СВЦЭМ!$D$10+'СЕТ СН'!$F$5-'СЕТ СН'!$F$20</f>
        <v>4970.1005769800004</v>
      </c>
    </row>
    <row r="37" spans="1:25" ht="15.75" x14ac:dyDescent="0.2">
      <c r="A37" s="35">
        <f t="shared" si="0"/>
        <v>45408</v>
      </c>
      <c r="B37" s="36">
        <f>SUMIFS(СВЦЭМ!$C$39:$C$758,СВЦЭМ!$A$39:$A$758,$A37,СВЦЭМ!$B$39:$B$758,B$11)+'СЕТ СН'!$F$12+СВЦЭМ!$D$10+'СЕТ СН'!$F$5-'СЕТ СН'!$F$20</f>
        <v>4992.0966452100001</v>
      </c>
      <c r="C37" s="36">
        <f>SUMIFS(СВЦЭМ!$C$39:$C$758,СВЦЭМ!$A$39:$A$758,$A37,СВЦЭМ!$B$39:$B$758,C$11)+'СЕТ СН'!$F$12+СВЦЭМ!$D$10+'СЕТ СН'!$F$5-'СЕТ СН'!$F$20</f>
        <v>5043.0618150099999</v>
      </c>
      <c r="D37" s="36">
        <f>SUMIFS(СВЦЭМ!$C$39:$C$758,СВЦЭМ!$A$39:$A$758,$A37,СВЦЭМ!$B$39:$B$758,D$11)+'СЕТ СН'!$F$12+СВЦЭМ!$D$10+'СЕТ СН'!$F$5-'СЕТ СН'!$F$20</f>
        <v>5104.6173592300001</v>
      </c>
      <c r="E37" s="36">
        <f>SUMIFS(СВЦЭМ!$C$39:$C$758,СВЦЭМ!$A$39:$A$758,$A37,СВЦЭМ!$B$39:$B$758,E$11)+'СЕТ СН'!$F$12+СВЦЭМ!$D$10+'СЕТ СН'!$F$5-'СЕТ СН'!$F$20</f>
        <v>5133.5246597200003</v>
      </c>
      <c r="F37" s="36">
        <f>SUMIFS(СВЦЭМ!$C$39:$C$758,СВЦЭМ!$A$39:$A$758,$A37,СВЦЭМ!$B$39:$B$758,F$11)+'СЕТ СН'!$F$12+СВЦЭМ!$D$10+'СЕТ СН'!$F$5-'СЕТ СН'!$F$20</f>
        <v>5128.3459308000001</v>
      </c>
      <c r="G37" s="36">
        <f>SUMIFS(СВЦЭМ!$C$39:$C$758,СВЦЭМ!$A$39:$A$758,$A37,СВЦЭМ!$B$39:$B$758,G$11)+'СЕТ СН'!$F$12+СВЦЭМ!$D$10+'СЕТ СН'!$F$5-'СЕТ СН'!$F$20</f>
        <v>5096.84841185</v>
      </c>
      <c r="H37" s="36">
        <f>SUMIFS(СВЦЭМ!$C$39:$C$758,СВЦЭМ!$A$39:$A$758,$A37,СВЦЭМ!$B$39:$B$758,H$11)+'СЕТ СН'!$F$12+СВЦЭМ!$D$10+'СЕТ СН'!$F$5-'СЕТ СН'!$F$20</f>
        <v>5034.7004007000005</v>
      </c>
      <c r="I37" s="36">
        <f>SUMIFS(СВЦЭМ!$C$39:$C$758,СВЦЭМ!$A$39:$A$758,$A37,СВЦЭМ!$B$39:$B$758,I$11)+'СЕТ СН'!$F$12+СВЦЭМ!$D$10+'СЕТ СН'!$F$5-'СЕТ СН'!$F$20</f>
        <v>4960.8881502499999</v>
      </c>
      <c r="J37" s="36">
        <f>SUMIFS(СВЦЭМ!$C$39:$C$758,СВЦЭМ!$A$39:$A$758,$A37,СВЦЭМ!$B$39:$B$758,J$11)+'СЕТ СН'!$F$12+СВЦЭМ!$D$10+'СЕТ СН'!$F$5-'СЕТ СН'!$F$20</f>
        <v>4922.4377808999998</v>
      </c>
      <c r="K37" s="36">
        <f>SUMIFS(СВЦЭМ!$C$39:$C$758,СВЦЭМ!$A$39:$A$758,$A37,СВЦЭМ!$B$39:$B$758,K$11)+'СЕТ СН'!$F$12+СВЦЭМ!$D$10+'СЕТ СН'!$F$5-'СЕТ СН'!$F$20</f>
        <v>4907.7412947000003</v>
      </c>
      <c r="L37" s="36">
        <f>SUMIFS(СВЦЭМ!$C$39:$C$758,СВЦЭМ!$A$39:$A$758,$A37,СВЦЭМ!$B$39:$B$758,L$11)+'СЕТ СН'!$F$12+СВЦЭМ!$D$10+'СЕТ СН'!$F$5-'СЕТ СН'!$F$20</f>
        <v>4896.8198478499999</v>
      </c>
      <c r="M37" s="36">
        <f>SUMIFS(СВЦЭМ!$C$39:$C$758,СВЦЭМ!$A$39:$A$758,$A37,СВЦЭМ!$B$39:$B$758,M$11)+'СЕТ СН'!$F$12+СВЦЭМ!$D$10+'СЕТ СН'!$F$5-'СЕТ СН'!$F$20</f>
        <v>4903.06500839</v>
      </c>
      <c r="N37" s="36">
        <f>SUMIFS(СВЦЭМ!$C$39:$C$758,СВЦЭМ!$A$39:$A$758,$A37,СВЦЭМ!$B$39:$B$758,N$11)+'СЕТ СН'!$F$12+СВЦЭМ!$D$10+'СЕТ СН'!$F$5-'СЕТ СН'!$F$20</f>
        <v>4904.9350449900003</v>
      </c>
      <c r="O37" s="36">
        <f>SUMIFS(СВЦЭМ!$C$39:$C$758,СВЦЭМ!$A$39:$A$758,$A37,СВЦЭМ!$B$39:$B$758,O$11)+'СЕТ СН'!$F$12+СВЦЭМ!$D$10+'СЕТ СН'!$F$5-'СЕТ СН'!$F$20</f>
        <v>4908.5482213599998</v>
      </c>
      <c r="P37" s="36">
        <f>SUMIFS(СВЦЭМ!$C$39:$C$758,СВЦЭМ!$A$39:$A$758,$A37,СВЦЭМ!$B$39:$B$758,P$11)+'СЕТ СН'!$F$12+СВЦЭМ!$D$10+'СЕТ СН'!$F$5-'СЕТ СН'!$F$20</f>
        <v>4880.4879904099998</v>
      </c>
      <c r="Q37" s="36">
        <f>SUMIFS(СВЦЭМ!$C$39:$C$758,СВЦЭМ!$A$39:$A$758,$A37,СВЦЭМ!$B$39:$B$758,Q$11)+'СЕТ СН'!$F$12+СВЦЭМ!$D$10+'СЕТ СН'!$F$5-'СЕТ СН'!$F$20</f>
        <v>4898.1292090799998</v>
      </c>
      <c r="R37" s="36">
        <f>SUMIFS(СВЦЭМ!$C$39:$C$758,СВЦЭМ!$A$39:$A$758,$A37,СВЦЭМ!$B$39:$B$758,R$11)+'СЕТ СН'!$F$12+СВЦЭМ!$D$10+'СЕТ СН'!$F$5-'СЕТ СН'!$F$20</f>
        <v>4932.6291297099997</v>
      </c>
      <c r="S37" s="36">
        <f>SUMIFS(СВЦЭМ!$C$39:$C$758,СВЦЭМ!$A$39:$A$758,$A37,СВЦЭМ!$B$39:$B$758,S$11)+'СЕТ СН'!$F$12+СВЦЭМ!$D$10+'СЕТ СН'!$F$5-'СЕТ СН'!$F$20</f>
        <v>4936.2880062100003</v>
      </c>
      <c r="T37" s="36">
        <f>SUMIFS(СВЦЭМ!$C$39:$C$758,СВЦЭМ!$A$39:$A$758,$A37,СВЦЭМ!$B$39:$B$758,T$11)+'СЕТ СН'!$F$12+СВЦЭМ!$D$10+'СЕТ СН'!$F$5-'СЕТ СН'!$F$20</f>
        <v>4907.8465271200002</v>
      </c>
      <c r="U37" s="36">
        <f>SUMIFS(СВЦЭМ!$C$39:$C$758,СВЦЭМ!$A$39:$A$758,$A37,СВЦЭМ!$B$39:$B$758,U$11)+'СЕТ СН'!$F$12+СВЦЭМ!$D$10+'СЕТ СН'!$F$5-'СЕТ СН'!$F$20</f>
        <v>4896.1710576000005</v>
      </c>
      <c r="V37" s="36">
        <f>SUMIFS(СВЦЭМ!$C$39:$C$758,СВЦЭМ!$A$39:$A$758,$A37,СВЦЭМ!$B$39:$B$758,V$11)+'СЕТ СН'!$F$12+СВЦЭМ!$D$10+'СЕТ СН'!$F$5-'СЕТ СН'!$F$20</f>
        <v>4872.6644734199999</v>
      </c>
      <c r="W37" s="36">
        <f>SUMIFS(СВЦЭМ!$C$39:$C$758,СВЦЭМ!$A$39:$A$758,$A37,СВЦЭМ!$B$39:$B$758,W$11)+'СЕТ СН'!$F$12+СВЦЭМ!$D$10+'СЕТ СН'!$F$5-'СЕТ СН'!$F$20</f>
        <v>4863.4134906899999</v>
      </c>
      <c r="X37" s="36">
        <f>SUMIFS(СВЦЭМ!$C$39:$C$758,СВЦЭМ!$A$39:$A$758,$A37,СВЦЭМ!$B$39:$B$758,X$11)+'СЕТ СН'!$F$12+СВЦЭМ!$D$10+'СЕТ СН'!$F$5-'СЕТ СН'!$F$20</f>
        <v>4871.7133990500006</v>
      </c>
      <c r="Y37" s="36">
        <f>SUMIFS(СВЦЭМ!$C$39:$C$758,СВЦЭМ!$A$39:$A$758,$A37,СВЦЭМ!$B$39:$B$758,Y$11)+'СЕТ СН'!$F$12+СВЦЭМ!$D$10+'СЕТ СН'!$F$5-'СЕТ СН'!$F$20</f>
        <v>4930.2310222200003</v>
      </c>
    </row>
    <row r="38" spans="1:25" ht="15.75" x14ac:dyDescent="0.2">
      <c r="A38" s="35">
        <f t="shared" si="0"/>
        <v>45409</v>
      </c>
      <c r="B38" s="36">
        <f>SUMIFS(СВЦЭМ!$C$39:$C$758,СВЦЭМ!$A$39:$A$758,$A38,СВЦЭМ!$B$39:$B$758,B$11)+'СЕТ СН'!$F$12+СВЦЭМ!$D$10+'СЕТ СН'!$F$5-'СЕТ СН'!$F$20</f>
        <v>5028.6136896799999</v>
      </c>
      <c r="C38" s="36">
        <f>SUMIFS(СВЦЭМ!$C$39:$C$758,СВЦЭМ!$A$39:$A$758,$A38,СВЦЭМ!$B$39:$B$758,C$11)+'СЕТ СН'!$F$12+СВЦЭМ!$D$10+'СЕТ СН'!$F$5-'СЕТ СН'!$F$20</f>
        <v>5134.0069254500004</v>
      </c>
      <c r="D38" s="36">
        <f>SUMIFS(СВЦЭМ!$C$39:$C$758,СВЦЭМ!$A$39:$A$758,$A38,СВЦЭМ!$B$39:$B$758,D$11)+'СЕТ СН'!$F$12+СВЦЭМ!$D$10+'СЕТ СН'!$F$5-'СЕТ СН'!$F$20</f>
        <v>5137.8192502900001</v>
      </c>
      <c r="E38" s="36">
        <f>SUMIFS(СВЦЭМ!$C$39:$C$758,СВЦЭМ!$A$39:$A$758,$A38,СВЦЭМ!$B$39:$B$758,E$11)+'СЕТ СН'!$F$12+СВЦЭМ!$D$10+'СЕТ СН'!$F$5-'СЕТ СН'!$F$20</f>
        <v>5131.3261285200006</v>
      </c>
      <c r="F38" s="36">
        <f>SUMIFS(СВЦЭМ!$C$39:$C$758,СВЦЭМ!$A$39:$A$758,$A38,СВЦЭМ!$B$39:$B$758,F$11)+'СЕТ СН'!$F$12+СВЦЭМ!$D$10+'СЕТ СН'!$F$5-'СЕТ СН'!$F$20</f>
        <v>5138.0734111500005</v>
      </c>
      <c r="G38" s="36">
        <f>SUMIFS(СВЦЭМ!$C$39:$C$758,СВЦЭМ!$A$39:$A$758,$A38,СВЦЭМ!$B$39:$B$758,G$11)+'СЕТ СН'!$F$12+СВЦЭМ!$D$10+'СЕТ СН'!$F$5-'СЕТ СН'!$F$20</f>
        <v>5146.7898289900004</v>
      </c>
      <c r="H38" s="36">
        <f>SUMIFS(СВЦЭМ!$C$39:$C$758,СВЦЭМ!$A$39:$A$758,$A38,СВЦЭМ!$B$39:$B$758,H$11)+'СЕТ СН'!$F$12+СВЦЭМ!$D$10+'СЕТ СН'!$F$5-'СЕТ СН'!$F$20</f>
        <v>5065.9346775000004</v>
      </c>
      <c r="I38" s="36">
        <f>SUMIFS(СВЦЭМ!$C$39:$C$758,СВЦЭМ!$A$39:$A$758,$A38,СВЦЭМ!$B$39:$B$758,I$11)+'СЕТ СН'!$F$12+СВЦЭМ!$D$10+'СЕТ СН'!$F$5-'СЕТ СН'!$F$20</f>
        <v>5053.2798931899997</v>
      </c>
      <c r="J38" s="36">
        <f>SUMIFS(СВЦЭМ!$C$39:$C$758,СВЦЭМ!$A$39:$A$758,$A38,СВЦЭМ!$B$39:$B$758,J$11)+'СЕТ СН'!$F$12+СВЦЭМ!$D$10+'СЕТ СН'!$F$5-'СЕТ СН'!$F$20</f>
        <v>4973.54066702</v>
      </c>
      <c r="K38" s="36">
        <f>SUMIFS(СВЦЭМ!$C$39:$C$758,СВЦЭМ!$A$39:$A$758,$A38,СВЦЭМ!$B$39:$B$758,K$11)+'СЕТ СН'!$F$12+СВЦЭМ!$D$10+'СЕТ СН'!$F$5-'СЕТ СН'!$F$20</f>
        <v>4974.1530080600005</v>
      </c>
      <c r="L38" s="36">
        <f>SUMIFS(СВЦЭМ!$C$39:$C$758,СВЦЭМ!$A$39:$A$758,$A38,СВЦЭМ!$B$39:$B$758,L$11)+'СЕТ СН'!$F$12+СВЦЭМ!$D$10+'СЕТ СН'!$F$5-'СЕТ СН'!$F$20</f>
        <v>4924.2103513600005</v>
      </c>
      <c r="M38" s="36">
        <f>SUMIFS(СВЦЭМ!$C$39:$C$758,СВЦЭМ!$A$39:$A$758,$A38,СВЦЭМ!$B$39:$B$758,M$11)+'СЕТ СН'!$F$12+СВЦЭМ!$D$10+'СЕТ СН'!$F$5-'СЕТ СН'!$F$20</f>
        <v>4953.2402024599996</v>
      </c>
      <c r="N38" s="36">
        <f>SUMIFS(СВЦЭМ!$C$39:$C$758,СВЦЭМ!$A$39:$A$758,$A38,СВЦЭМ!$B$39:$B$758,N$11)+'СЕТ СН'!$F$12+СВЦЭМ!$D$10+'СЕТ СН'!$F$5-'СЕТ СН'!$F$20</f>
        <v>4939.87857601</v>
      </c>
      <c r="O38" s="36">
        <f>SUMIFS(СВЦЭМ!$C$39:$C$758,СВЦЭМ!$A$39:$A$758,$A38,СВЦЭМ!$B$39:$B$758,O$11)+'СЕТ СН'!$F$12+СВЦЭМ!$D$10+'СЕТ СН'!$F$5-'СЕТ СН'!$F$20</f>
        <v>4959.4704439800007</v>
      </c>
      <c r="P38" s="36">
        <f>SUMIFS(СВЦЭМ!$C$39:$C$758,СВЦЭМ!$A$39:$A$758,$A38,СВЦЭМ!$B$39:$B$758,P$11)+'СЕТ СН'!$F$12+СВЦЭМ!$D$10+'СЕТ СН'!$F$5-'СЕТ СН'!$F$20</f>
        <v>4977.9845840300004</v>
      </c>
      <c r="Q38" s="36">
        <f>SUMIFS(СВЦЭМ!$C$39:$C$758,СВЦЭМ!$A$39:$A$758,$A38,СВЦЭМ!$B$39:$B$758,Q$11)+'СЕТ СН'!$F$12+СВЦЭМ!$D$10+'СЕТ СН'!$F$5-'СЕТ СН'!$F$20</f>
        <v>4983.7295404100005</v>
      </c>
      <c r="R38" s="36">
        <f>SUMIFS(СВЦЭМ!$C$39:$C$758,СВЦЭМ!$A$39:$A$758,$A38,СВЦЭМ!$B$39:$B$758,R$11)+'СЕТ СН'!$F$12+СВЦЭМ!$D$10+'СЕТ СН'!$F$5-'СЕТ СН'!$F$20</f>
        <v>4990.8108781000001</v>
      </c>
      <c r="S38" s="36">
        <f>SUMIFS(СВЦЭМ!$C$39:$C$758,СВЦЭМ!$A$39:$A$758,$A38,СВЦЭМ!$B$39:$B$758,S$11)+'СЕТ СН'!$F$12+СВЦЭМ!$D$10+'СЕТ СН'!$F$5-'СЕТ СН'!$F$20</f>
        <v>4957.4733710700002</v>
      </c>
      <c r="T38" s="36">
        <f>SUMIFS(СВЦЭМ!$C$39:$C$758,СВЦЭМ!$A$39:$A$758,$A38,СВЦЭМ!$B$39:$B$758,T$11)+'СЕТ СН'!$F$12+СВЦЭМ!$D$10+'СЕТ СН'!$F$5-'СЕТ СН'!$F$20</f>
        <v>4978.4650460800003</v>
      </c>
      <c r="U38" s="36">
        <f>SUMIFS(СВЦЭМ!$C$39:$C$758,СВЦЭМ!$A$39:$A$758,$A38,СВЦЭМ!$B$39:$B$758,U$11)+'СЕТ СН'!$F$12+СВЦЭМ!$D$10+'СЕТ СН'!$F$5-'СЕТ СН'!$F$20</f>
        <v>4897.5191344699997</v>
      </c>
      <c r="V38" s="36">
        <f>SUMIFS(СВЦЭМ!$C$39:$C$758,СВЦЭМ!$A$39:$A$758,$A38,СВЦЭМ!$B$39:$B$758,V$11)+'СЕТ СН'!$F$12+СВЦЭМ!$D$10+'СЕТ СН'!$F$5-'СЕТ СН'!$F$20</f>
        <v>4941.7505579600002</v>
      </c>
      <c r="W38" s="36">
        <f>SUMIFS(СВЦЭМ!$C$39:$C$758,СВЦЭМ!$A$39:$A$758,$A38,СВЦЭМ!$B$39:$B$758,W$11)+'СЕТ СН'!$F$12+СВЦЭМ!$D$10+'СЕТ СН'!$F$5-'СЕТ СН'!$F$20</f>
        <v>4937.4351133700002</v>
      </c>
      <c r="X38" s="36">
        <f>SUMIFS(СВЦЭМ!$C$39:$C$758,СВЦЭМ!$A$39:$A$758,$A38,СВЦЭМ!$B$39:$B$758,X$11)+'СЕТ СН'!$F$12+СВЦЭМ!$D$10+'СЕТ СН'!$F$5-'СЕТ СН'!$F$20</f>
        <v>5031.1817141900001</v>
      </c>
      <c r="Y38" s="36">
        <f>SUMIFS(СВЦЭМ!$C$39:$C$758,СВЦЭМ!$A$39:$A$758,$A38,СВЦЭМ!$B$39:$B$758,Y$11)+'СЕТ СН'!$F$12+СВЦЭМ!$D$10+'СЕТ СН'!$F$5-'СЕТ СН'!$F$20</f>
        <v>5121.4025950300002</v>
      </c>
    </row>
    <row r="39" spans="1:25" ht="15.75" x14ac:dyDescent="0.2">
      <c r="A39" s="35">
        <f t="shared" si="0"/>
        <v>45410</v>
      </c>
      <c r="B39" s="36">
        <f>SUMIFS(СВЦЭМ!$C$39:$C$758,СВЦЭМ!$A$39:$A$758,$A39,СВЦЭМ!$B$39:$B$758,B$11)+'СЕТ СН'!$F$12+СВЦЭМ!$D$10+'СЕТ СН'!$F$5-'СЕТ СН'!$F$20</f>
        <v>5168.2275257700003</v>
      </c>
      <c r="C39" s="36">
        <f>SUMIFS(СВЦЭМ!$C$39:$C$758,СВЦЭМ!$A$39:$A$758,$A39,СВЦЭМ!$B$39:$B$758,C$11)+'СЕТ СН'!$F$12+СВЦЭМ!$D$10+'СЕТ СН'!$F$5-'СЕТ СН'!$F$20</f>
        <v>4970.0681511700004</v>
      </c>
      <c r="D39" s="36">
        <f>SUMIFS(СВЦЭМ!$C$39:$C$758,СВЦЭМ!$A$39:$A$758,$A39,СВЦЭМ!$B$39:$B$758,D$11)+'СЕТ СН'!$F$12+СВЦЭМ!$D$10+'СЕТ СН'!$F$5-'СЕТ СН'!$F$20</f>
        <v>5001.6291483499999</v>
      </c>
      <c r="E39" s="36">
        <f>SUMIFS(СВЦЭМ!$C$39:$C$758,СВЦЭМ!$A$39:$A$758,$A39,СВЦЭМ!$B$39:$B$758,E$11)+'СЕТ СН'!$F$12+СВЦЭМ!$D$10+'СЕТ СН'!$F$5-'СЕТ СН'!$F$20</f>
        <v>5016.0185770999997</v>
      </c>
      <c r="F39" s="36">
        <f>SUMIFS(СВЦЭМ!$C$39:$C$758,СВЦЭМ!$A$39:$A$758,$A39,СВЦЭМ!$B$39:$B$758,F$11)+'СЕТ СН'!$F$12+СВЦЭМ!$D$10+'СЕТ СН'!$F$5-'СЕТ СН'!$F$20</f>
        <v>5038.0128866600007</v>
      </c>
      <c r="G39" s="36">
        <f>SUMIFS(СВЦЭМ!$C$39:$C$758,СВЦЭМ!$A$39:$A$758,$A39,СВЦЭМ!$B$39:$B$758,G$11)+'СЕТ СН'!$F$12+СВЦЭМ!$D$10+'СЕТ СН'!$F$5-'СЕТ СН'!$F$20</f>
        <v>5024.3609751399999</v>
      </c>
      <c r="H39" s="36">
        <f>SUMIFS(СВЦЭМ!$C$39:$C$758,СВЦЭМ!$A$39:$A$758,$A39,СВЦЭМ!$B$39:$B$758,H$11)+'СЕТ СН'!$F$12+СВЦЭМ!$D$10+'СЕТ СН'!$F$5-'СЕТ СН'!$F$20</f>
        <v>5129.2368068400001</v>
      </c>
      <c r="I39" s="36">
        <f>SUMIFS(СВЦЭМ!$C$39:$C$758,СВЦЭМ!$A$39:$A$758,$A39,СВЦЭМ!$B$39:$B$758,I$11)+'СЕТ СН'!$F$12+СВЦЭМ!$D$10+'СЕТ СН'!$F$5-'СЕТ СН'!$F$20</f>
        <v>5064.0687297000004</v>
      </c>
      <c r="J39" s="36">
        <f>SUMIFS(СВЦЭМ!$C$39:$C$758,СВЦЭМ!$A$39:$A$758,$A39,СВЦЭМ!$B$39:$B$758,J$11)+'СЕТ СН'!$F$12+СВЦЭМ!$D$10+'СЕТ СН'!$F$5-'СЕТ СН'!$F$20</f>
        <v>4931.6870420200003</v>
      </c>
      <c r="K39" s="36">
        <f>SUMIFS(СВЦЭМ!$C$39:$C$758,СВЦЭМ!$A$39:$A$758,$A39,СВЦЭМ!$B$39:$B$758,K$11)+'СЕТ СН'!$F$12+СВЦЭМ!$D$10+'СЕТ СН'!$F$5-'СЕТ СН'!$F$20</f>
        <v>4877.3380044700007</v>
      </c>
      <c r="L39" s="36">
        <f>SUMIFS(СВЦЭМ!$C$39:$C$758,СВЦЭМ!$A$39:$A$758,$A39,СВЦЭМ!$B$39:$B$758,L$11)+'СЕТ СН'!$F$12+СВЦЭМ!$D$10+'СЕТ СН'!$F$5-'СЕТ СН'!$F$20</f>
        <v>4864.3545826099999</v>
      </c>
      <c r="M39" s="36">
        <f>SUMIFS(СВЦЭМ!$C$39:$C$758,СВЦЭМ!$A$39:$A$758,$A39,СВЦЭМ!$B$39:$B$758,M$11)+'СЕТ СН'!$F$12+СВЦЭМ!$D$10+'СЕТ СН'!$F$5-'СЕТ СН'!$F$20</f>
        <v>4902.7537499299997</v>
      </c>
      <c r="N39" s="36">
        <f>SUMIFS(СВЦЭМ!$C$39:$C$758,СВЦЭМ!$A$39:$A$758,$A39,СВЦЭМ!$B$39:$B$758,N$11)+'СЕТ СН'!$F$12+СВЦЭМ!$D$10+'СЕТ СН'!$F$5-'СЕТ СН'!$F$20</f>
        <v>4907.1604255299999</v>
      </c>
      <c r="O39" s="36">
        <f>SUMIFS(СВЦЭМ!$C$39:$C$758,СВЦЭМ!$A$39:$A$758,$A39,СВЦЭМ!$B$39:$B$758,O$11)+'СЕТ СН'!$F$12+СВЦЭМ!$D$10+'СЕТ СН'!$F$5-'СЕТ СН'!$F$20</f>
        <v>4925.7494410899999</v>
      </c>
      <c r="P39" s="36">
        <f>SUMIFS(СВЦЭМ!$C$39:$C$758,СВЦЭМ!$A$39:$A$758,$A39,СВЦЭМ!$B$39:$B$758,P$11)+'СЕТ СН'!$F$12+СВЦЭМ!$D$10+'СЕТ СН'!$F$5-'СЕТ СН'!$F$20</f>
        <v>4939.8551373800001</v>
      </c>
      <c r="Q39" s="36">
        <f>SUMIFS(СВЦЭМ!$C$39:$C$758,СВЦЭМ!$A$39:$A$758,$A39,СВЦЭМ!$B$39:$B$758,Q$11)+'СЕТ СН'!$F$12+СВЦЭМ!$D$10+'СЕТ СН'!$F$5-'СЕТ СН'!$F$20</f>
        <v>4963.1946516400003</v>
      </c>
      <c r="R39" s="36">
        <f>SUMIFS(СВЦЭМ!$C$39:$C$758,СВЦЭМ!$A$39:$A$758,$A39,СВЦЭМ!$B$39:$B$758,R$11)+'СЕТ СН'!$F$12+СВЦЭМ!$D$10+'СЕТ СН'!$F$5-'СЕТ СН'!$F$20</f>
        <v>4996.4249854600002</v>
      </c>
      <c r="S39" s="36">
        <f>SUMIFS(СВЦЭМ!$C$39:$C$758,СВЦЭМ!$A$39:$A$758,$A39,СВЦЭМ!$B$39:$B$758,S$11)+'СЕТ СН'!$F$12+СВЦЭМ!$D$10+'СЕТ СН'!$F$5-'СЕТ СН'!$F$20</f>
        <v>4978.8888708100003</v>
      </c>
      <c r="T39" s="36">
        <f>SUMIFS(СВЦЭМ!$C$39:$C$758,СВЦЭМ!$A$39:$A$758,$A39,СВЦЭМ!$B$39:$B$758,T$11)+'СЕТ СН'!$F$12+СВЦЭМ!$D$10+'СЕТ СН'!$F$5-'СЕТ СН'!$F$20</f>
        <v>4939.1099583000005</v>
      </c>
      <c r="U39" s="36">
        <f>SUMIFS(СВЦЭМ!$C$39:$C$758,СВЦЭМ!$A$39:$A$758,$A39,СВЦЭМ!$B$39:$B$758,U$11)+'СЕТ СН'!$F$12+СВЦЭМ!$D$10+'СЕТ СН'!$F$5-'СЕТ СН'!$F$20</f>
        <v>4941.2399898700005</v>
      </c>
      <c r="V39" s="36">
        <f>SUMIFS(СВЦЭМ!$C$39:$C$758,СВЦЭМ!$A$39:$A$758,$A39,СВЦЭМ!$B$39:$B$758,V$11)+'СЕТ СН'!$F$12+СВЦЭМ!$D$10+'СЕТ СН'!$F$5-'СЕТ СН'!$F$20</f>
        <v>4895.6717132800004</v>
      </c>
      <c r="W39" s="36">
        <f>SUMIFS(СВЦЭМ!$C$39:$C$758,СВЦЭМ!$A$39:$A$758,$A39,СВЦЭМ!$B$39:$B$758,W$11)+'СЕТ СН'!$F$12+СВЦЭМ!$D$10+'СЕТ СН'!$F$5-'СЕТ СН'!$F$20</f>
        <v>4875.1201641500002</v>
      </c>
      <c r="X39" s="36">
        <f>SUMIFS(СВЦЭМ!$C$39:$C$758,СВЦЭМ!$A$39:$A$758,$A39,СВЦЭМ!$B$39:$B$758,X$11)+'СЕТ СН'!$F$12+СВЦЭМ!$D$10+'СЕТ СН'!$F$5-'СЕТ СН'!$F$20</f>
        <v>4902.5023403499999</v>
      </c>
      <c r="Y39" s="36">
        <f>SUMIFS(СВЦЭМ!$C$39:$C$758,СВЦЭМ!$A$39:$A$758,$A39,СВЦЭМ!$B$39:$B$758,Y$11)+'СЕТ СН'!$F$12+СВЦЭМ!$D$10+'СЕТ СН'!$F$5-'СЕТ СН'!$F$20</f>
        <v>4969.10579177</v>
      </c>
    </row>
    <row r="40" spans="1:25" ht="15.75" x14ac:dyDescent="0.2">
      <c r="A40" s="35">
        <f t="shared" si="0"/>
        <v>45411</v>
      </c>
      <c r="B40" s="36">
        <f>SUMIFS(СВЦЭМ!$C$39:$C$758,СВЦЭМ!$A$39:$A$758,$A40,СВЦЭМ!$B$39:$B$758,B$11)+'СЕТ СН'!$F$12+СВЦЭМ!$D$10+'СЕТ СН'!$F$5-'СЕТ СН'!$F$20</f>
        <v>4849.3138170500006</v>
      </c>
      <c r="C40" s="36">
        <f>SUMIFS(СВЦЭМ!$C$39:$C$758,СВЦЭМ!$A$39:$A$758,$A40,СВЦЭМ!$B$39:$B$758,C$11)+'СЕТ СН'!$F$12+СВЦЭМ!$D$10+'СЕТ СН'!$F$5-'СЕТ СН'!$F$20</f>
        <v>4939.4699078900003</v>
      </c>
      <c r="D40" s="36">
        <f>SUMIFS(СВЦЭМ!$C$39:$C$758,СВЦЭМ!$A$39:$A$758,$A40,СВЦЭМ!$B$39:$B$758,D$11)+'СЕТ СН'!$F$12+СВЦЭМ!$D$10+'СЕТ СН'!$F$5-'СЕТ СН'!$F$20</f>
        <v>5004.6601648900005</v>
      </c>
      <c r="E40" s="36">
        <f>SUMIFS(СВЦЭМ!$C$39:$C$758,СВЦЭМ!$A$39:$A$758,$A40,СВЦЭМ!$B$39:$B$758,E$11)+'СЕТ СН'!$F$12+СВЦЭМ!$D$10+'СЕТ СН'!$F$5-'СЕТ СН'!$F$20</f>
        <v>5018.9605189900003</v>
      </c>
      <c r="F40" s="36">
        <f>SUMIFS(СВЦЭМ!$C$39:$C$758,СВЦЭМ!$A$39:$A$758,$A40,СВЦЭМ!$B$39:$B$758,F$11)+'СЕТ СН'!$F$12+СВЦЭМ!$D$10+'СЕТ СН'!$F$5-'СЕТ СН'!$F$20</f>
        <v>5024.2832655399998</v>
      </c>
      <c r="G40" s="36">
        <f>SUMIFS(СВЦЭМ!$C$39:$C$758,СВЦЭМ!$A$39:$A$758,$A40,СВЦЭМ!$B$39:$B$758,G$11)+'СЕТ СН'!$F$12+СВЦЭМ!$D$10+'СЕТ СН'!$F$5-'СЕТ СН'!$F$20</f>
        <v>5004.3543688200007</v>
      </c>
      <c r="H40" s="36">
        <f>SUMIFS(СВЦЭМ!$C$39:$C$758,СВЦЭМ!$A$39:$A$758,$A40,СВЦЭМ!$B$39:$B$758,H$11)+'СЕТ СН'!$F$12+СВЦЭМ!$D$10+'СЕТ СН'!$F$5-'СЕТ СН'!$F$20</f>
        <v>4992.9414639900006</v>
      </c>
      <c r="I40" s="36">
        <f>SUMIFS(СВЦЭМ!$C$39:$C$758,СВЦЭМ!$A$39:$A$758,$A40,СВЦЭМ!$B$39:$B$758,I$11)+'СЕТ СН'!$F$12+СВЦЭМ!$D$10+'СЕТ СН'!$F$5-'СЕТ СН'!$F$20</f>
        <v>4949.2353309700002</v>
      </c>
      <c r="J40" s="36">
        <f>SUMIFS(СВЦЭМ!$C$39:$C$758,СВЦЭМ!$A$39:$A$758,$A40,СВЦЭМ!$B$39:$B$758,J$11)+'СЕТ СН'!$F$12+СВЦЭМ!$D$10+'СЕТ СН'!$F$5-'СЕТ СН'!$F$20</f>
        <v>4854.0332931800003</v>
      </c>
      <c r="K40" s="36">
        <f>SUMIFS(СВЦЭМ!$C$39:$C$758,СВЦЭМ!$A$39:$A$758,$A40,СВЦЭМ!$B$39:$B$758,K$11)+'СЕТ СН'!$F$12+СВЦЭМ!$D$10+'СЕТ СН'!$F$5-'СЕТ СН'!$F$20</f>
        <v>4793.5105057399996</v>
      </c>
      <c r="L40" s="36">
        <f>SUMIFS(СВЦЭМ!$C$39:$C$758,СВЦЭМ!$A$39:$A$758,$A40,СВЦЭМ!$B$39:$B$758,L$11)+'СЕТ СН'!$F$12+СВЦЭМ!$D$10+'СЕТ СН'!$F$5-'СЕТ СН'!$F$20</f>
        <v>4747.3965885500002</v>
      </c>
      <c r="M40" s="36">
        <f>SUMIFS(СВЦЭМ!$C$39:$C$758,СВЦЭМ!$A$39:$A$758,$A40,СВЦЭМ!$B$39:$B$758,M$11)+'СЕТ СН'!$F$12+СВЦЭМ!$D$10+'СЕТ СН'!$F$5-'СЕТ СН'!$F$20</f>
        <v>4743.9346891200003</v>
      </c>
      <c r="N40" s="36">
        <f>SUMIFS(СВЦЭМ!$C$39:$C$758,СВЦЭМ!$A$39:$A$758,$A40,СВЦЭМ!$B$39:$B$758,N$11)+'СЕТ СН'!$F$12+СВЦЭМ!$D$10+'СЕТ СН'!$F$5-'СЕТ СН'!$F$20</f>
        <v>4774.99476572</v>
      </c>
      <c r="O40" s="36">
        <f>SUMIFS(СВЦЭМ!$C$39:$C$758,СВЦЭМ!$A$39:$A$758,$A40,СВЦЭМ!$B$39:$B$758,O$11)+'СЕТ СН'!$F$12+СВЦЭМ!$D$10+'СЕТ СН'!$F$5-'СЕТ СН'!$F$20</f>
        <v>4782.2794380100004</v>
      </c>
      <c r="P40" s="36">
        <f>SUMIFS(СВЦЭМ!$C$39:$C$758,СВЦЭМ!$A$39:$A$758,$A40,СВЦЭМ!$B$39:$B$758,P$11)+'СЕТ СН'!$F$12+СВЦЭМ!$D$10+'СЕТ СН'!$F$5-'СЕТ СН'!$F$20</f>
        <v>4791.7213869400002</v>
      </c>
      <c r="Q40" s="36">
        <f>SUMIFS(СВЦЭМ!$C$39:$C$758,СВЦЭМ!$A$39:$A$758,$A40,СВЦЭМ!$B$39:$B$758,Q$11)+'СЕТ СН'!$F$12+СВЦЭМ!$D$10+'СЕТ СН'!$F$5-'СЕТ СН'!$F$20</f>
        <v>4811.1803887700007</v>
      </c>
      <c r="R40" s="36">
        <f>SUMIFS(СВЦЭМ!$C$39:$C$758,СВЦЭМ!$A$39:$A$758,$A40,СВЦЭМ!$B$39:$B$758,R$11)+'СЕТ СН'!$F$12+СВЦЭМ!$D$10+'СЕТ СН'!$F$5-'СЕТ СН'!$F$20</f>
        <v>4842.9875255000006</v>
      </c>
      <c r="S40" s="36">
        <f>SUMIFS(СВЦЭМ!$C$39:$C$758,СВЦЭМ!$A$39:$A$758,$A40,СВЦЭМ!$B$39:$B$758,S$11)+'СЕТ СН'!$F$12+СВЦЭМ!$D$10+'СЕТ СН'!$F$5-'СЕТ СН'!$F$20</f>
        <v>4830.9045671500007</v>
      </c>
      <c r="T40" s="36">
        <f>SUMIFS(СВЦЭМ!$C$39:$C$758,СВЦЭМ!$A$39:$A$758,$A40,СВЦЭМ!$B$39:$B$758,T$11)+'СЕТ СН'!$F$12+СВЦЭМ!$D$10+'СЕТ СН'!$F$5-'СЕТ СН'!$F$20</f>
        <v>4815.0372245300005</v>
      </c>
      <c r="U40" s="36">
        <f>SUMIFS(СВЦЭМ!$C$39:$C$758,СВЦЭМ!$A$39:$A$758,$A40,СВЦЭМ!$B$39:$B$758,U$11)+'СЕТ СН'!$F$12+СВЦЭМ!$D$10+'СЕТ СН'!$F$5-'СЕТ СН'!$F$20</f>
        <v>4823.9604703599998</v>
      </c>
      <c r="V40" s="36">
        <f>SUMIFS(СВЦЭМ!$C$39:$C$758,СВЦЭМ!$A$39:$A$758,$A40,СВЦЭМ!$B$39:$B$758,V$11)+'СЕТ СН'!$F$12+СВЦЭМ!$D$10+'СЕТ СН'!$F$5-'СЕТ СН'!$F$20</f>
        <v>4777.90981749</v>
      </c>
      <c r="W40" s="36">
        <f>SUMIFS(СВЦЭМ!$C$39:$C$758,СВЦЭМ!$A$39:$A$758,$A40,СВЦЭМ!$B$39:$B$758,W$11)+'СЕТ СН'!$F$12+СВЦЭМ!$D$10+'СЕТ СН'!$F$5-'СЕТ СН'!$F$20</f>
        <v>4762.3766512299999</v>
      </c>
      <c r="X40" s="36">
        <f>SUMIFS(СВЦЭМ!$C$39:$C$758,СВЦЭМ!$A$39:$A$758,$A40,СВЦЭМ!$B$39:$B$758,X$11)+'СЕТ СН'!$F$12+СВЦЭМ!$D$10+'СЕТ СН'!$F$5-'СЕТ СН'!$F$20</f>
        <v>4789.95527047</v>
      </c>
      <c r="Y40" s="36">
        <f>SUMIFS(СВЦЭМ!$C$39:$C$758,СВЦЭМ!$A$39:$A$758,$A40,СВЦЭМ!$B$39:$B$758,Y$11)+'СЕТ СН'!$F$12+СВЦЭМ!$D$10+'СЕТ СН'!$F$5-'СЕТ СН'!$F$20</f>
        <v>4871.4731356900002</v>
      </c>
    </row>
    <row r="41" spans="1:25" ht="15.75" x14ac:dyDescent="0.2">
      <c r="A41" s="35">
        <f t="shared" si="0"/>
        <v>45412</v>
      </c>
      <c r="B41" s="36">
        <f>SUMIFS(СВЦЭМ!$C$39:$C$758,СВЦЭМ!$A$39:$A$758,$A41,СВЦЭМ!$B$39:$B$758,B$11)+'СЕТ СН'!$F$12+СВЦЭМ!$D$10+'СЕТ СН'!$F$5-'СЕТ СН'!$F$20</f>
        <v>4934.7121446399997</v>
      </c>
      <c r="C41" s="36">
        <f>SUMIFS(СВЦЭМ!$C$39:$C$758,СВЦЭМ!$A$39:$A$758,$A41,СВЦЭМ!$B$39:$B$758,C$11)+'СЕТ СН'!$F$12+СВЦЭМ!$D$10+'СЕТ СН'!$F$5-'СЕТ СН'!$F$20</f>
        <v>5029.2817331900005</v>
      </c>
      <c r="D41" s="36">
        <f>SUMIFS(СВЦЭМ!$C$39:$C$758,СВЦЭМ!$A$39:$A$758,$A41,СВЦЭМ!$B$39:$B$758,D$11)+'СЕТ СН'!$F$12+СВЦЭМ!$D$10+'СЕТ СН'!$F$5-'СЕТ СН'!$F$20</f>
        <v>5078.2098192600006</v>
      </c>
      <c r="E41" s="36">
        <f>SUMIFS(СВЦЭМ!$C$39:$C$758,СВЦЭМ!$A$39:$A$758,$A41,СВЦЭМ!$B$39:$B$758,E$11)+'СЕТ СН'!$F$12+СВЦЭМ!$D$10+'СЕТ СН'!$F$5-'СЕТ СН'!$F$20</f>
        <v>5102.6933072400006</v>
      </c>
      <c r="F41" s="36">
        <f>SUMIFS(СВЦЭМ!$C$39:$C$758,СВЦЭМ!$A$39:$A$758,$A41,СВЦЭМ!$B$39:$B$758,F$11)+'СЕТ СН'!$F$12+СВЦЭМ!$D$10+'СЕТ СН'!$F$5-'СЕТ СН'!$F$20</f>
        <v>5109.9745259000001</v>
      </c>
      <c r="G41" s="36">
        <f>SUMIFS(СВЦЭМ!$C$39:$C$758,СВЦЭМ!$A$39:$A$758,$A41,СВЦЭМ!$B$39:$B$758,G$11)+'СЕТ СН'!$F$12+СВЦЭМ!$D$10+'СЕТ СН'!$F$5-'СЕТ СН'!$F$20</f>
        <v>5100.8232877099999</v>
      </c>
      <c r="H41" s="36">
        <f>SUMIFS(СВЦЭМ!$C$39:$C$758,СВЦЭМ!$A$39:$A$758,$A41,СВЦЭМ!$B$39:$B$758,H$11)+'СЕТ СН'!$F$12+СВЦЭМ!$D$10+'СЕТ СН'!$F$5-'СЕТ СН'!$F$20</f>
        <v>5081.10582669</v>
      </c>
      <c r="I41" s="36">
        <f>SUMIFS(СВЦЭМ!$C$39:$C$758,СВЦЭМ!$A$39:$A$758,$A41,СВЦЭМ!$B$39:$B$758,I$11)+'СЕТ СН'!$F$12+СВЦЭМ!$D$10+'СЕТ СН'!$F$5-'СЕТ СН'!$F$20</f>
        <v>4990.3459917600003</v>
      </c>
      <c r="J41" s="36">
        <f>SUMIFS(СВЦЭМ!$C$39:$C$758,СВЦЭМ!$A$39:$A$758,$A41,СВЦЭМ!$B$39:$B$758,J$11)+'СЕТ СН'!$F$12+СВЦЭМ!$D$10+'СЕТ СН'!$F$5-'СЕТ СН'!$F$20</f>
        <v>4921.1590247000004</v>
      </c>
      <c r="K41" s="36">
        <f>SUMIFS(СВЦЭМ!$C$39:$C$758,СВЦЭМ!$A$39:$A$758,$A41,СВЦЭМ!$B$39:$B$758,K$11)+'СЕТ СН'!$F$12+СВЦЭМ!$D$10+'СЕТ СН'!$F$5-'СЕТ СН'!$F$20</f>
        <v>4869.5173489300005</v>
      </c>
      <c r="L41" s="36">
        <f>SUMIFS(СВЦЭМ!$C$39:$C$758,СВЦЭМ!$A$39:$A$758,$A41,СВЦЭМ!$B$39:$B$758,L$11)+'СЕТ СН'!$F$12+СВЦЭМ!$D$10+'СЕТ СН'!$F$5-'СЕТ СН'!$F$20</f>
        <v>4816.14900545</v>
      </c>
      <c r="M41" s="36">
        <f>SUMIFS(СВЦЭМ!$C$39:$C$758,СВЦЭМ!$A$39:$A$758,$A41,СВЦЭМ!$B$39:$B$758,M$11)+'СЕТ СН'!$F$12+СВЦЭМ!$D$10+'СЕТ СН'!$F$5-'СЕТ СН'!$F$20</f>
        <v>4807.0086941400004</v>
      </c>
      <c r="N41" s="36">
        <f>SUMIFS(СВЦЭМ!$C$39:$C$758,СВЦЭМ!$A$39:$A$758,$A41,СВЦЭМ!$B$39:$B$758,N$11)+'СЕТ СН'!$F$12+СВЦЭМ!$D$10+'СЕТ СН'!$F$5-'СЕТ СН'!$F$20</f>
        <v>4852.11380844</v>
      </c>
      <c r="O41" s="36">
        <f>SUMIFS(СВЦЭМ!$C$39:$C$758,СВЦЭМ!$A$39:$A$758,$A41,СВЦЭМ!$B$39:$B$758,O$11)+'СЕТ СН'!$F$12+СВЦЭМ!$D$10+'СЕТ СН'!$F$5-'СЕТ СН'!$F$20</f>
        <v>4858.8345746000005</v>
      </c>
      <c r="P41" s="36">
        <f>SUMIFS(СВЦЭМ!$C$39:$C$758,СВЦЭМ!$A$39:$A$758,$A41,СВЦЭМ!$B$39:$B$758,P$11)+'СЕТ СН'!$F$12+СВЦЭМ!$D$10+'СЕТ СН'!$F$5-'СЕТ СН'!$F$20</f>
        <v>4873.73522374</v>
      </c>
      <c r="Q41" s="36">
        <f>SUMIFS(СВЦЭМ!$C$39:$C$758,СВЦЭМ!$A$39:$A$758,$A41,СВЦЭМ!$B$39:$B$758,Q$11)+'СЕТ СН'!$F$12+СВЦЭМ!$D$10+'СЕТ СН'!$F$5-'СЕТ СН'!$F$20</f>
        <v>4891.9112657900005</v>
      </c>
      <c r="R41" s="36">
        <f>SUMIFS(СВЦЭМ!$C$39:$C$758,СВЦЭМ!$A$39:$A$758,$A41,СВЦЭМ!$B$39:$B$758,R$11)+'СЕТ СН'!$F$12+СВЦЭМ!$D$10+'СЕТ СН'!$F$5-'СЕТ СН'!$F$20</f>
        <v>4916.6659607199999</v>
      </c>
      <c r="S41" s="36">
        <f>SUMIFS(СВЦЭМ!$C$39:$C$758,СВЦЭМ!$A$39:$A$758,$A41,СВЦЭМ!$B$39:$B$758,S$11)+'СЕТ СН'!$F$12+СВЦЭМ!$D$10+'СЕТ СН'!$F$5-'СЕТ СН'!$F$20</f>
        <v>4904.4117401000003</v>
      </c>
      <c r="T41" s="36">
        <f>SUMIFS(СВЦЭМ!$C$39:$C$758,СВЦЭМ!$A$39:$A$758,$A41,СВЦЭМ!$B$39:$B$758,T$11)+'СЕТ СН'!$F$12+СВЦЭМ!$D$10+'СЕТ СН'!$F$5-'СЕТ СН'!$F$20</f>
        <v>4867.0974706200004</v>
      </c>
      <c r="U41" s="36">
        <f>SUMIFS(СВЦЭМ!$C$39:$C$758,СВЦЭМ!$A$39:$A$758,$A41,СВЦЭМ!$B$39:$B$758,U$11)+'СЕТ СН'!$F$12+СВЦЭМ!$D$10+'СЕТ СН'!$F$5-'СЕТ СН'!$F$20</f>
        <v>4874.0524728999999</v>
      </c>
      <c r="V41" s="36">
        <f>SUMIFS(СВЦЭМ!$C$39:$C$758,СВЦЭМ!$A$39:$A$758,$A41,СВЦЭМ!$B$39:$B$758,V$11)+'СЕТ СН'!$F$12+СВЦЭМ!$D$10+'СЕТ СН'!$F$5-'СЕТ СН'!$F$20</f>
        <v>4819.3810684400005</v>
      </c>
      <c r="W41" s="36">
        <f>SUMIFS(СВЦЭМ!$C$39:$C$758,СВЦЭМ!$A$39:$A$758,$A41,СВЦЭМ!$B$39:$B$758,W$11)+'СЕТ СН'!$F$12+СВЦЭМ!$D$10+'СЕТ СН'!$F$5-'СЕТ СН'!$F$20</f>
        <v>4796.0680156100007</v>
      </c>
      <c r="X41" s="36">
        <f>SUMIFS(СВЦЭМ!$C$39:$C$758,СВЦЭМ!$A$39:$A$758,$A41,СВЦЭМ!$B$39:$B$758,X$11)+'СЕТ СН'!$F$12+СВЦЭМ!$D$10+'СЕТ СН'!$F$5-'СЕТ СН'!$F$20</f>
        <v>4847.1987779000001</v>
      </c>
      <c r="Y41" s="36">
        <f>SUMIFS(СВЦЭМ!$C$39:$C$758,СВЦЭМ!$A$39:$A$758,$A41,СВЦЭМ!$B$39:$B$758,Y$11)+'СЕТ СН'!$F$12+СВЦЭМ!$D$10+'СЕТ СН'!$F$5-'СЕТ СН'!$F$20</f>
        <v>4889.0819542700001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01.04.2024</v>
      </c>
      <c r="B48" s="36">
        <f>SUMIFS(СВЦЭМ!$C$39:$C$758,СВЦЭМ!$A$39:$A$758,$A48,СВЦЭМ!$B$39:$B$758,B$47)+'СЕТ СН'!$G$12+СВЦЭМ!$D$10+'СЕТ СН'!$G$5-'СЕТ СН'!$G$20</f>
        <v>5695.5699400200001</v>
      </c>
      <c r="C48" s="36">
        <f>SUMIFS(СВЦЭМ!$C$39:$C$758,СВЦЭМ!$A$39:$A$758,$A48,СВЦЭМ!$B$39:$B$758,C$47)+'СЕТ СН'!$G$12+СВЦЭМ!$D$10+'СЕТ СН'!$G$5-'СЕТ СН'!$G$20</f>
        <v>5699.8428692199996</v>
      </c>
      <c r="D48" s="36">
        <f>SUMIFS(СВЦЭМ!$C$39:$C$758,СВЦЭМ!$A$39:$A$758,$A48,СВЦЭМ!$B$39:$B$758,D$47)+'СЕТ СН'!$G$12+СВЦЭМ!$D$10+'СЕТ СН'!$G$5-'СЕТ СН'!$G$20</f>
        <v>5725.6895058099999</v>
      </c>
      <c r="E48" s="36">
        <f>SUMIFS(СВЦЭМ!$C$39:$C$758,СВЦЭМ!$A$39:$A$758,$A48,СВЦЭМ!$B$39:$B$758,E$47)+'СЕТ СН'!$G$12+СВЦЭМ!$D$10+'СЕТ СН'!$G$5-'СЕТ СН'!$G$20</f>
        <v>5741.1188748999994</v>
      </c>
      <c r="F48" s="36">
        <f>SUMIFS(СВЦЭМ!$C$39:$C$758,СВЦЭМ!$A$39:$A$758,$A48,СВЦЭМ!$B$39:$B$758,F$47)+'СЕТ СН'!$G$12+СВЦЭМ!$D$10+'СЕТ СН'!$G$5-'СЕТ СН'!$G$20</f>
        <v>5711.7896515800003</v>
      </c>
      <c r="G48" s="36">
        <f>SUMIFS(СВЦЭМ!$C$39:$C$758,СВЦЭМ!$A$39:$A$758,$A48,СВЦЭМ!$B$39:$B$758,G$47)+'СЕТ СН'!$G$12+СВЦЭМ!$D$10+'СЕТ СН'!$G$5-'СЕТ СН'!$G$20</f>
        <v>5752.60629221</v>
      </c>
      <c r="H48" s="36">
        <f>SUMIFS(СВЦЭМ!$C$39:$C$758,СВЦЭМ!$A$39:$A$758,$A48,СВЦЭМ!$B$39:$B$758,H$47)+'СЕТ СН'!$G$12+СВЦЭМ!$D$10+'СЕТ СН'!$G$5-'СЕТ СН'!$G$20</f>
        <v>5650.6863692400002</v>
      </c>
      <c r="I48" s="36">
        <f>SUMIFS(СВЦЭМ!$C$39:$C$758,СВЦЭМ!$A$39:$A$758,$A48,СВЦЭМ!$B$39:$B$758,I$47)+'СЕТ СН'!$G$12+СВЦЭМ!$D$10+'СЕТ СН'!$G$5-'СЕТ СН'!$G$20</f>
        <v>5578.8125922500003</v>
      </c>
      <c r="J48" s="36">
        <f>SUMIFS(СВЦЭМ!$C$39:$C$758,СВЦЭМ!$A$39:$A$758,$A48,СВЦЭМ!$B$39:$B$758,J$47)+'СЕТ СН'!$G$12+СВЦЭМ!$D$10+'СЕТ СН'!$G$5-'СЕТ СН'!$G$20</f>
        <v>5539.4334651299996</v>
      </c>
      <c r="K48" s="36">
        <f>SUMIFS(СВЦЭМ!$C$39:$C$758,СВЦЭМ!$A$39:$A$758,$A48,СВЦЭМ!$B$39:$B$758,K$47)+'СЕТ СН'!$G$12+СВЦЭМ!$D$10+'СЕТ СН'!$G$5-'СЕТ СН'!$G$20</f>
        <v>5500.4250845799997</v>
      </c>
      <c r="L48" s="36">
        <f>SUMIFS(СВЦЭМ!$C$39:$C$758,СВЦЭМ!$A$39:$A$758,$A48,СВЦЭМ!$B$39:$B$758,L$47)+'СЕТ СН'!$G$12+СВЦЭМ!$D$10+'СЕТ СН'!$G$5-'СЕТ СН'!$G$20</f>
        <v>5512.4523747900002</v>
      </c>
      <c r="M48" s="36">
        <f>SUMIFS(СВЦЭМ!$C$39:$C$758,СВЦЭМ!$A$39:$A$758,$A48,СВЦЭМ!$B$39:$B$758,M$47)+'СЕТ СН'!$G$12+СВЦЭМ!$D$10+'СЕТ СН'!$G$5-'СЕТ СН'!$G$20</f>
        <v>5535.9165055800004</v>
      </c>
      <c r="N48" s="36">
        <f>SUMIFS(СВЦЭМ!$C$39:$C$758,СВЦЭМ!$A$39:$A$758,$A48,СВЦЭМ!$B$39:$B$758,N$47)+'СЕТ СН'!$G$12+СВЦЭМ!$D$10+'СЕТ СН'!$G$5-'СЕТ СН'!$G$20</f>
        <v>5551.29287664</v>
      </c>
      <c r="O48" s="36">
        <f>SUMIFS(СВЦЭМ!$C$39:$C$758,СВЦЭМ!$A$39:$A$758,$A48,СВЦЭМ!$B$39:$B$758,O$47)+'СЕТ СН'!$G$12+СВЦЭМ!$D$10+'СЕТ СН'!$G$5-'СЕТ СН'!$G$20</f>
        <v>5577.2758085700007</v>
      </c>
      <c r="P48" s="36">
        <f>SUMIFS(СВЦЭМ!$C$39:$C$758,СВЦЭМ!$A$39:$A$758,$A48,СВЦЭМ!$B$39:$B$758,P$47)+'СЕТ СН'!$G$12+СВЦЭМ!$D$10+'СЕТ СН'!$G$5-'СЕТ СН'!$G$20</f>
        <v>5605.4728593399996</v>
      </c>
      <c r="Q48" s="36">
        <f>SUMIFS(СВЦЭМ!$C$39:$C$758,СВЦЭМ!$A$39:$A$758,$A48,СВЦЭМ!$B$39:$B$758,Q$47)+'СЕТ СН'!$G$12+СВЦЭМ!$D$10+'СЕТ СН'!$G$5-'СЕТ СН'!$G$20</f>
        <v>5604.5668946699998</v>
      </c>
      <c r="R48" s="36">
        <f>SUMIFS(СВЦЭМ!$C$39:$C$758,СВЦЭМ!$A$39:$A$758,$A48,СВЦЭМ!$B$39:$B$758,R$47)+'СЕТ СН'!$G$12+СВЦЭМ!$D$10+'СЕТ СН'!$G$5-'СЕТ СН'!$G$20</f>
        <v>5611.3335162200001</v>
      </c>
      <c r="S48" s="36">
        <f>SUMIFS(СВЦЭМ!$C$39:$C$758,СВЦЭМ!$A$39:$A$758,$A48,СВЦЭМ!$B$39:$B$758,S$47)+'СЕТ СН'!$G$12+СВЦЭМ!$D$10+'СЕТ СН'!$G$5-'СЕТ СН'!$G$20</f>
        <v>5593.5237884199996</v>
      </c>
      <c r="T48" s="36">
        <f>SUMIFS(СВЦЭМ!$C$39:$C$758,СВЦЭМ!$A$39:$A$758,$A48,СВЦЭМ!$B$39:$B$758,T$47)+'СЕТ СН'!$G$12+СВЦЭМ!$D$10+'СЕТ СН'!$G$5-'СЕТ СН'!$G$20</f>
        <v>5547.7955671100008</v>
      </c>
      <c r="U48" s="36">
        <f>SUMIFS(СВЦЭМ!$C$39:$C$758,СВЦЭМ!$A$39:$A$758,$A48,СВЦЭМ!$B$39:$B$758,U$47)+'СЕТ СН'!$G$12+СВЦЭМ!$D$10+'СЕТ СН'!$G$5-'СЕТ СН'!$G$20</f>
        <v>5504.8536956400003</v>
      </c>
      <c r="V48" s="36">
        <f>SUMIFS(СВЦЭМ!$C$39:$C$758,СВЦЭМ!$A$39:$A$758,$A48,СВЦЭМ!$B$39:$B$758,V$47)+'СЕТ СН'!$G$12+СВЦЭМ!$D$10+'СЕТ СН'!$G$5-'СЕТ СН'!$G$20</f>
        <v>5498.0205150100001</v>
      </c>
      <c r="W48" s="36">
        <f>SUMIFS(СВЦЭМ!$C$39:$C$758,СВЦЭМ!$A$39:$A$758,$A48,СВЦЭМ!$B$39:$B$758,W$47)+'СЕТ СН'!$G$12+СВЦЭМ!$D$10+'СЕТ СН'!$G$5-'СЕТ СН'!$G$20</f>
        <v>5486.3070443800007</v>
      </c>
      <c r="X48" s="36">
        <f>SUMIFS(СВЦЭМ!$C$39:$C$758,СВЦЭМ!$A$39:$A$758,$A48,СВЦЭМ!$B$39:$B$758,X$47)+'СЕТ СН'!$G$12+СВЦЭМ!$D$10+'СЕТ СН'!$G$5-'СЕТ СН'!$G$20</f>
        <v>5523.94418658</v>
      </c>
      <c r="Y48" s="36">
        <f>SUMIFS(СВЦЭМ!$C$39:$C$758,СВЦЭМ!$A$39:$A$758,$A48,СВЦЭМ!$B$39:$B$758,Y$47)+'СЕТ СН'!$G$12+СВЦЭМ!$D$10+'СЕТ СН'!$G$5-'СЕТ СН'!$G$20</f>
        <v>5566.75140276</v>
      </c>
    </row>
    <row r="49" spans="1:25" ht="15.75" x14ac:dyDescent="0.2">
      <c r="A49" s="35">
        <f>A48+1</f>
        <v>45384</v>
      </c>
      <c r="B49" s="36">
        <f>SUMIFS(СВЦЭМ!$C$39:$C$758,СВЦЭМ!$A$39:$A$758,$A49,СВЦЭМ!$B$39:$B$758,B$47)+'СЕТ СН'!$G$12+СВЦЭМ!$D$10+'СЕТ СН'!$G$5-'СЕТ СН'!$G$20</f>
        <v>5486.2010977700002</v>
      </c>
      <c r="C49" s="36">
        <f>SUMIFS(СВЦЭМ!$C$39:$C$758,СВЦЭМ!$A$39:$A$758,$A49,СВЦЭМ!$B$39:$B$758,C$47)+'СЕТ СН'!$G$12+СВЦЭМ!$D$10+'СЕТ СН'!$G$5-'СЕТ СН'!$G$20</f>
        <v>5550.01918785</v>
      </c>
      <c r="D49" s="36">
        <f>SUMIFS(СВЦЭМ!$C$39:$C$758,СВЦЭМ!$A$39:$A$758,$A49,СВЦЭМ!$B$39:$B$758,D$47)+'СЕТ СН'!$G$12+СВЦЭМ!$D$10+'СЕТ СН'!$G$5-'СЕТ СН'!$G$20</f>
        <v>5609.5343868700002</v>
      </c>
      <c r="E49" s="36">
        <f>SUMIFS(СВЦЭМ!$C$39:$C$758,СВЦЭМ!$A$39:$A$758,$A49,СВЦЭМ!$B$39:$B$758,E$47)+'СЕТ СН'!$G$12+СВЦЭМ!$D$10+'СЕТ СН'!$G$5-'СЕТ СН'!$G$20</f>
        <v>5620.07703107</v>
      </c>
      <c r="F49" s="36">
        <f>SUMIFS(СВЦЭМ!$C$39:$C$758,СВЦЭМ!$A$39:$A$758,$A49,СВЦЭМ!$B$39:$B$758,F$47)+'СЕТ СН'!$G$12+СВЦЭМ!$D$10+'СЕТ СН'!$G$5-'СЕТ СН'!$G$20</f>
        <v>5621.2445516400003</v>
      </c>
      <c r="G49" s="36">
        <f>SUMIFS(СВЦЭМ!$C$39:$C$758,СВЦЭМ!$A$39:$A$758,$A49,СВЦЭМ!$B$39:$B$758,G$47)+'СЕТ СН'!$G$12+СВЦЭМ!$D$10+'СЕТ СН'!$G$5-'СЕТ СН'!$G$20</f>
        <v>5618.3230055399999</v>
      </c>
      <c r="H49" s="36">
        <f>SUMIFS(СВЦЭМ!$C$39:$C$758,СВЦЭМ!$A$39:$A$758,$A49,СВЦЭМ!$B$39:$B$758,H$47)+'СЕТ СН'!$G$12+СВЦЭМ!$D$10+'СЕТ СН'!$G$5-'СЕТ СН'!$G$20</f>
        <v>5562.9185350299995</v>
      </c>
      <c r="I49" s="36">
        <f>SUMIFS(СВЦЭМ!$C$39:$C$758,СВЦЭМ!$A$39:$A$758,$A49,СВЦЭМ!$B$39:$B$758,I$47)+'СЕТ СН'!$G$12+СВЦЭМ!$D$10+'СЕТ СН'!$G$5-'СЕТ СН'!$G$20</f>
        <v>5527.60488876</v>
      </c>
      <c r="J49" s="36">
        <f>SUMIFS(СВЦЭМ!$C$39:$C$758,СВЦЭМ!$A$39:$A$758,$A49,СВЦЭМ!$B$39:$B$758,J$47)+'СЕТ СН'!$G$12+СВЦЭМ!$D$10+'СЕТ СН'!$G$5-'СЕТ СН'!$G$20</f>
        <v>5496.1189960400006</v>
      </c>
      <c r="K49" s="36">
        <f>SUMIFS(СВЦЭМ!$C$39:$C$758,СВЦЭМ!$A$39:$A$758,$A49,СВЦЭМ!$B$39:$B$758,K$47)+'СЕТ СН'!$G$12+СВЦЭМ!$D$10+'СЕТ СН'!$G$5-'СЕТ СН'!$G$20</f>
        <v>5461.6560709900004</v>
      </c>
      <c r="L49" s="36">
        <f>SUMIFS(СВЦЭМ!$C$39:$C$758,СВЦЭМ!$A$39:$A$758,$A49,СВЦЭМ!$B$39:$B$758,L$47)+'СЕТ СН'!$G$12+СВЦЭМ!$D$10+'СЕТ СН'!$G$5-'СЕТ СН'!$G$20</f>
        <v>5479.2558526000003</v>
      </c>
      <c r="M49" s="36">
        <f>SUMIFS(СВЦЭМ!$C$39:$C$758,СВЦЭМ!$A$39:$A$758,$A49,СВЦЭМ!$B$39:$B$758,M$47)+'СЕТ СН'!$G$12+СВЦЭМ!$D$10+'СЕТ СН'!$G$5-'СЕТ СН'!$G$20</f>
        <v>5501.7471359400006</v>
      </c>
      <c r="N49" s="36">
        <f>SUMIFS(СВЦЭМ!$C$39:$C$758,СВЦЭМ!$A$39:$A$758,$A49,СВЦЭМ!$B$39:$B$758,N$47)+'СЕТ СН'!$G$12+СВЦЭМ!$D$10+'СЕТ СН'!$G$5-'СЕТ СН'!$G$20</f>
        <v>5521.8248369200001</v>
      </c>
      <c r="O49" s="36">
        <f>SUMIFS(СВЦЭМ!$C$39:$C$758,СВЦЭМ!$A$39:$A$758,$A49,СВЦЭМ!$B$39:$B$758,O$47)+'СЕТ СН'!$G$12+СВЦЭМ!$D$10+'СЕТ СН'!$G$5-'СЕТ СН'!$G$20</f>
        <v>5541.1600502500005</v>
      </c>
      <c r="P49" s="36">
        <f>SUMIFS(СВЦЭМ!$C$39:$C$758,СВЦЭМ!$A$39:$A$758,$A49,СВЦЭМ!$B$39:$B$758,P$47)+'СЕТ СН'!$G$12+СВЦЭМ!$D$10+'СЕТ СН'!$G$5-'СЕТ СН'!$G$20</f>
        <v>5549.1798254599998</v>
      </c>
      <c r="Q49" s="36">
        <f>SUMIFS(СВЦЭМ!$C$39:$C$758,СВЦЭМ!$A$39:$A$758,$A49,СВЦЭМ!$B$39:$B$758,Q$47)+'СЕТ СН'!$G$12+СВЦЭМ!$D$10+'СЕТ СН'!$G$5-'СЕТ СН'!$G$20</f>
        <v>5563.1001115500003</v>
      </c>
      <c r="R49" s="36">
        <f>SUMIFS(СВЦЭМ!$C$39:$C$758,СВЦЭМ!$A$39:$A$758,$A49,СВЦЭМ!$B$39:$B$758,R$47)+'СЕТ СН'!$G$12+СВЦЭМ!$D$10+'СЕТ СН'!$G$5-'СЕТ СН'!$G$20</f>
        <v>5566.3307656199995</v>
      </c>
      <c r="S49" s="36">
        <f>SUMIFS(СВЦЭМ!$C$39:$C$758,СВЦЭМ!$A$39:$A$758,$A49,СВЦЭМ!$B$39:$B$758,S$47)+'СЕТ СН'!$G$12+СВЦЭМ!$D$10+'СЕТ СН'!$G$5-'СЕТ СН'!$G$20</f>
        <v>5553.4297672400007</v>
      </c>
      <c r="T49" s="36">
        <f>SUMIFS(СВЦЭМ!$C$39:$C$758,СВЦЭМ!$A$39:$A$758,$A49,СВЦЭМ!$B$39:$B$758,T$47)+'СЕТ СН'!$G$12+СВЦЭМ!$D$10+'СЕТ СН'!$G$5-'СЕТ СН'!$G$20</f>
        <v>5513.7745176300004</v>
      </c>
      <c r="U49" s="36">
        <f>SUMIFS(СВЦЭМ!$C$39:$C$758,СВЦЭМ!$A$39:$A$758,$A49,СВЦЭМ!$B$39:$B$758,U$47)+'СЕТ СН'!$G$12+СВЦЭМ!$D$10+'СЕТ СН'!$G$5-'СЕТ СН'!$G$20</f>
        <v>5488.71142917</v>
      </c>
      <c r="V49" s="36">
        <f>SUMIFS(СВЦЭМ!$C$39:$C$758,СВЦЭМ!$A$39:$A$758,$A49,СВЦЭМ!$B$39:$B$758,V$47)+'СЕТ СН'!$G$12+СВЦЭМ!$D$10+'СЕТ СН'!$G$5-'СЕТ СН'!$G$20</f>
        <v>5465.9079501599999</v>
      </c>
      <c r="W49" s="36">
        <f>SUMIFS(СВЦЭМ!$C$39:$C$758,СВЦЭМ!$A$39:$A$758,$A49,СВЦЭМ!$B$39:$B$758,W$47)+'СЕТ СН'!$G$12+СВЦЭМ!$D$10+'СЕТ СН'!$G$5-'СЕТ СН'!$G$20</f>
        <v>5443.6894686100004</v>
      </c>
      <c r="X49" s="36">
        <f>SUMIFS(СВЦЭМ!$C$39:$C$758,СВЦЭМ!$A$39:$A$758,$A49,СВЦЭМ!$B$39:$B$758,X$47)+'СЕТ СН'!$G$12+СВЦЭМ!$D$10+'СЕТ СН'!$G$5-'СЕТ СН'!$G$20</f>
        <v>5490.6469292100001</v>
      </c>
      <c r="Y49" s="36">
        <f>SUMIFS(СВЦЭМ!$C$39:$C$758,СВЦЭМ!$A$39:$A$758,$A49,СВЦЭМ!$B$39:$B$758,Y$47)+'СЕТ СН'!$G$12+СВЦЭМ!$D$10+'СЕТ СН'!$G$5-'СЕТ СН'!$G$20</f>
        <v>5543.8094311599998</v>
      </c>
    </row>
    <row r="50" spans="1:25" ht="15.75" x14ac:dyDescent="0.2">
      <c r="A50" s="35">
        <f t="shared" ref="A50:A78" si="1">A49+1</f>
        <v>45385</v>
      </c>
      <c r="B50" s="36">
        <f>SUMIFS(СВЦЭМ!$C$39:$C$758,СВЦЭМ!$A$39:$A$758,$A50,СВЦЭМ!$B$39:$B$758,B$47)+'СЕТ СН'!$G$12+СВЦЭМ!$D$10+'СЕТ СН'!$G$5-'СЕТ СН'!$G$20</f>
        <v>5502.7917412200004</v>
      </c>
      <c r="C50" s="36">
        <f>SUMIFS(СВЦЭМ!$C$39:$C$758,СВЦЭМ!$A$39:$A$758,$A50,СВЦЭМ!$B$39:$B$758,C$47)+'СЕТ СН'!$G$12+СВЦЭМ!$D$10+'СЕТ СН'!$G$5-'СЕТ СН'!$G$20</f>
        <v>5550.1202002999999</v>
      </c>
      <c r="D50" s="36">
        <f>SUMIFS(СВЦЭМ!$C$39:$C$758,СВЦЭМ!$A$39:$A$758,$A50,СВЦЭМ!$B$39:$B$758,D$47)+'СЕТ СН'!$G$12+СВЦЭМ!$D$10+'СЕТ СН'!$G$5-'СЕТ СН'!$G$20</f>
        <v>5597.8487947499998</v>
      </c>
      <c r="E50" s="36">
        <f>SUMIFS(СВЦЭМ!$C$39:$C$758,СВЦЭМ!$A$39:$A$758,$A50,СВЦЭМ!$B$39:$B$758,E$47)+'СЕТ СН'!$G$12+СВЦЭМ!$D$10+'СЕТ СН'!$G$5-'СЕТ СН'!$G$20</f>
        <v>5601.2805304499998</v>
      </c>
      <c r="F50" s="36">
        <f>SUMIFS(СВЦЭМ!$C$39:$C$758,СВЦЭМ!$A$39:$A$758,$A50,СВЦЭМ!$B$39:$B$758,F$47)+'СЕТ СН'!$G$12+СВЦЭМ!$D$10+'СЕТ СН'!$G$5-'СЕТ СН'!$G$20</f>
        <v>5564.3093073300006</v>
      </c>
      <c r="G50" s="36">
        <f>SUMIFS(СВЦЭМ!$C$39:$C$758,СВЦЭМ!$A$39:$A$758,$A50,СВЦЭМ!$B$39:$B$758,G$47)+'СЕТ СН'!$G$12+СВЦЭМ!$D$10+'СЕТ СН'!$G$5-'СЕТ СН'!$G$20</f>
        <v>5554.9152686100006</v>
      </c>
      <c r="H50" s="36">
        <f>SUMIFS(СВЦЭМ!$C$39:$C$758,СВЦЭМ!$A$39:$A$758,$A50,СВЦЭМ!$B$39:$B$758,H$47)+'СЕТ СН'!$G$12+СВЦЭМ!$D$10+'СЕТ СН'!$G$5-'СЕТ СН'!$G$20</f>
        <v>5536.2625569899992</v>
      </c>
      <c r="I50" s="36">
        <f>SUMIFS(СВЦЭМ!$C$39:$C$758,СВЦЭМ!$A$39:$A$758,$A50,СВЦЭМ!$B$39:$B$758,I$47)+'СЕТ СН'!$G$12+СВЦЭМ!$D$10+'СЕТ СН'!$G$5-'СЕТ СН'!$G$20</f>
        <v>5490.7875507799999</v>
      </c>
      <c r="J50" s="36">
        <f>SUMIFS(СВЦЭМ!$C$39:$C$758,СВЦЭМ!$A$39:$A$758,$A50,СВЦЭМ!$B$39:$B$758,J$47)+'СЕТ СН'!$G$12+СВЦЭМ!$D$10+'СЕТ СН'!$G$5-'СЕТ СН'!$G$20</f>
        <v>5422.9787601099997</v>
      </c>
      <c r="K50" s="36">
        <f>SUMIFS(СВЦЭМ!$C$39:$C$758,СВЦЭМ!$A$39:$A$758,$A50,СВЦЭМ!$B$39:$B$758,K$47)+'СЕТ СН'!$G$12+СВЦЭМ!$D$10+'СЕТ СН'!$G$5-'СЕТ СН'!$G$20</f>
        <v>5404.5112398700003</v>
      </c>
      <c r="L50" s="36">
        <f>SUMIFS(СВЦЭМ!$C$39:$C$758,СВЦЭМ!$A$39:$A$758,$A50,СВЦЭМ!$B$39:$B$758,L$47)+'СЕТ СН'!$G$12+СВЦЭМ!$D$10+'СЕТ СН'!$G$5-'СЕТ СН'!$G$20</f>
        <v>5389.5100790200004</v>
      </c>
      <c r="M50" s="36">
        <f>SUMIFS(СВЦЭМ!$C$39:$C$758,СВЦЭМ!$A$39:$A$758,$A50,СВЦЭМ!$B$39:$B$758,M$47)+'СЕТ СН'!$G$12+СВЦЭМ!$D$10+'СЕТ СН'!$G$5-'СЕТ СН'!$G$20</f>
        <v>5402.5141630799999</v>
      </c>
      <c r="N50" s="36">
        <f>SUMIFS(СВЦЭМ!$C$39:$C$758,СВЦЭМ!$A$39:$A$758,$A50,СВЦЭМ!$B$39:$B$758,N$47)+'СЕТ СН'!$G$12+СВЦЭМ!$D$10+'СЕТ СН'!$G$5-'СЕТ СН'!$G$20</f>
        <v>5409.9265728600003</v>
      </c>
      <c r="O50" s="36">
        <f>SUMIFS(СВЦЭМ!$C$39:$C$758,СВЦЭМ!$A$39:$A$758,$A50,СВЦЭМ!$B$39:$B$758,O$47)+'СЕТ СН'!$G$12+СВЦЭМ!$D$10+'СЕТ СН'!$G$5-'СЕТ СН'!$G$20</f>
        <v>5416.2804966700005</v>
      </c>
      <c r="P50" s="36">
        <f>SUMIFS(СВЦЭМ!$C$39:$C$758,СВЦЭМ!$A$39:$A$758,$A50,СВЦЭМ!$B$39:$B$758,P$47)+'СЕТ СН'!$G$12+СВЦЭМ!$D$10+'СЕТ СН'!$G$5-'СЕТ СН'!$G$20</f>
        <v>5464.5628260000003</v>
      </c>
      <c r="Q50" s="36">
        <f>SUMIFS(СВЦЭМ!$C$39:$C$758,СВЦЭМ!$A$39:$A$758,$A50,СВЦЭМ!$B$39:$B$758,Q$47)+'СЕТ СН'!$G$12+СВЦЭМ!$D$10+'СЕТ СН'!$G$5-'СЕТ СН'!$G$20</f>
        <v>5485.02125686</v>
      </c>
      <c r="R50" s="36">
        <f>SUMIFS(СВЦЭМ!$C$39:$C$758,СВЦЭМ!$A$39:$A$758,$A50,СВЦЭМ!$B$39:$B$758,R$47)+'СЕТ СН'!$G$12+СВЦЭМ!$D$10+'СЕТ СН'!$G$5-'СЕТ СН'!$G$20</f>
        <v>5497.6130260700002</v>
      </c>
      <c r="S50" s="36">
        <f>SUMIFS(СВЦЭМ!$C$39:$C$758,СВЦЭМ!$A$39:$A$758,$A50,СВЦЭМ!$B$39:$B$758,S$47)+'СЕТ СН'!$G$12+СВЦЭМ!$D$10+'СЕТ СН'!$G$5-'СЕТ СН'!$G$20</f>
        <v>5471.9589059099999</v>
      </c>
      <c r="T50" s="36">
        <f>SUMIFS(СВЦЭМ!$C$39:$C$758,СВЦЭМ!$A$39:$A$758,$A50,СВЦЭМ!$B$39:$B$758,T$47)+'СЕТ СН'!$G$12+СВЦЭМ!$D$10+'СЕТ СН'!$G$5-'СЕТ СН'!$G$20</f>
        <v>5456.06504098</v>
      </c>
      <c r="U50" s="36">
        <f>SUMIFS(СВЦЭМ!$C$39:$C$758,СВЦЭМ!$A$39:$A$758,$A50,СВЦЭМ!$B$39:$B$758,U$47)+'СЕТ СН'!$G$12+СВЦЭМ!$D$10+'СЕТ СН'!$G$5-'СЕТ СН'!$G$20</f>
        <v>5426.9113534099997</v>
      </c>
      <c r="V50" s="36">
        <f>SUMIFS(СВЦЭМ!$C$39:$C$758,СВЦЭМ!$A$39:$A$758,$A50,СВЦЭМ!$B$39:$B$758,V$47)+'СЕТ СН'!$G$12+СВЦЭМ!$D$10+'СЕТ СН'!$G$5-'СЕТ СН'!$G$20</f>
        <v>5395.7204090600007</v>
      </c>
      <c r="W50" s="36">
        <f>SUMIFS(СВЦЭМ!$C$39:$C$758,СВЦЭМ!$A$39:$A$758,$A50,СВЦЭМ!$B$39:$B$758,W$47)+'СЕТ СН'!$G$12+СВЦЭМ!$D$10+'СЕТ СН'!$G$5-'СЕТ СН'!$G$20</f>
        <v>5387.9455584100006</v>
      </c>
      <c r="X50" s="36">
        <f>SUMIFS(СВЦЭМ!$C$39:$C$758,СВЦЭМ!$A$39:$A$758,$A50,СВЦЭМ!$B$39:$B$758,X$47)+'СЕТ СН'!$G$12+СВЦЭМ!$D$10+'СЕТ СН'!$G$5-'СЕТ СН'!$G$20</f>
        <v>5427.5297897800001</v>
      </c>
      <c r="Y50" s="36">
        <f>SUMIFS(СВЦЭМ!$C$39:$C$758,СВЦЭМ!$A$39:$A$758,$A50,СВЦЭМ!$B$39:$B$758,Y$47)+'СЕТ СН'!$G$12+СВЦЭМ!$D$10+'СЕТ СН'!$G$5-'СЕТ СН'!$G$20</f>
        <v>5489.2563110500005</v>
      </c>
    </row>
    <row r="51" spans="1:25" ht="15.75" x14ac:dyDescent="0.2">
      <c r="A51" s="35">
        <f t="shared" si="1"/>
        <v>45386</v>
      </c>
      <c r="B51" s="36">
        <f>SUMIFS(СВЦЭМ!$C$39:$C$758,СВЦЭМ!$A$39:$A$758,$A51,СВЦЭМ!$B$39:$B$758,B$47)+'СЕТ СН'!$G$12+СВЦЭМ!$D$10+'СЕТ СН'!$G$5-'СЕТ СН'!$G$20</f>
        <v>5657.1633581599999</v>
      </c>
      <c r="C51" s="36">
        <f>SUMIFS(СВЦЭМ!$C$39:$C$758,СВЦЭМ!$A$39:$A$758,$A51,СВЦЭМ!$B$39:$B$758,C$47)+'СЕТ СН'!$G$12+СВЦЭМ!$D$10+'СЕТ СН'!$G$5-'СЕТ СН'!$G$20</f>
        <v>5622.3283078999993</v>
      </c>
      <c r="D51" s="36">
        <f>SUMIFS(СВЦЭМ!$C$39:$C$758,СВЦЭМ!$A$39:$A$758,$A51,СВЦЭМ!$B$39:$B$758,D$47)+'СЕТ СН'!$G$12+СВЦЭМ!$D$10+'СЕТ СН'!$G$5-'СЕТ СН'!$G$20</f>
        <v>5649.67396818</v>
      </c>
      <c r="E51" s="36">
        <f>SUMIFS(СВЦЭМ!$C$39:$C$758,СВЦЭМ!$A$39:$A$758,$A51,СВЦЭМ!$B$39:$B$758,E$47)+'СЕТ СН'!$G$12+СВЦЭМ!$D$10+'СЕТ СН'!$G$5-'СЕТ СН'!$G$20</f>
        <v>5662.8785051300001</v>
      </c>
      <c r="F51" s="36">
        <f>SUMIFS(СВЦЭМ!$C$39:$C$758,СВЦЭМ!$A$39:$A$758,$A51,СВЦЭМ!$B$39:$B$758,F$47)+'СЕТ СН'!$G$12+СВЦЭМ!$D$10+'СЕТ СН'!$G$5-'СЕТ СН'!$G$20</f>
        <v>5654.4550283600001</v>
      </c>
      <c r="G51" s="36">
        <f>SUMIFS(СВЦЭМ!$C$39:$C$758,СВЦЭМ!$A$39:$A$758,$A51,СВЦЭМ!$B$39:$B$758,G$47)+'СЕТ СН'!$G$12+СВЦЭМ!$D$10+'СЕТ СН'!$G$5-'СЕТ СН'!$G$20</f>
        <v>5614.3453823700002</v>
      </c>
      <c r="H51" s="36">
        <f>SUMIFS(СВЦЭМ!$C$39:$C$758,СВЦЭМ!$A$39:$A$758,$A51,СВЦЭМ!$B$39:$B$758,H$47)+'СЕТ СН'!$G$12+СВЦЭМ!$D$10+'СЕТ СН'!$G$5-'СЕТ СН'!$G$20</f>
        <v>5556.9772791800006</v>
      </c>
      <c r="I51" s="36">
        <f>SUMIFS(СВЦЭМ!$C$39:$C$758,СВЦЭМ!$A$39:$A$758,$A51,СВЦЭМ!$B$39:$B$758,I$47)+'СЕТ СН'!$G$12+СВЦЭМ!$D$10+'СЕТ СН'!$G$5-'СЕТ СН'!$G$20</f>
        <v>5495.9347973800004</v>
      </c>
      <c r="J51" s="36">
        <f>SUMIFS(СВЦЭМ!$C$39:$C$758,СВЦЭМ!$A$39:$A$758,$A51,СВЦЭМ!$B$39:$B$758,J$47)+'СЕТ СН'!$G$12+СВЦЭМ!$D$10+'СЕТ СН'!$G$5-'СЕТ СН'!$G$20</f>
        <v>5464.5798207200005</v>
      </c>
      <c r="K51" s="36">
        <f>SUMIFS(СВЦЭМ!$C$39:$C$758,СВЦЭМ!$A$39:$A$758,$A51,СВЦЭМ!$B$39:$B$758,K$47)+'СЕТ СН'!$G$12+СВЦЭМ!$D$10+'СЕТ СН'!$G$5-'СЕТ СН'!$G$20</f>
        <v>5465.4889997600003</v>
      </c>
      <c r="L51" s="36">
        <f>SUMIFS(СВЦЭМ!$C$39:$C$758,СВЦЭМ!$A$39:$A$758,$A51,СВЦЭМ!$B$39:$B$758,L$47)+'СЕТ СН'!$G$12+СВЦЭМ!$D$10+'СЕТ СН'!$G$5-'СЕТ СН'!$G$20</f>
        <v>5482.72435494</v>
      </c>
      <c r="M51" s="36">
        <f>SUMIFS(СВЦЭМ!$C$39:$C$758,СВЦЭМ!$A$39:$A$758,$A51,СВЦЭМ!$B$39:$B$758,M$47)+'СЕТ СН'!$G$12+СВЦЭМ!$D$10+'СЕТ СН'!$G$5-'СЕТ СН'!$G$20</f>
        <v>5529.26747153</v>
      </c>
      <c r="N51" s="36">
        <f>SUMIFS(СВЦЭМ!$C$39:$C$758,СВЦЭМ!$A$39:$A$758,$A51,СВЦЭМ!$B$39:$B$758,N$47)+'СЕТ СН'!$G$12+СВЦЭМ!$D$10+'СЕТ СН'!$G$5-'СЕТ СН'!$G$20</f>
        <v>5535.01080766</v>
      </c>
      <c r="O51" s="36">
        <f>SUMIFS(СВЦЭМ!$C$39:$C$758,СВЦЭМ!$A$39:$A$758,$A51,СВЦЭМ!$B$39:$B$758,O$47)+'СЕТ СН'!$G$12+СВЦЭМ!$D$10+'СЕТ СН'!$G$5-'СЕТ СН'!$G$20</f>
        <v>5546.0083838099999</v>
      </c>
      <c r="P51" s="36">
        <f>SUMIFS(СВЦЭМ!$C$39:$C$758,СВЦЭМ!$A$39:$A$758,$A51,СВЦЭМ!$B$39:$B$758,P$47)+'СЕТ СН'!$G$12+СВЦЭМ!$D$10+'СЕТ СН'!$G$5-'СЕТ СН'!$G$20</f>
        <v>5547.9958573900003</v>
      </c>
      <c r="Q51" s="36">
        <f>SUMIFS(СВЦЭМ!$C$39:$C$758,СВЦЭМ!$A$39:$A$758,$A51,СВЦЭМ!$B$39:$B$758,Q$47)+'СЕТ СН'!$G$12+СВЦЭМ!$D$10+'СЕТ СН'!$G$5-'СЕТ СН'!$G$20</f>
        <v>5601.3249375899995</v>
      </c>
      <c r="R51" s="36">
        <f>SUMIFS(СВЦЭМ!$C$39:$C$758,СВЦЭМ!$A$39:$A$758,$A51,СВЦЭМ!$B$39:$B$758,R$47)+'СЕТ СН'!$G$12+СВЦЭМ!$D$10+'СЕТ СН'!$G$5-'СЕТ СН'!$G$20</f>
        <v>5604.92796309</v>
      </c>
      <c r="S51" s="36">
        <f>SUMIFS(СВЦЭМ!$C$39:$C$758,СВЦЭМ!$A$39:$A$758,$A51,СВЦЭМ!$B$39:$B$758,S$47)+'СЕТ СН'!$G$12+СВЦЭМ!$D$10+'СЕТ СН'!$G$5-'СЕТ СН'!$G$20</f>
        <v>5566.2926905799995</v>
      </c>
      <c r="T51" s="36">
        <f>SUMIFS(СВЦЭМ!$C$39:$C$758,СВЦЭМ!$A$39:$A$758,$A51,СВЦЭМ!$B$39:$B$758,T$47)+'СЕТ СН'!$G$12+СВЦЭМ!$D$10+'СЕТ СН'!$G$5-'СЕТ СН'!$G$20</f>
        <v>5500.7184221099997</v>
      </c>
      <c r="U51" s="36">
        <f>SUMIFS(СВЦЭМ!$C$39:$C$758,СВЦЭМ!$A$39:$A$758,$A51,СВЦЭМ!$B$39:$B$758,U$47)+'СЕТ СН'!$G$12+СВЦЭМ!$D$10+'СЕТ СН'!$G$5-'СЕТ СН'!$G$20</f>
        <v>5472.8301589800003</v>
      </c>
      <c r="V51" s="36">
        <f>SUMIFS(СВЦЭМ!$C$39:$C$758,СВЦЭМ!$A$39:$A$758,$A51,СВЦЭМ!$B$39:$B$758,V$47)+'СЕТ СН'!$G$12+СВЦЭМ!$D$10+'СЕТ СН'!$G$5-'СЕТ СН'!$G$20</f>
        <v>5457.0926010399999</v>
      </c>
      <c r="W51" s="36">
        <f>SUMIFS(СВЦЭМ!$C$39:$C$758,СВЦЭМ!$A$39:$A$758,$A51,СВЦЭМ!$B$39:$B$758,W$47)+'СЕТ СН'!$G$12+СВЦЭМ!$D$10+'СЕТ СН'!$G$5-'СЕТ СН'!$G$20</f>
        <v>5444.9261856800003</v>
      </c>
      <c r="X51" s="36">
        <f>SUMIFS(СВЦЭМ!$C$39:$C$758,СВЦЭМ!$A$39:$A$758,$A51,СВЦЭМ!$B$39:$B$758,X$47)+'СЕТ СН'!$G$12+СВЦЭМ!$D$10+'СЕТ СН'!$G$5-'СЕТ СН'!$G$20</f>
        <v>5476.6066138900005</v>
      </c>
      <c r="Y51" s="36">
        <f>SUMIFS(СВЦЭМ!$C$39:$C$758,СВЦЭМ!$A$39:$A$758,$A51,СВЦЭМ!$B$39:$B$758,Y$47)+'СЕТ СН'!$G$12+СВЦЭМ!$D$10+'СЕТ СН'!$G$5-'СЕТ СН'!$G$20</f>
        <v>5537.1945039300008</v>
      </c>
    </row>
    <row r="52" spans="1:25" ht="15.75" x14ac:dyDescent="0.2">
      <c r="A52" s="35">
        <f t="shared" si="1"/>
        <v>45387</v>
      </c>
      <c r="B52" s="36">
        <f>SUMIFS(СВЦЭМ!$C$39:$C$758,СВЦЭМ!$A$39:$A$758,$A52,СВЦЭМ!$B$39:$B$758,B$47)+'СЕТ СН'!$G$12+СВЦЭМ!$D$10+'СЕТ СН'!$G$5-'СЕТ СН'!$G$20</f>
        <v>5520.6555128600003</v>
      </c>
      <c r="C52" s="36">
        <f>SUMIFS(СВЦЭМ!$C$39:$C$758,СВЦЭМ!$A$39:$A$758,$A52,СВЦЭМ!$B$39:$B$758,C$47)+'СЕТ СН'!$G$12+СВЦЭМ!$D$10+'СЕТ СН'!$G$5-'СЕТ СН'!$G$20</f>
        <v>5559.8281583900007</v>
      </c>
      <c r="D52" s="36">
        <f>SUMIFS(СВЦЭМ!$C$39:$C$758,СВЦЭМ!$A$39:$A$758,$A52,СВЦЭМ!$B$39:$B$758,D$47)+'СЕТ СН'!$G$12+СВЦЭМ!$D$10+'СЕТ СН'!$G$5-'СЕТ СН'!$G$20</f>
        <v>5588.2250140800006</v>
      </c>
      <c r="E52" s="36">
        <f>SUMIFS(СВЦЭМ!$C$39:$C$758,СВЦЭМ!$A$39:$A$758,$A52,СВЦЭМ!$B$39:$B$758,E$47)+'СЕТ СН'!$G$12+СВЦЭМ!$D$10+'СЕТ СН'!$G$5-'СЕТ СН'!$G$20</f>
        <v>5599.8695773300005</v>
      </c>
      <c r="F52" s="36">
        <f>SUMIFS(СВЦЭМ!$C$39:$C$758,СВЦЭМ!$A$39:$A$758,$A52,СВЦЭМ!$B$39:$B$758,F$47)+'СЕТ СН'!$G$12+СВЦЭМ!$D$10+'СЕТ СН'!$G$5-'СЕТ СН'!$G$20</f>
        <v>5593.4760998299998</v>
      </c>
      <c r="G52" s="36">
        <f>SUMIFS(СВЦЭМ!$C$39:$C$758,СВЦЭМ!$A$39:$A$758,$A52,СВЦЭМ!$B$39:$B$758,G$47)+'СЕТ СН'!$G$12+СВЦЭМ!$D$10+'СЕТ СН'!$G$5-'СЕТ СН'!$G$20</f>
        <v>5564.0399916000006</v>
      </c>
      <c r="H52" s="36">
        <f>SUMIFS(СВЦЭМ!$C$39:$C$758,СВЦЭМ!$A$39:$A$758,$A52,СВЦЭМ!$B$39:$B$758,H$47)+'СЕТ СН'!$G$12+СВЦЭМ!$D$10+'СЕТ СН'!$G$5-'СЕТ СН'!$G$20</f>
        <v>5503.36952784</v>
      </c>
      <c r="I52" s="36">
        <f>SUMIFS(СВЦЭМ!$C$39:$C$758,СВЦЭМ!$A$39:$A$758,$A52,СВЦЭМ!$B$39:$B$758,I$47)+'СЕТ СН'!$G$12+СВЦЭМ!$D$10+'СЕТ СН'!$G$5-'СЕТ СН'!$G$20</f>
        <v>5482.3782253899999</v>
      </c>
      <c r="J52" s="36">
        <f>SUMIFS(СВЦЭМ!$C$39:$C$758,СВЦЭМ!$A$39:$A$758,$A52,СВЦЭМ!$B$39:$B$758,J$47)+'СЕТ СН'!$G$12+СВЦЭМ!$D$10+'СЕТ СН'!$G$5-'СЕТ СН'!$G$20</f>
        <v>5446.1252203100003</v>
      </c>
      <c r="K52" s="36">
        <f>SUMIFS(СВЦЭМ!$C$39:$C$758,СВЦЭМ!$A$39:$A$758,$A52,СВЦЭМ!$B$39:$B$758,K$47)+'СЕТ СН'!$G$12+СВЦЭМ!$D$10+'СЕТ СН'!$G$5-'СЕТ СН'!$G$20</f>
        <v>5434.9225973800003</v>
      </c>
      <c r="L52" s="36">
        <f>SUMIFS(СВЦЭМ!$C$39:$C$758,СВЦЭМ!$A$39:$A$758,$A52,СВЦЭМ!$B$39:$B$758,L$47)+'СЕТ СН'!$G$12+СВЦЭМ!$D$10+'СЕТ СН'!$G$5-'СЕТ СН'!$G$20</f>
        <v>5444.39330866</v>
      </c>
      <c r="M52" s="36">
        <f>SUMIFS(СВЦЭМ!$C$39:$C$758,СВЦЭМ!$A$39:$A$758,$A52,СВЦЭМ!$B$39:$B$758,M$47)+'СЕТ СН'!$G$12+СВЦЭМ!$D$10+'СЕТ СН'!$G$5-'СЕТ СН'!$G$20</f>
        <v>5465.6748439399998</v>
      </c>
      <c r="N52" s="36">
        <f>SUMIFS(СВЦЭМ!$C$39:$C$758,СВЦЭМ!$A$39:$A$758,$A52,СВЦЭМ!$B$39:$B$758,N$47)+'СЕТ СН'!$G$12+СВЦЭМ!$D$10+'СЕТ СН'!$G$5-'СЕТ СН'!$G$20</f>
        <v>5479.0515403899999</v>
      </c>
      <c r="O52" s="36">
        <f>SUMIFS(СВЦЭМ!$C$39:$C$758,СВЦЭМ!$A$39:$A$758,$A52,СВЦЭМ!$B$39:$B$758,O$47)+'СЕТ СН'!$G$12+СВЦЭМ!$D$10+'СЕТ СН'!$G$5-'СЕТ СН'!$G$20</f>
        <v>5482.6294599000003</v>
      </c>
      <c r="P52" s="36">
        <f>SUMIFS(СВЦЭМ!$C$39:$C$758,СВЦЭМ!$A$39:$A$758,$A52,СВЦЭМ!$B$39:$B$758,P$47)+'СЕТ СН'!$G$12+СВЦЭМ!$D$10+'СЕТ СН'!$G$5-'СЕТ СН'!$G$20</f>
        <v>5525.8606317100002</v>
      </c>
      <c r="Q52" s="36">
        <f>SUMIFS(СВЦЭМ!$C$39:$C$758,СВЦЭМ!$A$39:$A$758,$A52,СВЦЭМ!$B$39:$B$758,Q$47)+'СЕТ СН'!$G$12+СВЦЭМ!$D$10+'СЕТ СН'!$G$5-'СЕТ СН'!$G$20</f>
        <v>5549.5940083599999</v>
      </c>
      <c r="R52" s="36">
        <f>SUMIFS(СВЦЭМ!$C$39:$C$758,СВЦЭМ!$A$39:$A$758,$A52,СВЦЭМ!$B$39:$B$758,R$47)+'СЕТ СН'!$G$12+СВЦЭМ!$D$10+'СЕТ СН'!$G$5-'СЕТ СН'!$G$20</f>
        <v>5514.8865066899998</v>
      </c>
      <c r="S52" s="36">
        <f>SUMIFS(СВЦЭМ!$C$39:$C$758,СВЦЭМ!$A$39:$A$758,$A52,СВЦЭМ!$B$39:$B$758,S$47)+'СЕТ СН'!$G$12+СВЦЭМ!$D$10+'СЕТ СН'!$G$5-'СЕТ СН'!$G$20</f>
        <v>5494.3634206400002</v>
      </c>
      <c r="T52" s="36">
        <f>SUMIFS(СВЦЭМ!$C$39:$C$758,СВЦЭМ!$A$39:$A$758,$A52,СВЦЭМ!$B$39:$B$758,T$47)+'СЕТ СН'!$G$12+СВЦЭМ!$D$10+'СЕТ СН'!$G$5-'СЕТ СН'!$G$20</f>
        <v>5465.90697765</v>
      </c>
      <c r="U52" s="36">
        <f>SUMIFS(СВЦЭМ!$C$39:$C$758,СВЦЭМ!$A$39:$A$758,$A52,СВЦЭМ!$B$39:$B$758,U$47)+'СЕТ СН'!$G$12+СВЦЭМ!$D$10+'СЕТ СН'!$G$5-'СЕТ СН'!$G$20</f>
        <v>5441.1952959099999</v>
      </c>
      <c r="V52" s="36">
        <f>SUMIFS(СВЦЭМ!$C$39:$C$758,СВЦЭМ!$A$39:$A$758,$A52,СВЦЭМ!$B$39:$B$758,V$47)+'СЕТ СН'!$G$12+СВЦЭМ!$D$10+'СЕТ СН'!$G$5-'СЕТ СН'!$G$20</f>
        <v>5449.8886931800007</v>
      </c>
      <c r="W52" s="36">
        <f>SUMIFS(СВЦЭМ!$C$39:$C$758,СВЦЭМ!$A$39:$A$758,$A52,СВЦЭМ!$B$39:$B$758,W$47)+'СЕТ СН'!$G$12+СВЦЭМ!$D$10+'СЕТ СН'!$G$5-'СЕТ СН'!$G$20</f>
        <v>5444.2925502899998</v>
      </c>
      <c r="X52" s="36">
        <f>SUMIFS(СВЦЭМ!$C$39:$C$758,СВЦЭМ!$A$39:$A$758,$A52,СВЦЭМ!$B$39:$B$758,X$47)+'СЕТ СН'!$G$12+СВЦЭМ!$D$10+'СЕТ СН'!$G$5-'СЕТ СН'!$G$20</f>
        <v>5465.2820412600004</v>
      </c>
      <c r="Y52" s="36">
        <f>SUMIFS(СВЦЭМ!$C$39:$C$758,СВЦЭМ!$A$39:$A$758,$A52,СВЦЭМ!$B$39:$B$758,Y$47)+'СЕТ СН'!$G$12+СВЦЭМ!$D$10+'СЕТ СН'!$G$5-'СЕТ СН'!$G$20</f>
        <v>5509.4687209399999</v>
      </c>
    </row>
    <row r="53" spans="1:25" ht="15.75" x14ac:dyDescent="0.2">
      <c r="A53" s="35">
        <f t="shared" si="1"/>
        <v>45388</v>
      </c>
      <c r="B53" s="36">
        <f>SUMIFS(СВЦЭМ!$C$39:$C$758,СВЦЭМ!$A$39:$A$758,$A53,СВЦЭМ!$B$39:$B$758,B$47)+'СЕТ СН'!$G$12+СВЦЭМ!$D$10+'СЕТ СН'!$G$5-'СЕТ СН'!$G$20</f>
        <v>5560.8018386399999</v>
      </c>
      <c r="C53" s="36">
        <f>SUMIFS(СВЦЭМ!$C$39:$C$758,СВЦЭМ!$A$39:$A$758,$A53,СВЦЭМ!$B$39:$B$758,C$47)+'СЕТ СН'!$G$12+СВЦЭМ!$D$10+'СЕТ СН'!$G$5-'СЕТ СН'!$G$20</f>
        <v>5582.4811505399994</v>
      </c>
      <c r="D53" s="36">
        <f>SUMIFS(СВЦЭМ!$C$39:$C$758,СВЦЭМ!$A$39:$A$758,$A53,СВЦЭМ!$B$39:$B$758,D$47)+'СЕТ СН'!$G$12+СВЦЭМ!$D$10+'СЕТ СН'!$G$5-'СЕТ СН'!$G$20</f>
        <v>5576.3248286199996</v>
      </c>
      <c r="E53" s="36">
        <f>SUMIFS(СВЦЭМ!$C$39:$C$758,СВЦЭМ!$A$39:$A$758,$A53,СВЦЭМ!$B$39:$B$758,E$47)+'СЕТ СН'!$G$12+СВЦЭМ!$D$10+'СЕТ СН'!$G$5-'СЕТ СН'!$G$20</f>
        <v>5605.4458240900003</v>
      </c>
      <c r="F53" s="36">
        <f>SUMIFS(СВЦЭМ!$C$39:$C$758,СВЦЭМ!$A$39:$A$758,$A53,СВЦЭМ!$B$39:$B$758,F$47)+'СЕТ СН'!$G$12+СВЦЭМ!$D$10+'СЕТ СН'!$G$5-'СЕТ СН'!$G$20</f>
        <v>5618.1009351499997</v>
      </c>
      <c r="G53" s="36">
        <f>SUMIFS(СВЦЭМ!$C$39:$C$758,СВЦЭМ!$A$39:$A$758,$A53,СВЦЭМ!$B$39:$B$758,G$47)+'СЕТ СН'!$G$12+СВЦЭМ!$D$10+'СЕТ СН'!$G$5-'СЕТ СН'!$G$20</f>
        <v>5605.9596207200002</v>
      </c>
      <c r="H53" s="36">
        <f>SUMIFS(СВЦЭМ!$C$39:$C$758,СВЦЭМ!$A$39:$A$758,$A53,СВЦЭМ!$B$39:$B$758,H$47)+'СЕТ СН'!$G$12+СВЦЭМ!$D$10+'СЕТ СН'!$G$5-'СЕТ СН'!$G$20</f>
        <v>5581.4223165200001</v>
      </c>
      <c r="I53" s="36">
        <f>SUMIFS(СВЦЭМ!$C$39:$C$758,СВЦЭМ!$A$39:$A$758,$A53,СВЦЭМ!$B$39:$B$758,I$47)+'СЕТ СН'!$G$12+СВЦЭМ!$D$10+'СЕТ СН'!$G$5-'СЕТ СН'!$G$20</f>
        <v>5516.8192377899995</v>
      </c>
      <c r="J53" s="36">
        <f>SUMIFS(СВЦЭМ!$C$39:$C$758,СВЦЭМ!$A$39:$A$758,$A53,СВЦЭМ!$B$39:$B$758,J$47)+'СЕТ СН'!$G$12+СВЦЭМ!$D$10+'СЕТ СН'!$G$5-'СЕТ СН'!$G$20</f>
        <v>5489.9604310699997</v>
      </c>
      <c r="K53" s="36">
        <f>SUMIFS(СВЦЭМ!$C$39:$C$758,СВЦЭМ!$A$39:$A$758,$A53,СВЦЭМ!$B$39:$B$758,K$47)+'СЕТ СН'!$G$12+СВЦЭМ!$D$10+'СЕТ СН'!$G$5-'СЕТ СН'!$G$20</f>
        <v>5452.6812525800005</v>
      </c>
      <c r="L53" s="36">
        <f>SUMIFS(СВЦЭМ!$C$39:$C$758,СВЦЭМ!$A$39:$A$758,$A53,СВЦЭМ!$B$39:$B$758,L$47)+'СЕТ СН'!$G$12+СВЦЭМ!$D$10+'СЕТ СН'!$G$5-'СЕТ СН'!$G$20</f>
        <v>5440.1169822700003</v>
      </c>
      <c r="M53" s="36">
        <f>SUMIFS(СВЦЭМ!$C$39:$C$758,СВЦЭМ!$A$39:$A$758,$A53,СВЦЭМ!$B$39:$B$758,M$47)+'СЕТ СН'!$G$12+СВЦЭМ!$D$10+'СЕТ СН'!$G$5-'СЕТ СН'!$G$20</f>
        <v>5444.0383986800007</v>
      </c>
      <c r="N53" s="36">
        <f>SUMIFS(СВЦЭМ!$C$39:$C$758,СВЦЭМ!$A$39:$A$758,$A53,СВЦЭМ!$B$39:$B$758,N$47)+'СЕТ СН'!$G$12+СВЦЭМ!$D$10+'СЕТ СН'!$G$5-'СЕТ СН'!$G$20</f>
        <v>5443.8622434099998</v>
      </c>
      <c r="O53" s="36">
        <f>SUMIFS(СВЦЭМ!$C$39:$C$758,СВЦЭМ!$A$39:$A$758,$A53,СВЦЭМ!$B$39:$B$758,O$47)+'СЕТ СН'!$G$12+СВЦЭМ!$D$10+'СЕТ СН'!$G$5-'СЕТ СН'!$G$20</f>
        <v>5456.8373738999999</v>
      </c>
      <c r="P53" s="36">
        <f>SUMIFS(СВЦЭМ!$C$39:$C$758,СВЦЭМ!$A$39:$A$758,$A53,СВЦЭМ!$B$39:$B$758,P$47)+'СЕТ СН'!$G$12+СВЦЭМ!$D$10+'СЕТ СН'!$G$5-'СЕТ СН'!$G$20</f>
        <v>5477.0310887000005</v>
      </c>
      <c r="Q53" s="36">
        <f>SUMIFS(СВЦЭМ!$C$39:$C$758,СВЦЭМ!$A$39:$A$758,$A53,СВЦЭМ!$B$39:$B$758,Q$47)+'СЕТ СН'!$G$12+СВЦЭМ!$D$10+'СЕТ СН'!$G$5-'СЕТ СН'!$G$20</f>
        <v>5489.9629293600001</v>
      </c>
      <c r="R53" s="36">
        <f>SUMIFS(СВЦЭМ!$C$39:$C$758,СВЦЭМ!$A$39:$A$758,$A53,СВЦЭМ!$B$39:$B$758,R$47)+'СЕТ СН'!$G$12+СВЦЭМ!$D$10+'СЕТ СН'!$G$5-'СЕТ СН'!$G$20</f>
        <v>5503.15035945</v>
      </c>
      <c r="S53" s="36">
        <f>SUMIFS(СВЦЭМ!$C$39:$C$758,СВЦЭМ!$A$39:$A$758,$A53,СВЦЭМ!$B$39:$B$758,S$47)+'СЕТ СН'!$G$12+СВЦЭМ!$D$10+'СЕТ СН'!$G$5-'СЕТ СН'!$G$20</f>
        <v>5472.3350217799998</v>
      </c>
      <c r="T53" s="36">
        <f>SUMIFS(СВЦЭМ!$C$39:$C$758,СВЦЭМ!$A$39:$A$758,$A53,СВЦЭМ!$B$39:$B$758,T$47)+'СЕТ СН'!$G$12+СВЦЭМ!$D$10+'СЕТ СН'!$G$5-'СЕТ СН'!$G$20</f>
        <v>5440.2054144600006</v>
      </c>
      <c r="U53" s="36">
        <f>SUMIFS(СВЦЭМ!$C$39:$C$758,СВЦЭМ!$A$39:$A$758,$A53,СВЦЭМ!$B$39:$B$758,U$47)+'СЕТ СН'!$G$12+СВЦЭМ!$D$10+'СЕТ СН'!$G$5-'СЕТ СН'!$G$20</f>
        <v>5416.9918233799999</v>
      </c>
      <c r="V53" s="36">
        <f>SUMIFS(СВЦЭМ!$C$39:$C$758,СВЦЭМ!$A$39:$A$758,$A53,СВЦЭМ!$B$39:$B$758,V$47)+'СЕТ СН'!$G$12+СВЦЭМ!$D$10+'СЕТ СН'!$G$5-'СЕТ СН'!$G$20</f>
        <v>5393.5361242400004</v>
      </c>
      <c r="W53" s="36">
        <f>SUMIFS(СВЦЭМ!$C$39:$C$758,СВЦЭМ!$A$39:$A$758,$A53,СВЦЭМ!$B$39:$B$758,W$47)+'СЕТ СН'!$G$12+СВЦЭМ!$D$10+'СЕТ СН'!$G$5-'СЕТ СН'!$G$20</f>
        <v>5378.1127908300004</v>
      </c>
      <c r="X53" s="36">
        <f>SUMIFS(СВЦЭМ!$C$39:$C$758,СВЦЭМ!$A$39:$A$758,$A53,СВЦЭМ!$B$39:$B$758,X$47)+'СЕТ СН'!$G$12+СВЦЭМ!$D$10+'СЕТ СН'!$G$5-'СЕТ СН'!$G$20</f>
        <v>5426.3561724199999</v>
      </c>
      <c r="Y53" s="36">
        <f>SUMIFS(СВЦЭМ!$C$39:$C$758,СВЦЭМ!$A$39:$A$758,$A53,СВЦЭМ!$B$39:$B$758,Y$47)+'СЕТ СН'!$G$12+СВЦЭМ!$D$10+'СЕТ СН'!$G$5-'СЕТ СН'!$G$20</f>
        <v>5468.8730177400003</v>
      </c>
    </row>
    <row r="54" spans="1:25" ht="15.75" x14ac:dyDescent="0.2">
      <c r="A54" s="35">
        <f t="shared" si="1"/>
        <v>45389</v>
      </c>
      <c r="B54" s="36">
        <f>SUMIFS(СВЦЭМ!$C$39:$C$758,СВЦЭМ!$A$39:$A$758,$A54,СВЦЭМ!$B$39:$B$758,B$47)+'СЕТ СН'!$G$12+СВЦЭМ!$D$10+'СЕТ СН'!$G$5-'СЕТ СН'!$G$20</f>
        <v>5566.9550341499998</v>
      </c>
      <c r="C54" s="36">
        <f>SUMIFS(СВЦЭМ!$C$39:$C$758,СВЦЭМ!$A$39:$A$758,$A54,СВЦЭМ!$B$39:$B$758,C$47)+'СЕТ СН'!$G$12+СВЦЭМ!$D$10+'СЕТ СН'!$G$5-'СЕТ СН'!$G$20</f>
        <v>5610.4742884000007</v>
      </c>
      <c r="D54" s="36">
        <f>SUMIFS(СВЦЭМ!$C$39:$C$758,СВЦЭМ!$A$39:$A$758,$A54,СВЦЭМ!$B$39:$B$758,D$47)+'СЕТ СН'!$G$12+СВЦЭМ!$D$10+'СЕТ СН'!$G$5-'СЕТ СН'!$G$20</f>
        <v>5646.2905289099999</v>
      </c>
      <c r="E54" s="36">
        <f>SUMIFS(СВЦЭМ!$C$39:$C$758,СВЦЭМ!$A$39:$A$758,$A54,СВЦЭМ!$B$39:$B$758,E$47)+'СЕТ СН'!$G$12+СВЦЭМ!$D$10+'СЕТ СН'!$G$5-'СЕТ СН'!$G$20</f>
        <v>5631.8539208700004</v>
      </c>
      <c r="F54" s="36">
        <f>SUMIFS(СВЦЭМ!$C$39:$C$758,СВЦЭМ!$A$39:$A$758,$A54,СВЦЭМ!$B$39:$B$758,F$47)+'СЕТ СН'!$G$12+СВЦЭМ!$D$10+'СЕТ СН'!$G$5-'СЕТ СН'!$G$20</f>
        <v>5642.1360427599993</v>
      </c>
      <c r="G54" s="36">
        <f>SUMIFS(СВЦЭМ!$C$39:$C$758,СВЦЭМ!$A$39:$A$758,$A54,СВЦЭМ!$B$39:$B$758,G$47)+'СЕТ СН'!$G$12+СВЦЭМ!$D$10+'СЕТ СН'!$G$5-'СЕТ СН'!$G$20</f>
        <v>5643.3133980599996</v>
      </c>
      <c r="H54" s="36">
        <f>SUMIFS(СВЦЭМ!$C$39:$C$758,СВЦЭМ!$A$39:$A$758,$A54,СВЦЭМ!$B$39:$B$758,H$47)+'СЕТ СН'!$G$12+СВЦЭМ!$D$10+'СЕТ СН'!$G$5-'СЕТ СН'!$G$20</f>
        <v>5631.9644890500003</v>
      </c>
      <c r="I54" s="36">
        <f>SUMIFS(СВЦЭМ!$C$39:$C$758,СВЦЭМ!$A$39:$A$758,$A54,СВЦЭМ!$B$39:$B$758,I$47)+'СЕТ СН'!$G$12+СВЦЭМ!$D$10+'СЕТ СН'!$G$5-'СЕТ СН'!$G$20</f>
        <v>5567.7322375200001</v>
      </c>
      <c r="J54" s="36">
        <f>SUMIFS(СВЦЭМ!$C$39:$C$758,СВЦЭМ!$A$39:$A$758,$A54,СВЦЭМ!$B$39:$B$758,J$47)+'СЕТ СН'!$G$12+СВЦЭМ!$D$10+'СЕТ СН'!$G$5-'СЕТ СН'!$G$20</f>
        <v>5513.67027306</v>
      </c>
      <c r="K54" s="36">
        <f>SUMIFS(СВЦЭМ!$C$39:$C$758,СВЦЭМ!$A$39:$A$758,$A54,СВЦЭМ!$B$39:$B$758,K$47)+'СЕТ СН'!$G$12+СВЦЭМ!$D$10+'СЕТ СН'!$G$5-'СЕТ СН'!$G$20</f>
        <v>5455.8672643099999</v>
      </c>
      <c r="L54" s="36">
        <f>SUMIFS(СВЦЭМ!$C$39:$C$758,СВЦЭМ!$A$39:$A$758,$A54,СВЦЭМ!$B$39:$B$758,L$47)+'СЕТ СН'!$G$12+СВЦЭМ!$D$10+'СЕТ СН'!$G$5-'СЕТ СН'!$G$20</f>
        <v>5428.4059684200001</v>
      </c>
      <c r="M54" s="36">
        <f>SUMIFS(СВЦЭМ!$C$39:$C$758,СВЦЭМ!$A$39:$A$758,$A54,СВЦЭМ!$B$39:$B$758,M$47)+'СЕТ СН'!$G$12+СВЦЭМ!$D$10+'СЕТ СН'!$G$5-'СЕТ СН'!$G$20</f>
        <v>5427.5269836699999</v>
      </c>
      <c r="N54" s="36">
        <f>SUMIFS(СВЦЭМ!$C$39:$C$758,СВЦЭМ!$A$39:$A$758,$A54,СВЦЭМ!$B$39:$B$758,N$47)+'СЕТ СН'!$G$12+СВЦЭМ!$D$10+'СЕТ СН'!$G$5-'СЕТ СН'!$G$20</f>
        <v>5433.6546961100003</v>
      </c>
      <c r="O54" s="36">
        <f>SUMIFS(СВЦЭМ!$C$39:$C$758,СВЦЭМ!$A$39:$A$758,$A54,СВЦЭМ!$B$39:$B$758,O$47)+'СЕТ СН'!$G$12+СВЦЭМ!$D$10+'СЕТ СН'!$G$5-'СЕТ СН'!$G$20</f>
        <v>5458.40060928</v>
      </c>
      <c r="P54" s="36">
        <f>SUMIFS(СВЦЭМ!$C$39:$C$758,СВЦЭМ!$A$39:$A$758,$A54,СВЦЭМ!$B$39:$B$758,P$47)+'СЕТ СН'!$G$12+СВЦЭМ!$D$10+'СЕТ СН'!$G$5-'СЕТ СН'!$G$20</f>
        <v>5489.6788821400005</v>
      </c>
      <c r="Q54" s="36">
        <f>SUMIFS(СВЦЭМ!$C$39:$C$758,СВЦЭМ!$A$39:$A$758,$A54,СВЦЭМ!$B$39:$B$758,Q$47)+'СЕТ СН'!$G$12+СВЦЭМ!$D$10+'СЕТ СН'!$G$5-'СЕТ СН'!$G$20</f>
        <v>5503.0477406299997</v>
      </c>
      <c r="R54" s="36">
        <f>SUMIFS(СВЦЭМ!$C$39:$C$758,СВЦЭМ!$A$39:$A$758,$A54,СВЦЭМ!$B$39:$B$758,R$47)+'СЕТ СН'!$G$12+СВЦЭМ!$D$10+'СЕТ СН'!$G$5-'СЕТ СН'!$G$20</f>
        <v>5508.9642721</v>
      </c>
      <c r="S54" s="36">
        <f>SUMIFS(СВЦЭМ!$C$39:$C$758,СВЦЭМ!$A$39:$A$758,$A54,СВЦЭМ!$B$39:$B$758,S$47)+'СЕТ СН'!$G$12+СВЦЭМ!$D$10+'СЕТ СН'!$G$5-'СЕТ СН'!$G$20</f>
        <v>5481.1253650400004</v>
      </c>
      <c r="T54" s="36">
        <f>SUMIFS(СВЦЭМ!$C$39:$C$758,СВЦЭМ!$A$39:$A$758,$A54,СВЦЭМ!$B$39:$B$758,T$47)+'СЕТ СН'!$G$12+СВЦЭМ!$D$10+'СЕТ СН'!$G$5-'СЕТ СН'!$G$20</f>
        <v>5446.3961506300002</v>
      </c>
      <c r="U54" s="36">
        <f>SUMIFS(СВЦЭМ!$C$39:$C$758,СВЦЭМ!$A$39:$A$758,$A54,СВЦЭМ!$B$39:$B$758,U$47)+'СЕТ СН'!$G$12+СВЦЭМ!$D$10+'СЕТ СН'!$G$5-'СЕТ СН'!$G$20</f>
        <v>5448.8359247099997</v>
      </c>
      <c r="V54" s="36">
        <f>SUMIFS(СВЦЭМ!$C$39:$C$758,СВЦЭМ!$A$39:$A$758,$A54,СВЦЭМ!$B$39:$B$758,V$47)+'СЕТ СН'!$G$12+СВЦЭМ!$D$10+'СЕТ СН'!$G$5-'СЕТ СН'!$G$20</f>
        <v>5412.5763310399998</v>
      </c>
      <c r="W54" s="36">
        <f>SUMIFS(СВЦЭМ!$C$39:$C$758,СВЦЭМ!$A$39:$A$758,$A54,СВЦЭМ!$B$39:$B$758,W$47)+'СЕТ СН'!$G$12+СВЦЭМ!$D$10+'СЕТ СН'!$G$5-'СЕТ СН'!$G$20</f>
        <v>5388.2312426000008</v>
      </c>
      <c r="X54" s="36">
        <f>SUMIFS(СВЦЭМ!$C$39:$C$758,СВЦЭМ!$A$39:$A$758,$A54,СВЦЭМ!$B$39:$B$758,X$47)+'СЕТ СН'!$G$12+СВЦЭМ!$D$10+'СЕТ СН'!$G$5-'СЕТ СН'!$G$20</f>
        <v>5444.2790371800002</v>
      </c>
      <c r="Y54" s="36">
        <f>SUMIFS(СВЦЭМ!$C$39:$C$758,СВЦЭМ!$A$39:$A$758,$A54,СВЦЭМ!$B$39:$B$758,Y$47)+'СЕТ СН'!$G$12+СВЦЭМ!$D$10+'СЕТ СН'!$G$5-'СЕТ СН'!$G$20</f>
        <v>5474.3921808900004</v>
      </c>
    </row>
    <row r="55" spans="1:25" ht="15.75" x14ac:dyDescent="0.2">
      <c r="A55" s="35">
        <f t="shared" si="1"/>
        <v>45390</v>
      </c>
      <c r="B55" s="36">
        <f>SUMIFS(СВЦЭМ!$C$39:$C$758,СВЦЭМ!$A$39:$A$758,$A55,СВЦЭМ!$B$39:$B$758,B$47)+'СЕТ СН'!$G$12+СВЦЭМ!$D$10+'СЕТ СН'!$G$5-'СЕТ СН'!$G$20</f>
        <v>5442.4534062600005</v>
      </c>
      <c r="C55" s="36">
        <f>SUMIFS(СВЦЭМ!$C$39:$C$758,СВЦЭМ!$A$39:$A$758,$A55,СВЦЭМ!$B$39:$B$758,C$47)+'СЕТ СН'!$G$12+СВЦЭМ!$D$10+'СЕТ СН'!$G$5-'СЕТ СН'!$G$20</f>
        <v>5474.5903753800003</v>
      </c>
      <c r="D55" s="36">
        <f>SUMIFS(СВЦЭМ!$C$39:$C$758,СВЦЭМ!$A$39:$A$758,$A55,СВЦЭМ!$B$39:$B$758,D$47)+'СЕТ СН'!$G$12+СВЦЭМ!$D$10+'СЕТ СН'!$G$5-'СЕТ СН'!$G$20</f>
        <v>5505.8754797600004</v>
      </c>
      <c r="E55" s="36">
        <f>SUMIFS(СВЦЭМ!$C$39:$C$758,СВЦЭМ!$A$39:$A$758,$A55,СВЦЭМ!$B$39:$B$758,E$47)+'СЕТ СН'!$G$12+СВЦЭМ!$D$10+'СЕТ СН'!$G$5-'СЕТ СН'!$G$20</f>
        <v>5527.3503926600006</v>
      </c>
      <c r="F55" s="36">
        <f>SUMIFS(СВЦЭМ!$C$39:$C$758,СВЦЭМ!$A$39:$A$758,$A55,СВЦЭМ!$B$39:$B$758,F$47)+'СЕТ СН'!$G$12+СВЦЭМ!$D$10+'СЕТ СН'!$G$5-'СЕТ СН'!$G$20</f>
        <v>5503.9319507500004</v>
      </c>
      <c r="G55" s="36">
        <f>SUMIFS(СВЦЭМ!$C$39:$C$758,СВЦЭМ!$A$39:$A$758,$A55,СВЦЭМ!$B$39:$B$758,G$47)+'СЕТ СН'!$G$12+СВЦЭМ!$D$10+'СЕТ СН'!$G$5-'СЕТ СН'!$G$20</f>
        <v>5509.8100087399998</v>
      </c>
      <c r="H55" s="36">
        <f>SUMIFS(СВЦЭМ!$C$39:$C$758,СВЦЭМ!$A$39:$A$758,$A55,СВЦЭМ!$B$39:$B$758,H$47)+'СЕТ СН'!$G$12+СВЦЭМ!$D$10+'СЕТ СН'!$G$5-'СЕТ СН'!$G$20</f>
        <v>5469.2730551100003</v>
      </c>
      <c r="I55" s="36">
        <f>SUMIFS(СВЦЭМ!$C$39:$C$758,СВЦЭМ!$A$39:$A$758,$A55,СВЦЭМ!$B$39:$B$758,I$47)+'СЕТ СН'!$G$12+СВЦЭМ!$D$10+'СЕТ СН'!$G$5-'СЕТ СН'!$G$20</f>
        <v>5500.4614085400008</v>
      </c>
      <c r="J55" s="36">
        <f>SUMIFS(СВЦЭМ!$C$39:$C$758,СВЦЭМ!$A$39:$A$758,$A55,СВЦЭМ!$B$39:$B$758,J$47)+'СЕТ СН'!$G$12+СВЦЭМ!$D$10+'СЕТ СН'!$G$5-'СЕТ СН'!$G$20</f>
        <v>5443.8490335000006</v>
      </c>
      <c r="K55" s="36">
        <f>SUMIFS(СВЦЭМ!$C$39:$C$758,СВЦЭМ!$A$39:$A$758,$A55,СВЦЭМ!$B$39:$B$758,K$47)+'СЕТ СН'!$G$12+СВЦЭМ!$D$10+'СЕТ СН'!$G$5-'СЕТ СН'!$G$20</f>
        <v>5426.1633452000005</v>
      </c>
      <c r="L55" s="36">
        <f>SUMIFS(СВЦЭМ!$C$39:$C$758,СВЦЭМ!$A$39:$A$758,$A55,СВЦЭМ!$B$39:$B$758,L$47)+'СЕТ СН'!$G$12+СВЦЭМ!$D$10+'СЕТ СН'!$G$5-'СЕТ СН'!$G$20</f>
        <v>5426.1885642300003</v>
      </c>
      <c r="M55" s="36">
        <f>SUMIFS(СВЦЭМ!$C$39:$C$758,СВЦЭМ!$A$39:$A$758,$A55,СВЦЭМ!$B$39:$B$758,M$47)+'СЕТ СН'!$G$12+СВЦЭМ!$D$10+'СЕТ СН'!$G$5-'СЕТ СН'!$G$20</f>
        <v>5458.68898446</v>
      </c>
      <c r="N55" s="36">
        <f>SUMIFS(СВЦЭМ!$C$39:$C$758,СВЦЭМ!$A$39:$A$758,$A55,СВЦЭМ!$B$39:$B$758,N$47)+'СЕТ СН'!$G$12+СВЦЭМ!$D$10+'СЕТ СН'!$G$5-'СЕТ СН'!$G$20</f>
        <v>5471.5348718300002</v>
      </c>
      <c r="O55" s="36">
        <f>SUMIFS(СВЦЭМ!$C$39:$C$758,СВЦЭМ!$A$39:$A$758,$A55,СВЦЭМ!$B$39:$B$758,O$47)+'СЕТ СН'!$G$12+СВЦЭМ!$D$10+'СЕТ СН'!$G$5-'СЕТ СН'!$G$20</f>
        <v>5491.3344510500001</v>
      </c>
      <c r="P55" s="36">
        <f>SUMIFS(СВЦЭМ!$C$39:$C$758,СВЦЭМ!$A$39:$A$758,$A55,СВЦЭМ!$B$39:$B$758,P$47)+'СЕТ СН'!$G$12+СВЦЭМ!$D$10+'СЕТ СН'!$G$5-'СЕТ СН'!$G$20</f>
        <v>5509.33478397</v>
      </c>
      <c r="Q55" s="36">
        <f>SUMIFS(СВЦЭМ!$C$39:$C$758,СВЦЭМ!$A$39:$A$758,$A55,СВЦЭМ!$B$39:$B$758,Q$47)+'СЕТ СН'!$G$12+СВЦЭМ!$D$10+'СЕТ СН'!$G$5-'СЕТ СН'!$G$20</f>
        <v>5523.3170878399997</v>
      </c>
      <c r="R55" s="36">
        <f>SUMIFS(СВЦЭМ!$C$39:$C$758,СВЦЭМ!$A$39:$A$758,$A55,СВЦЭМ!$B$39:$B$758,R$47)+'СЕТ СН'!$G$12+СВЦЭМ!$D$10+'СЕТ СН'!$G$5-'СЕТ СН'!$G$20</f>
        <v>5534.62412838</v>
      </c>
      <c r="S55" s="36">
        <f>SUMIFS(СВЦЭМ!$C$39:$C$758,СВЦЭМ!$A$39:$A$758,$A55,СВЦЭМ!$B$39:$B$758,S$47)+'СЕТ СН'!$G$12+СВЦЭМ!$D$10+'СЕТ СН'!$G$5-'СЕТ СН'!$G$20</f>
        <v>5517.2923574400002</v>
      </c>
      <c r="T55" s="36">
        <f>SUMIFS(СВЦЭМ!$C$39:$C$758,СВЦЭМ!$A$39:$A$758,$A55,СВЦЭМ!$B$39:$B$758,T$47)+'СЕТ СН'!$G$12+СВЦЭМ!$D$10+'СЕТ СН'!$G$5-'СЕТ СН'!$G$20</f>
        <v>5496.3577805700006</v>
      </c>
      <c r="U55" s="36">
        <f>SUMIFS(СВЦЭМ!$C$39:$C$758,СВЦЭМ!$A$39:$A$758,$A55,СВЦЭМ!$B$39:$B$758,U$47)+'СЕТ СН'!$G$12+СВЦЭМ!$D$10+'СЕТ СН'!$G$5-'СЕТ СН'!$G$20</f>
        <v>5465.8253103900006</v>
      </c>
      <c r="V55" s="36">
        <f>SUMIFS(СВЦЭМ!$C$39:$C$758,СВЦЭМ!$A$39:$A$758,$A55,СВЦЭМ!$B$39:$B$758,V$47)+'СЕТ СН'!$G$12+СВЦЭМ!$D$10+'СЕТ СН'!$G$5-'СЕТ СН'!$G$20</f>
        <v>5466.0373628899997</v>
      </c>
      <c r="W55" s="36">
        <f>SUMIFS(СВЦЭМ!$C$39:$C$758,СВЦЭМ!$A$39:$A$758,$A55,СВЦЭМ!$B$39:$B$758,W$47)+'СЕТ СН'!$G$12+СВЦЭМ!$D$10+'СЕТ СН'!$G$5-'СЕТ СН'!$G$20</f>
        <v>5462.31715755</v>
      </c>
      <c r="X55" s="36">
        <f>SUMIFS(СВЦЭМ!$C$39:$C$758,СВЦЭМ!$A$39:$A$758,$A55,СВЦЭМ!$B$39:$B$758,X$47)+'СЕТ СН'!$G$12+СВЦЭМ!$D$10+'СЕТ СН'!$G$5-'СЕТ СН'!$G$20</f>
        <v>5499.6528155100004</v>
      </c>
      <c r="Y55" s="36">
        <f>SUMIFS(СВЦЭМ!$C$39:$C$758,СВЦЭМ!$A$39:$A$758,$A55,СВЦЭМ!$B$39:$B$758,Y$47)+'СЕТ СН'!$G$12+СВЦЭМ!$D$10+'СЕТ СН'!$G$5-'СЕТ СН'!$G$20</f>
        <v>5534.5414991600001</v>
      </c>
    </row>
    <row r="56" spans="1:25" ht="15.75" x14ac:dyDescent="0.2">
      <c r="A56" s="35">
        <f t="shared" si="1"/>
        <v>45391</v>
      </c>
      <c r="B56" s="36">
        <f>SUMIFS(СВЦЭМ!$C$39:$C$758,СВЦЭМ!$A$39:$A$758,$A56,СВЦЭМ!$B$39:$B$758,B$47)+'СЕТ СН'!$G$12+СВЦЭМ!$D$10+'СЕТ СН'!$G$5-'СЕТ СН'!$G$20</f>
        <v>5525.8656238700005</v>
      </c>
      <c r="C56" s="36">
        <f>SUMIFS(СВЦЭМ!$C$39:$C$758,СВЦЭМ!$A$39:$A$758,$A56,СВЦЭМ!$B$39:$B$758,C$47)+'СЕТ СН'!$G$12+СВЦЭМ!$D$10+'СЕТ СН'!$G$5-'СЕТ СН'!$G$20</f>
        <v>5572.88892622</v>
      </c>
      <c r="D56" s="36">
        <f>SUMIFS(СВЦЭМ!$C$39:$C$758,СВЦЭМ!$A$39:$A$758,$A56,СВЦЭМ!$B$39:$B$758,D$47)+'СЕТ СН'!$G$12+СВЦЭМ!$D$10+'СЕТ СН'!$G$5-'СЕТ СН'!$G$20</f>
        <v>5608.8478516100004</v>
      </c>
      <c r="E56" s="36">
        <f>SUMIFS(СВЦЭМ!$C$39:$C$758,СВЦЭМ!$A$39:$A$758,$A56,СВЦЭМ!$B$39:$B$758,E$47)+'СЕТ СН'!$G$12+СВЦЭМ!$D$10+'СЕТ СН'!$G$5-'СЕТ СН'!$G$20</f>
        <v>5628.2567598000005</v>
      </c>
      <c r="F56" s="36">
        <f>SUMIFS(СВЦЭМ!$C$39:$C$758,СВЦЭМ!$A$39:$A$758,$A56,СВЦЭМ!$B$39:$B$758,F$47)+'СЕТ СН'!$G$12+СВЦЭМ!$D$10+'СЕТ СН'!$G$5-'СЕТ СН'!$G$20</f>
        <v>5620.3484619499995</v>
      </c>
      <c r="G56" s="36">
        <f>SUMIFS(СВЦЭМ!$C$39:$C$758,СВЦЭМ!$A$39:$A$758,$A56,СВЦЭМ!$B$39:$B$758,G$47)+'СЕТ СН'!$G$12+СВЦЭМ!$D$10+'СЕТ СН'!$G$5-'СЕТ СН'!$G$20</f>
        <v>5597.3463051600002</v>
      </c>
      <c r="H56" s="36">
        <f>SUMIFS(СВЦЭМ!$C$39:$C$758,СВЦЭМ!$A$39:$A$758,$A56,СВЦЭМ!$B$39:$B$758,H$47)+'СЕТ СН'!$G$12+СВЦЭМ!$D$10+'СЕТ СН'!$G$5-'СЕТ СН'!$G$20</f>
        <v>5551.85460908</v>
      </c>
      <c r="I56" s="36">
        <f>SUMIFS(СВЦЭМ!$C$39:$C$758,СВЦЭМ!$A$39:$A$758,$A56,СВЦЭМ!$B$39:$B$758,I$47)+'СЕТ СН'!$G$12+СВЦЭМ!$D$10+'СЕТ СН'!$G$5-'СЕТ СН'!$G$20</f>
        <v>5503.8669749500004</v>
      </c>
      <c r="J56" s="36">
        <f>SUMIFS(СВЦЭМ!$C$39:$C$758,СВЦЭМ!$A$39:$A$758,$A56,СВЦЭМ!$B$39:$B$758,J$47)+'СЕТ СН'!$G$12+СВЦЭМ!$D$10+'СЕТ СН'!$G$5-'СЕТ СН'!$G$20</f>
        <v>5479.74633154</v>
      </c>
      <c r="K56" s="36">
        <f>SUMIFS(СВЦЭМ!$C$39:$C$758,СВЦЭМ!$A$39:$A$758,$A56,СВЦЭМ!$B$39:$B$758,K$47)+'СЕТ СН'!$G$12+СВЦЭМ!$D$10+'СЕТ СН'!$G$5-'СЕТ СН'!$G$20</f>
        <v>5464.7622625100003</v>
      </c>
      <c r="L56" s="36">
        <f>SUMIFS(СВЦЭМ!$C$39:$C$758,СВЦЭМ!$A$39:$A$758,$A56,СВЦЭМ!$B$39:$B$758,L$47)+'СЕТ СН'!$G$12+СВЦЭМ!$D$10+'СЕТ СН'!$G$5-'СЕТ СН'!$G$20</f>
        <v>5473.28331523</v>
      </c>
      <c r="M56" s="36">
        <f>SUMIFS(СВЦЭМ!$C$39:$C$758,СВЦЭМ!$A$39:$A$758,$A56,СВЦЭМ!$B$39:$B$758,M$47)+'СЕТ СН'!$G$12+СВЦЭМ!$D$10+'СЕТ СН'!$G$5-'СЕТ СН'!$G$20</f>
        <v>5484.0023213500008</v>
      </c>
      <c r="N56" s="36">
        <f>SUMIFS(СВЦЭМ!$C$39:$C$758,СВЦЭМ!$A$39:$A$758,$A56,СВЦЭМ!$B$39:$B$758,N$47)+'СЕТ СН'!$G$12+СВЦЭМ!$D$10+'СЕТ СН'!$G$5-'СЕТ СН'!$G$20</f>
        <v>5502.7578032800002</v>
      </c>
      <c r="O56" s="36">
        <f>SUMIFS(СВЦЭМ!$C$39:$C$758,СВЦЭМ!$A$39:$A$758,$A56,СВЦЭМ!$B$39:$B$758,O$47)+'СЕТ СН'!$G$12+СВЦЭМ!$D$10+'СЕТ СН'!$G$5-'СЕТ СН'!$G$20</f>
        <v>5513.0890508600005</v>
      </c>
      <c r="P56" s="36">
        <f>SUMIFS(СВЦЭМ!$C$39:$C$758,СВЦЭМ!$A$39:$A$758,$A56,СВЦЭМ!$B$39:$B$758,P$47)+'СЕТ СН'!$G$12+СВЦЭМ!$D$10+'СЕТ СН'!$G$5-'СЕТ СН'!$G$20</f>
        <v>5527.3355361499998</v>
      </c>
      <c r="Q56" s="36">
        <f>SUMIFS(СВЦЭМ!$C$39:$C$758,СВЦЭМ!$A$39:$A$758,$A56,СВЦЭМ!$B$39:$B$758,Q$47)+'СЕТ СН'!$G$12+СВЦЭМ!$D$10+'СЕТ СН'!$G$5-'СЕТ СН'!$G$20</f>
        <v>5548.8374312899996</v>
      </c>
      <c r="R56" s="36">
        <f>SUMIFS(СВЦЭМ!$C$39:$C$758,СВЦЭМ!$A$39:$A$758,$A56,СВЦЭМ!$B$39:$B$758,R$47)+'СЕТ СН'!$G$12+СВЦЭМ!$D$10+'СЕТ СН'!$G$5-'СЕТ СН'!$G$20</f>
        <v>5549.6583074299997</v>
      </c>
      <c r="S56" s="36">
        <f>SUMIFS(СВЦЭМ!$C$39:$C$758,СВЦЭМ!$A$39:$A$758,$A56,СВЦЭМ!$B$39:$B$758,S$47)+'СЕТ СН'!$G$12+СВЦЭМ!$D$10+'СЕТ СН'!$G$5-'СЕТ СН'!$G$20</f>
        <v>5536.0854937999993</v>
      </c>
      <c r="T56" s="36">
        <f>SUMIFS(СВЦЭМ!$C$39:$C$758,СВЦЭМ!$A$39:$A$758,$A56,СВЦЭМ!$B$39:$B$758,T$47)+'СЕТ СН'!$G$12+СВЦЭМ!$D$10+'СЕТ СН'!$G$5-'СЕТ СН'!$G$20</f>
        <v>5499.8711978400006</v>
      </c>
      <c r="U56" s="36">
        <f>SUMIFS(СВЦЭМ!$C$39:$C$758,СВЦЭМ!$A$39:$A$758,$A56,СВЦЭМ!$B$39:$B$758,U$47)+'СЕТ СН'!$G$12+СВЦЭМ!$D$10+'СЕТ СН'!$G$5-'СЕТ СН'!$G$20</f>
        <v>5497.3402175600004</v>
      </c>
      <c r="V56" s="36">
        <f>SUMIFS(СВЦЭМ!$C$39:$C$758,СВЦЭМ!$A$39:$A$758,$A56,СВЦЭМ!$B$39:$B$758,V$47)+'СЕТ СН'!$G$12+СВЦЭМ!$D$10+'СЕТ СН'!$G$5-'СЕТ СН'!$G$20</f>
        <v>5468.0936160500005</v>
      </c>
      <c r="W56" s="36">
        <f>SUMIFS(СВЦЭМ!$C$39:$C$758,СВЦЭМ!$A$39:$A$758,$A56,СВЦЭМ!$B$39:$B$758,W$47)+'СЕТ СН'!$G$12+СВЦЭМ!$D$10+'СЕТ СН'!$G$5-'СЕТ СН'!$G$20</f>
        <v>5477.3308870700002</v>
      </c>
      <c r="X56" s="36">
        <f>SUMIFS(СВЦЭМ!$C$39:$C$758,СВЦЭМ!$A$39:$A$758,$A56,СВЦЭМ!$B$39:$B$758,X$47)+'СЕТ СН'!$G$12+СВЦЭМ!$D$10+'СЕТ СН'!$G$5-'СЕТ СН'!$G$20</f>
        <v>5564.9448713500005</v>
      </c>
      <c r="Y56" s="36">
        <f>SUMIFS(СВЦЭМ!$C$39:$C$758,СВЦЭМ!$A$39:$A$758,$A56,СВЦЭМ!$B$39:$B$758,Y$47)+'СЕТ СН'!$G$12+СВЦЭМ!$D$10+'СЕТ СН'!$G$5-'СЕТ СН'!$G$20</f>
        <v>5564.4309222299999</v>
      </c>
    </row>
    <row r="57" spans="1:25" ht="15.75" x14ac:dyDescent="0.2">
      <c r="A57" s="35">
        <f t="shared" si="1"/>
        <v>45392</v>
      </c>
      <c r="B57" s="36">
        <f>SUMIFS(СВЦЭМ!$C$39:$C$758,СВЦЭМ!$A$39:$A$758,$A57,СВЦЭМ!$B$39:$B$758,B$47)+'СЕТ СН'!$G$12+СВЦЭМ!$D$10+'СЕТ СН'!$G$5-'СЕТ СН'!$G$20</f>
        <v>5650.1406260200001</v>
      </c>
      <c r="C57" s="36">
        <f>SUMIFS(СВЦЭМ!$C$39:$C$758,СВЦЭМ!$A$39:$A$758,$A57,СВЦЭМ!$B$39:$B$758,C$47)+'СЕТ СН'!$G$12+СВЦЭМ!$D$10+'СЕТ СН'!$G$5-'СЕТ СН'!$G$20</f>
        <v>5734.5310626400005</v>
      </c>
      <c r="D57" s="36">
        <f>SUMIFS(СВЦЭМ!$C$39:$C$758,СВЦЭМ!$A$39:$A$758,$A57,СВЦЭМ!$B$39:$B$758,D$47)+'СЕТ СН'!$G$12+СВЦЭМ!$D$10+'СЕТ СН'!$G$5-'СЕТ СН'!$G$20</f>
        <v>5729.3901444599996</v>
      </c>
      <c r="E57" s="36">
        <f>SUMIFS(СВЦЭМ!$C$39:$C$758,СВЦЭМ!$A$39:$A$758,$A57,СВЦЭМ!$B$39:$B$758,E$47)+'СЕТ СН'!$G$12+СВЦЭМ!$D$10+'СЕТ СН'!$G$5-'СЕТ СН'!$G$20</f>
        <v>5725.4197755200003</v>
      </c>
      <c r="F57" s="36">
        <f>SUMIFS(СВЦЭМ!$C$39:$C$758,СВЦЭМ!$A$39:$A$758,$A57,СВЦЭМ!$B$39:$B$758,F$47)+'СЕТ СН'!$G$12+СВЦЭМ!$D$10+'СЕТ СН'!$G$5-'СЕТ СН'!$G$20</f>
        <v>5725.4484324000005</v>
      </c>
      <c r="G57" s="36">
        <f>SUMIFS(СВЦЭМ!$C$39:$C$758,СВЦЭМ!$A$39:$A$758,$A57,СВЦЭМ!$B$39:$B$758,G$47)+'СЕТ СН'!$G$12+СВЦЭМ!$D$10+'СЕТ СН'!$G$5-'СЕТ СН'!$G$20</f>
        <v>5671.7436366599995</v>
      </c>
      <c r="H57" s="36">
        <f>SUMIFS(СВЦЭМ!$C$39:$C$758,СВЦЭМ!$A$39:$A$758,$A57,СВЦЭМ!$B$39:$B$758,H$47)+'СЕТ СН'!$G$12+СВЦЭМ!$D$10+'СЕТ СН'!$G$5-'СЕТ СН'!$G$20</f>
        <v>5597.8512751100006</v>
      </c>
      <c r="I57" s="36">
        <f>SUMIFS(СВЦЭМ!$C$39:$C$758,СВЦЭМ!$A$39:$A$758,$A57,СВЦЭМ!$B$39:$B$758,I$47)+'СЕТ СН'!$G$12+СВЦЭМ!$D$10+'СЕТ СН'!$G$5-'СЕТ СН'!$G$20</f>
        <v>5535.2746112499999</v>
      </c>
      <c r="J57" s="36">
        <f>SUMIFS(СВЦЭМ!$C$39:$C$758,СВЦЭМ!$A$39:$A$758,$A57,СВЦЭМ!$B$39:$B$758,J$47)+'СЕТ СН'!$G$12+СВЦЭМ!$D$10+'СЕТ СН'!$G$5-'СЕТ СН'!$G$20</f>
        <v>5435.6164615400003</v>
      </c>
      <c r="K57" s="36">
        <f>SUMIFS(СВЦЭМ!$C$39:$C$758,СВЦЭМ!$A$39:$A$758,$A57,СВЦЭМ!$B$39:$B$758,K$47)+'СЕТ СН'!$G$12+СВЦЭМ!$D$10+'СЕТ СН'!$G$5-'СЕТ СН'!$G$20</f>
        <v>5431.2060707199998</v>
      </c>
      <c r="L57" s="36">
        <f>SUMIFS(СВЦЭМ!$C$39:$C$758,СВЦЭМ!$A$39:$A$758,$A57,СВЦЭМ!$B$39:$B$758,L$47)+'СЕТ СН'!$G$12+СВЦЭМ!$D$10+'СЕТ СН'!$G$5-'СЕТ СН'!$G$20</f>
        <v>5436.8857549900004</v>
      </c>
      <c r="M57" s="36">
        <f>SUMIFS(СВЦЭМ!$C$39:$C$758,СВЦЭМ!$A$39:$A$758,$A57,СВЦЭМ!$B$39:$B$758,M$47)+'СЕТ СН'!$G$12+СВЦЭМ!$D$10+'СЕТ СН'!$G$5-'СЕТ СН'!$G$20</f>
        <v>5449.7187396400004</v>
      </c>
      <c r="N57" s="36">
        <f>SUMIFS(СВЦЭМ!$C$39:$C$758,СВЦЭМ!$A$39:$A$758,$A57,СВЦЭМ!$B$39:$B$758,N$47)+'СЕТ СН'!$G$12+СВЦЭМ!$D$10+'СЕТ СН'!$G$5-'СЕТ СН'!$G$20</f>
        <v>5444.7898591499998</v>
      </c>
      <c r="O57" s="36">
        <f>SUMIFS(СВЦЭМ!$C$39:$C$758,СВЦЭМ!$A$39:$A$758,$A57,СВЦЭМ!$B$39:$B$758,O$47)+'СЕТ СН'!$G$12+СВЦЭМ!$D$10+'СЕТ СН'!$G$5-'СЕТ СН'!$G$20</f>
        <v>5452.1097630599998</v>
      </c>
      <c r="P57" s="36">
        <f>SUMIFS(СВЦЭМ!$C$39:$C$758,СВЦЭМ!$A$39:$A$758,$A57,СВЦЭМ!$B$39:$B$758,P$47)+'СЕТ СН'!$G$12+СВЦЭМ!$D$10+'СЕТ СН'!$G$5-'СЕТ СН'!$G$20</f>
        <v>5465.3228043600002</v>
      </c>
      <c r="Q57" s="36">
        <f>SUMIFS(СВЦЭМ!$C$39:$C$758,СВЦЭМ!$A$39:$A$758,$A57,СВЦЭМ!$B$39:$B$758,Q$47)+'СЕТ СН'!$G$12+СВЦЭМ!$D$10+'СЕТ СН'!$G$5-'СЕТ СН'!$G$20</f>
        <v>5481.6395718500007</v>
      </c>
      <c r="R57" s="36">
        <f>SUMIFS(СВЦЭМ!$C$39:$C$758,СВЦЭМ!$A$39:$A$758,$A57,СВЦЭМ!$B$39:$B$758,R$47)+'СЕТ СН'!$G$12+СВЦЭМ!$D$10+'СЕТ СН'!$G$5-'СЕТ СН'!$G$20</f>
        <v>5491.3033608100004</v>
      </c>
      <c r="S57" s="36">
        <f>SUMIFS(СВЦЭМ!$C$39:$C$758,СВЦЭМ!$A$39:$A$758,$A57,СВЦЭМ!$B$39:$B$758,S$47)+'СЕТ СН'!$G$12+СВЦЭМ!$D$10+'СЕТ СН'!$G$5-'СЕТ СН'!$G$20</f>
        <v>5468.5428260000008</v>
      </c>
      <c r="T57" s="36">
        <f>SUMIFS(СВЦЭМ!$C$39:$C$758,СВЦЭМ!$A$39:$A$758,$A57,СВЦЭМ!$B$39:$B$758,T$47)+'СЕТ СН'!$G$12+СВЦЭМ!$D$10+'СЕТ СН'!$G$5-'СЕТ СН'!$G$20</f>
        <v>5447.0594289800001</v>
      </c>
      <c r="U57" s="36">
        <f>SUMIFS(СВЦЭМ!$C$39:$C$758,СВЦЭМ!$A$39:$A$758,$A57,СВЦЭМ!$B$39:$B$758,U$47)+'СЕТ СН'!$G$12+СВЦЭМ!$D$10+'СЕТ СН'!$G$5-'СЕТ СН'!$G$20</f>
        <v>5422.58777577</v>
      </c>
      <c r="V57" s="36">
        <f>SUMIFS(СВЦЭМ!$C$39:$C$758,СВЦЭМ!$A$39:$A$758,$A57,СВЦЭМ!$B$39:$B$758,V$47)+'СЕТ СН'!$G$12+СВЦЭМ!$D$10+'СЕТ СН'!$G$5-'СЕТ СН'!$G$20</f>
        <v>5404.9577645999998</v>
      </c>
      <c r="W57" s="36">
        <f>SUMIFS(СВЦЭМ!$C$39:$C$758,СВЦЭМ!$A$39:$A$758,$A57,СВЦЭМ!$B$39:$B$758,W$47)+'СЕТ СН'!$G$12+СВЦЭМ!$D$10+'СЕТ СН'!$G$5-'СЕТ СН'!$G$20</f>
        <v>5393.6969944299999</v>
      </c>
      <c r="X57" s="36">
        <f>SUMIFS(СВЦЭМ!$C$39:$C$758,СВЦЭМ!$A$39:$A$758,$A57,СВЦЭМ!$B$39:$B$758,X$47)+'СЕТ СН'!$G$12+СВЦЭМ!$D$10+'СЕТ СН'!$G$5-'СЕТ СН'!$G$20</f>
        <v>5445.0288997799998</v>
      </c>
      <c r="Y57" s="36">
        <f>SUMIFS(СВЦЭМ!$C$39:$C$758,СВЦЭМ!$A$39:$A$758,$A57,СВЦЭМ!$B$39:$B$758,Y$47)+'СЕТ СН'!$G$12+СВЦЭМ!$D$10+'СЕТ СН'!$G$5-'СЕТ СН'!$G$20</f>
        <v>5477.9572123400003</v>
      </c>
    </row>
    <row r="58" spans="1:25" ht="15.75" x14ac:dyDescent="0.2">
      <c r="A58" s="35">
        <f t="shared" si="1"/>
        <v>45393</v>
      </c>
      <c r="B58" s="36">
        <f>SUMIFS(СВЦЭМ!$C$39:$C$758,СВЦЭМ!$A$39:$A$758,$A58,СВЦЭМ!$B$39:$B$758,B$47)+'СЕТ СН'!$G$12+СВЦЭМ!$D$10+'СЕТ СН'!$G$5-'СЕТ СН'!$G$20</f>
        <v>5530.1400489600001</v>
      </c>
      <c r="C58" s="36">
        <f>SUMIFS(СВЦЭМ!$C$39:$C$758,СВЦЭМ!$A$39:$A$758,$A58,СВЦЭМ!$B$39:$B$758,C$47)+'СЕТ СН'!$G$12+СВЦЭМ!$D$10+'СЕТ СН'!$G$5-'СЕТ СН'!$G$20</f>
        <v>5586.2950432199996</v>
      </c>
      <c r="D58" s="36">
        <f>SUMIFS(СВЦЭМ!$C$39:$C$758,СВЦЭМ!$A$39:$A$758,$A58,СВЦЭМ!$B$39:$B$758,D$47)+'СЕТ СН'!$G$12+СВЦЭМ!$D$10+'СЕТ СН'!$G$5-'СЕТ СН'!$G$20</f>
        <v>5639.9660886199999</v>
      </c>
      <c r="E58" s="36">
        <f>SUMIFS(СВЦЭМ!$C$39:$C$758,СВЦЭМ!$A$39:$A$758,$A58,СВЦЭМ!$B$39:$B$758,E$47)+'СЕТ СН'!$G$12+СВЦЭМ!$D$10+'СЕТ СН'!$G$5-'СЕТ СН'!$G$20</f>
        <v>5643.78933117</v>
      </c>
      <c r="F58" s="36">
        <f>SUMIFS(СВЦЭМ!$C$39:$C$758,СВЦЭМ!$A$39:$A$758,$A58,СВЦЭМ!$B$39:$B$758,F$47)+'СЕТ СН'!$G$12+СВЦЭМ!$D$10+'СЕТ СН'!$G$5-'СЕТ СН'!$G$20</f>
        <v>5638.5760767299998</v>
      </c>
      <c r="G58" s="36">
        <f>SUMIFS(СВЦЭМ!$C$39:$C$758,СВЦЭМ!$A$39:$A$758,$A58,СВЦЭМ!$B$39:$B$758,G$47)+'СЕТ СН'!$G$12+СВЦЭМ!$D$10+'СЕТ СН'!$G$5-'СЕТ СН'!$G$20</f>
        <v>5618.1226063300001</v>
      </c>
      <c r="H58" s="36">
        <f>SUMIFS(СВЦЭМ!$C$39:$C$758,СВЦЭМ!$A$39:$A$758,$A58,СВЦЭМ!$B$39:$B$758,H$47)+'СЕТ СН'!$G$12+СВЦЭМ!$D$10+'СЕТ СН'!$G$5-'СЕТ СН'!$G$20</f>
        <v>5555.5940944100003</v>
      </c>
      <c r="I58" s="36">
        <f>SUMIFS(СВЦЭМ!$C$39:$C$758,СВЦЭМ!$A$39:$A$758,$A58,СВЦЭМ!$B$39:$B$758,I$47)+'СЕТ СН'!$G$12+СВЦЭМ!$D$10+'СЕТ СН'!$G$5-'СЕТ СН'!$G$20</f>
        <v>5476.9008511600005</v>
      </c>
      <c r="J58" s="36">
        <f>SUMIFS(СВЦЭМ!$C$39:$C$758,СВЦЭМ!$A$39:$A$758,$A58,СВЦЭМ!$B$39:$B$758,J$47)+'СЕТ СН'!$G$12+СВЦЭМ!$D$10+'СЕТ СН'!$G$5-'СЕТ СН'!$G$20</f>
        <v>5474.1785013200006</v>
      </c>
      <c r="K58" s="36">
        <f>SUMIFS(СВЦЭМ!$C$39:$C$758,СВЦЭМ!$A$39:$A$758,$A58,СВЦЭМ!$B$39:$B$758,K$47)+'СЕТ СН'!$G$12+СВЦЭМ!$D$10+'СЕТ СН'!$G$5-'СЕТ СН'!$G$20</f>
        <v>5474.63513607</v>
      </c>
      <c r="L58" s="36">
        <f>SUMIFS(СВЦЭМ!$C$39:$C$758,СВЦЭМ!$A$39:$A$758,$A58,СВЦЭМ!$B$39:$B$758,L$47)+'СЕТ СН'!$G$12+СВЦЭМ!$D$10+'СЕТ СН'!$G$5-'СЕТ СН'!$G$20</f>
        <v>5472.4585482700004</v>
      </c>
      <c r="M58" s="36">
        <f>SUMIFS(СВЦЭМ!$C$39:$C$758,СВЦЭМ!$A$39:$A$758,$A58,СВЦЭМ!$B$39:$B$758,M$47)+'СЕТ СН'!$G$12+СВЦЭМ!$D$10+'СЕТ СН'!$G$5-'СЕТ СН'!$G$20</f>
        <v>5488.4772443900001</v>
      </c>
      <c r="N58" s="36">
        <f>SUMIFS(СВЦЭМ!$C$39:$C$758,СВЦЭМ!$A$39:$A$758,$A58,СВЦЭМ!$B$39:$B$758,N$47)+'СЕТ СН'!$G$12+СВЦЭМ!$D$10+'СЕТ СН'!$G$5-'СЕТ СН'!$G$20</f>
        <v>5483.4920363000001</v>
      </c>
      <c r="O58" s="36">
        <f>SUMIFS(СВЦЭМ!$C$39:$C$758,СВЦЭМ!$A$39:$A$758,$A58,СВЦЭМ!$B$39:$B$758,O$47)+'СЕТ СН'!$G$12+СВЦЭМ!$D$10+'СЕТ СН'!$G$5-'СЕТ СН'!$G$20</f>
        <v>5491.9509800699998</v>
      </c>
      <c r="P58" s="36">
        <f>SUMIFS(СВЦЭМ!$C$39:$C$758,СВЦЭМ!$A$39:$A$758,$A58,СВЦЭМ!$B$39:$B$758,P$47)+'СЕТ СН'!$G$12+СВЦЭМ!$D$10+'СЕТ СН'!$G$5-'СЕТ СН'!$G$20</f>
        <v>5521.4649828700003</v>
      </c>
      <c r="Q58" s="36">
        <f>SUMIFS(СВЦЭМ!$C$39:$C$758,СВЦЭМ!$A$39:$A$758,$A58,СВЦЭМ!$B$39:$B$758,Q$47)+'СЕТ СН'!$G$12+СВЦЭМ!$D$10+'СЕТ СН'!$G$5-'СЕТ СН'!$G$20</f>
        <v>5534.7839084499992</v>
      </c>
      <c r="R58" s="36">
        <f>SUMIFS(СВЦЭМ!$C$39:$C$758,СВЦЭМ!$A$39:$A$758,$A58,СВЦЭМ!$B$39:$B$758,R$47)+'СЕТ СН'!$G$12+СВЦЭМ!$D$10+'СЕТ СН'!$G$5-'СЕТ СН'!$G$20</f>
        <v>5522.3690440400005</v>
      </c>
      <c r="S58" s="36">
        <f>SUMIFS(СВЦЭМ!$C$39:$C$758,СВЦЭМ!$A$39:$A$758,$A58,СВЦЭМ!$B$39:$B$758,S$47)+'СЕТ СН'!$G$12+СВЦЭМ!$D$10+'СЕТ СН'!$G$5-'СЕТ СН'!$G$20</f>
        <v>5509.9272780700003</v>
      </c>
      <c r="T58" s="36">
        <f>SUMIFS(СВЦЭМ!$C$39:$C$758,СВЦЭМ!$A$39:$A$758,$A58,СВЦЭМ!$B$39:$B$758,T$47)+'СЕТ СН'!$G$12+СВЦЭМ!$D$10+'СЕТ СН'!$G$5-'СЕТ СН'!$G$20</f>
        <v>5464.2994325700001</v>
      </c>
      <c r="U58" s="36">
        <f>SUMIFS(СВЦЭМ!$C$39:$C$758,СВЦЭМ!$A$39:$A$758,$A58,СВЦЭМ!$B$39:$B$758,U$47)+'СЕТ СН'!$G$12+СВЦЭМ!$D$10+'СЕТ СН'!$G$5-'СЕТ СН'!$G$20</f>
        <v>5451.8776286299999</v>
      </c>
      <c r="V58" s="36">
        <f>SUMIFS(СВЦЭМ!$C$39:$C$758,СВЦЭМ!$A$39:$A$758,$A58,СВЦЭМ!$B$39:$B$758,V$47)+'СЕТ СН'!$G$12+СВЦЭМ!$D$10+'СЕТ СН'!$G$5-'СЕТ СН'!$G$20</f>
        <v>5449.8048201600004</v>
      </c>
      <c r="W58" s="36">
        <f>SUMIFS(СВЦЭМ!$C$39:$C$758,СВЦЭМ!$A$39:$A$758,$A58,СВЦЭМ!$B$39:$B$758,W$47)+'СЕТ СН'!$G$12+СВЦЭМ!$D$10+'СЕТ СН'!$G$5-'СЕТ СН'!$G$20</f>
        <v>5431.3163962500003</v>
      </c>
      <c r="X58" s="36">
        <f>SUMIFS(СВЦЭМ!$C$39:$C$758,СВЦЭМ!$A$39:$A$758,$A58,СВЦЭМ!$B$39:$B$758,X$47)+'СЕТ СН'!$G$12+СВЦЭМ!$D$10+'СЕТ СН'!$G$5-'СЕТ СН'!$G$20</f>
        <v>5472.9174288000004</v>
      </c>
      <c r="Y58" s="36">
        <f>SUMIFS(СВЦЭМ!$C$39:$C$758,СВЦЭМ!$A$39:$A$758,$A58,СВЦЭМ!$B$39:$B$758,Y$47)+'СЕТ СН'!$G$12+СВЦЭМ!$D$10+'СЕТ СН'!$G$5-'СЕТ СН'!$G$20</f>
        <v>5513.0671498299998</v>
      </c>
    </row>
    <row r="59" spans="1:25" ht="15.75" x14ac:dyDescent="0.2">
      <c r="A59" s="35">
        <f t="shared" si="1"/>
        <v>45394</v>
      </c>
      <c r="B59" s="36">
        <f>SUMIFS(СВЦЭМ!$C$39:$C$758,СВЦЭМ!$A$39:$A$758,$A59,СВЦЭМ!$B$39:$B$758,B$47)+'СЕТ СН'!$G$12+СВЦЭМ!$D$10+'СЕТ СН'!$G$5-'СЕТ СН'!$G$20</f>
        <v>5488.0742598200004</v>
      </c>
      <c r="C59" s="36">
        <f>SUMIFS(СВЦЭМ!$C$39:$C$758,СВЦЭМ!$A$39:$A$758,$A59,СВЦЭМ!$B$39:$B$758,C$47)+'СЕТ СН'!$G$12+СВЦЭМ!$D$10+'СЕТ СН'!$G$5-'СЕТ СН'!$G$20</f>
        <v>5465.4727862500004</v>
      </c>
      <c r="D59" s="36">
        <f>SUMIFS(СВЦЭМ!$C$39:$C$758,СВЦЭМ!$A$39:$A$758,$A59,СВЦЭМ!$B$39:$B$758,D$47)+'СЕТ СН'!$G$12+СВЦЭМ!$D$10+'СЕТ СН'!$G$5-'СЕТ СН'!$G$20</f>
        <v>5495.2182360900006</v>
      </c>
      <c r="E59" s="36">
        <f>SUMIFS(СВЦЭМ!$C$39:$C$758,СВЦЭМ!$A$39:$A$758,$A59,СВЦЭМ!$B$39:$B$758,E$47)+'СЕТ СН'!$G$12+СВЦЭМ!$D$10+'СЕТ СН'!$G$5-'СЕТ СН'!$G$20</f>
        <v>5532.9971932799999</v>
      </c>
      <c r="F59" s="36">
        <f>SUMIFS(СВЦЭМ!$C$39:$C$758,СВЦЭМ!$A$39:$A$758,$A59,СВЦЭМ!$B$39:$B$758,F$47)+'СЕТ СН'!$G$12+СВЦЭМ!$D$10+'СЕТ СН'!$G$5-'СЕТ СН'!$G$20</f>
        <v>5527.7354122399993</v>
      </c>
      <c r="G59" s="36">
        <f>SUMIFS(СВЦЭМ!$C$39:$C$758,СВЦЭМ!$A$39:$A$758,$A59,СВЦЭМ!$B$39:$B$758,G$47)+'СЕТ СН'!$G$12+СВЦЭМ!$D$10+'СЕТ СН'!$G$5-'СЕТ СН'!$G$20</f>
        <v>5495.4964855100006</v>
      </c>
      <c r="H59" s="36">
        <f>SUMIFS(СВЦЭМ!$C$39:$C$758,СВЦЭМ!$A$39:$A$758,$A59,СВЦЭМ!$B$39:$B$758,H$47)+'СЕТ СН'!$G$12+СВЦЭМ!$D$10+'СЕТ СН'!$G$5-'СЕТ СН'!$G$20</f>
        <v>5434.3164785099998</v>
      </c>
      <c r="I59" s="36">
        <f>SUMIFS(СВЦЭМ!$C$39:$C$758,СВЦЭМ!$A$39:$A$758,$A59,СВЦЭМ!$B$39:$B$758,I$47)+'СЕТ СН'!$G$12+СВЦЭМ!$D$10+'СЕТ СН'!$G$5-'СЕТ СН'!$G$20</f>
        <v>5371.9852732899999</v>
      </c>
      <c r="J59" s="36">
        <f>SUMIFS(СВЦЭМ!$C$39:$C$758,СВЦЭМ!$A$39:$A$758,$A59,СВЦЭМ!$B$39:$B$758,J$47)+'СЕТ СН'!$G$12+СВЦЭМ!$D$10+'СЕТ СН'!$G$5-'СЕТ СН'!$G$20</f>
        <v>5339.9697326200003</v>
      </c>
      <c r="K59" s="36">
        <f>SUMIFS(СВЦЭМ!$C$39:$C$758,СВЦЭМ!$A$39:$A$758,$A59,СВЦЭМ!$B$39:$B$758,K$47)+'СЕТ СН'!$G$12+СВЦЭМ!$D$10+'СЕТ СН'!$G$5-'СЕТ СН'!$G$20</f>
        <v>5331.60752056</v>
      </c>
      <c r="L59" s="36">
        <f>SUMIFS(СВЦЭМ!$C$39:$C$758,СВЦЭМ!$A$39:$A$758,$A59,СВЦЭМ!$B$39:$B$758,L$47)+'СЕТ СН'!$G$12+СВЦЭМ!$D$10+'СЕТ СН'!$G$5-'СЕТ СН'!$G$20</f>
        <v>5332.7035631600002</v>
      </c>
      <c r="M59" s="36">
        <f>SUMIFS(СВЦЭМ!$C$39:$C$758,СВЦЭМ!$A$39:$A$758,$A59,СВЦЭМ!$B$39:$B$758,M$47)+'СЕТ СН'!$G$12+СВЦЭМ!$D$10+'СЕТ СН'!$G$5-'СЕТ СН'!$G$20</f>
        <v>5340.6637980100004</v>
      </c>
      <c r="N59" s="36">
        <f>SUMIFS(СВЦЭМ!$C$39:$C$758,СВЦЭМ!$A$39:$A$758,$A59,СВЦЭМ!$B$39:$B$758,N$47)+'СЕТ СН'!$G$12+СВЦЭМ!$D$10+'СЕТ СН'!$G$5-'СЕТ СН'!$G$20</f>
        <v>5349.56175558</v>
      </c>
      <c r="O59" s="36">
        <f>SUMIFS(СВЦЭМ!$C$39:$C$758,СВЦЭМ!$A$39:$A$758,$A59,СВЦЭМ!$B$39:$B$758,O$47)+'СЕТ СН'!$G$12+СВЦЭМ!$D$10+'СЕТ СН'!$G$5-'СЕТ СН'!$G$20</f>
        <v>5355.42844909</v>
      </c>
      <c r="P59" s="36">
        <f>SUMIFS(СВЦЭМ!$C$39:$C$758,СВЦЭМ!$A$39:$A$758,$A59,СВЦЭМ!$B$39:$B$758,P$47)+'СЕТ СН'!$G$12+СВЦЭМ!$D$10+'СЕТ СН'!$G$5-'СЕТ СН'!$G$20</f>
        <v>5372.5889260599997</v>
      </c>
      <c r="Q59" s="36">
        <f>SUMIFS(СВЦЭМ!$C$39:$C$758,СВЦЭМ!$A$39:$A$758,$A59,СВЦЭМ!$B$39:$B$758,Q$47)+'СЕТ СН'!$G$12+СВЦЭМ!$D$10+'СЕТ СН'!$G$5-'СЕТ СН'!$G$20</f>
        <v>5393.2752190900001</v>
      </c>
      <c r="R59" s="36">
        <f>SUMIFS(СВЦЭМ!$C$39:$C$758,СВЦЭМ!$A$39:$A$758,$A59,СВЦЭМ!$B$39:$B$758,R$47)+'СЕТ СН'!$G$12+СВЦЭМ!$D$10+'СЕТ СН'!$G$5-'СЕТ СН'!$G$20</f>
        <v>5393.0343696100008</v>
      </c>
      <c r="S59" s="36">
        <f>SUMIFS(СВЦЭМ!$C$39:$C$758,СВЦЭМ!$A$39:$A$758,$A59,СВЦЭМ!$B$39:$B$758,S$47)+'СЕТ СН'!$G$12+СВЦЭМ!$D$10+'СЕТ СН'!$G$5-'СЕТ СН'!$G$20</f>
        <v>5381.5140536700001</v>
      </c>
      <c r="T59" s="36">
        <f>SUMIFS(СВЦЭМ!$C$39:$C$758,СВЦЭМ!$A$39:$A$758,$A59,СВЦЭМ!$B$39:$B$758,T$47)+'СЕТ СН'!$G$12+СВЦЭМ!$D$10+'СЕТ СН'!$G$5-'СЕТ СН'!$G$20</f>
        <v>5346.4155095300002</v>
      </c>
      <c r="U59" s="36">
        <f>SUMIFS(СВЦЭМ!$C$39:$C$758,СВЦЭМ!$A$39:$A$758,$A59,СВЦЭМ!$B$39:$B$758,U$47)+'СЕТ СН'!$G$12+СВЦЭМ!$D$10+'СЕТ СН'!$G$5-'СЕТ СН'!$G$20</f>
        <v>5346.1367686200001</v>
      </c>
      <c r="V59" s="36">
        <f>SUMIFS(СВЦЭМ!$C$39:$C$758,СВЦЭМ!$A$39:$A$758,$A59,СВЦЭМ!$B$39:$B$758,V$47)+'СЕТ СН'!$G$12+СВЦЭМ!$D$10+'СЕТ СН'!$G$5-'СЕТ СН'!$G$20</f>
        <v>5329.0257712800003</v>
      </c>
      <c r="W59" s="36">
        <f>SUMIFS(СВЦЭМ!$C$39:$C$758,СВЦЭМ!$A$39:$A$758,$A59,СВЦЭМ!$B$39:$B$758,W$47)+'СЕТ СН'!$G$12+СВЦЭМ!$D$10+'СЕТ СН'!$G$5-'СЕТ СН'!$G$20</f>
        <v>5323.1330664500001</v>
      </c>
      <c r="X59" s="36">
        <f>SUMIFS(СВЦЭМ!$C$39:$C$758,СВЦЭМ!$A$39:$A$758,$A59,СВЦЭМ!$B$39:$B$758,X$47)+'СЕТ СН'!$G$12+СВЦЭМ!$D$10+'СЕТ СН'!$G$5-'СЕТ СН'!$G$20</f>
        <v>5370.1326790200001</v>
      </c>
      <c r="Y59" s="36">
        <f>SUMIFS(СВЦЭМ!$C$39:$C$758,СВЦЭМ!$A$39:$A$758,$A59,СВЦЭМ!$B$39:$B$758,Y$47)+'СЕТ СН'!$G$12+СВЦЭМ!$D$10+'СЕТ СН'!$G$5-'СЕТ СН'!$G$20</f>
        <v>5396.7174280700001</v>
      </c>
    </row>
    <row r="60" spans="1:25" ht="15.75" x14ac:dyDescent="0.2">
      <c r="A60" s="35">
        <f t="shared" si="1"/>
        <v>45395</v>
      </c>
      <c r="B60" s="36">
        <f>SUMIFS(СВЦЭМ!$C$39:$C$758,СВЦЭМ!$A$39:$A$758,$A60,СВЦЭМ!$B$39:$B$758,B$47)+'СЕТ СН'!$G$12+СВЦЭМ!$D$10+'СЕТ СН'!$G$5-'СЕТ СН'!$G$20</f>
        <v>5456.0663273200007</v>
      </c>
      <c r="C60" s="36">
        <f>SUMIFS(СВЦЭМ!$C$39:$C$758,СВЦЭМ!$A$39:$A$758,$A60,СВЦЭМ!$B$39:$B$758,C$47)+'СЕТ СН'!$G$12+СВЦЭМ!$D$10+'СЕТ СН'!$G$5-'СЕТ СН'!$G$20</f>
        <v>5463.2225362400004</v>
      </c>
      <c r="D60" s="36">
        <f>SUMIFS(СВЦЭМ!$C$39:$C$758,СВЦЭМ!$A$39:$A$758,$A60,СВЦЭМ!$B$39:$B$758,D$47)+'СЕТ СН'!$G$12+СВЦЭМ!$D$10+'СЕТ СН'!$G$5-'СЕТ СН'!$G$20</f>
        <v>5494.9449743800005</v>
      </c>
      <c r="E60" s="36">
        <f>SUMIFS(СВЦЭМ!$C$39:$C$758,СВЦЭМ!$A$39:$A$758,$A60,СВЦЭМ!$B$39:$B$758,E$47)+'СЕТ СН'!$G$12+СВЦЭМ!$D$10+'СЕТ СН'!$G$5-'СЕТ СН'!$G$20</f>
        <v>5521.6294395200002</v>
      </c>
      <c r="F60" s="36">
        <f>SUMIFS(СВЦЭМ!$C$39:$C$758,СВЦЭМ!$A$39:$A$758,$A60,СВЦЭМ!$B$39:$B$758,F$47)+'СЕТ СН'!$G$12+СВЦЭМ!$D$10+'СЕТ СН'!$G$5-'СЕТ СН'!$G$20</f>
        <v>5522.5754750800006</v>
      </c>
      <c r="G60" s="36">
        <f>SUMIFS(СВЦЭМ!$C$39:$C$758,СВЦЭМ!$A$39:$A$758,$A60,СВЦЭМ!$B$39:$B$758,G$47)+'СЕТ СН'!$G$12+СВЦЭМ!$D$10+'СЕТ СН'!$G$5-'СЕТ СН'!$G$20</f>
        <v>5528.3767666500007</v>
      </c>
      <c r="H60" s="36">
        <f>SUMIFS(СВЦЭМ!$C$39:$C$758,СВЦЭМ!$A$39:$A$758,$A60,СВЦЭМ!$B$39:$B$758,H$47)+'СЕТ СН'!$G$12+СВЦЭМ!$D$10+'СЕТ СН'!$G$5-'СЕТ СН'!$G$20</f>
        <v>5505.7138737100004</v>
      </c>
      <c r="I60" s="36">
        <f>SUMIFS(СВЦЭМ!$C$39:$C$758,СВЦЭМ!$A$39:$A$758,$A60,СВЦЭМ!$B$39:$B$758,I$47)+'СЕТ СН'!$G$12+СВЦЭМ!$D$10+'СЕТ СН'!$G$5-'СЕТ СН'!$G$20</f>
        <v>5485.9028914200007</v>
      </c>
      <c r="J60" s="36">
        <f>SUMIFS(СВЦЭМ!$C$39:$C$758,СВЦЭМ!$A$39:$A$758,$A60,СВЦЭМ!$B$39:$B$758,J$47)+'СЕТ СН'!$G$12+СВЦЭМ!$D$10+'СЕТ СН'!$G$5-'СЕТ СН'!$G$20</f>
        <v>5433.7994804</v>
      </c>
      <c r="K60" s="36">
        <f>SUMIFS(СВЦЭМ!$C$39:$C$758,СВЦЭМ!$A$39:$A$758,$A60,СВЦЭМ!$B$39:$B$758,K$47)+'СЕТ СН'!$G$12+СВЦЭМ!$D$10+'СЕТ СН'!$G$5-'СЕТ СН'!$G$20</f>
        <v>5371.2231601800004</v>
      </c>
      <c r="L60" s="36">
        <f>SUMIFS(СВЦЭМ!$C$39:$C$758,СВЦЭМ!$A$39:$A$758,$A60,СВЦЭМ!$B$39:$B$758,L$47)+'СЕТ СН'!$G$12+СВЦЭМ!$D$10+'СЕТ СН'!$G$5-'СЕТ СН'!$G$20</f>
        <v>5345.2676917200006</v>
      </c>
      <c r="M60" s="36">
        <f>SUMIFS(СВЦЭМ!$C$39:$C$758,СВЦЭМ!$A$39:$A$758,$A60,СВЦЭМ!$B$39:$B$758,M$47)+'СЕТ СН'!$G$12+СВЦЭМ!$D$10+'СЕТ СН'!$G$5-'СЕТ СН'!$G$20</f>
        <v>5376.0889111200004</v>
      </c>
      <c r="N60" s="36">
        <f>SUMIFS(СВЦЭМ!$C$39:$C$758,СВЦЭМ!$A$39:$A$758,$A60,СВЦЭМ!$B$39:$B$758,N$47)+'СЕТ СН'!$G$12+СВЦЭМ!$D$10+'СЕТ СН'!$G$5-'СЕТ СН'!$G$20</f>
        <v>5388.1144666</v>
      </c>
      <c r="O60" s="36">
        <f>SUMIFS(СВЦЭМ!$C$39:$C$758,СВЦЭМ!$A$39:$A$758,$A60,СВЦЭМ!$B$39:$B$758,O$47)+'СЕТ СН'!$G$12+СВЦЭМ!$D$10+'СЕТ СН'!$G$5-'СЕТ СН'!$G$20</f>
        <v>5400.9947736700005</v>
      </c>
      <c r="P60" s="36">
        <f>SUMIFS(СВЦЭМ!$C$39:$C$758,СВЦЭМ!$A$39:$A$758,$A60,СВЦЭМ!$B$39:$B$758,P$47)+'СЕТ СН'!$G$12+СВЦЭМ!$D$10+'СЕТ СН'!$G$5-'СЕТ СН'!$G$20</f>
        <v>5417.5911689300001</v>
      </c>
      <c r="Q60" s="36">
        <f>SUMIFS(СВЦЭМ!$C$39:$C$758,СВЦЭМ!$A$39:$A$758,$A60,СВЦЭМ!$B$39:$B$758,Q$47)+'СЕТ СН'!$G$12+СВЦЭМ!$D$10+'СЕТ СН'!$G$5-'СЕТ СН'!$G$20</f>
        <v>5413.9210211500003</v>
      </c>
      <c r="R60" s="36">
        <f>SUMIFS(СВЦЭМ!$C$39:$C$758,СВЦЭМ!$A$39:$A$758,$A60,СВЦЭМ!$B$39:$B$758,R$47)+'СЕТ СН'!$G$12+СВЦЭМ!$D$10+'СЕТ СН'!$G$5-'СЕТ СН'!$G$20</f>
        <v>5409.70295515</v>
      </c>
      <c r="S60" s="36">
        <f>SUMIFS(СВЦЭМ!$C$39:$C$758,СВЦЭМ!$A$39:$A$758,$A60,СВЦЭМ!$B$39:$B$758,S$47)+'СЕТ СН'!$G$12+СВЦЭМ!$D$10+'СЕТ СН'!$G$5-'СЕТ СН'!$G$20</f>
        <v>5405.8177991299999</v>
      </c>
      <c r="T60" s="36">
        <f>SUMIFS(СВЦЭМ!$C$39:$C$758,СВЦЭМ!$A$39:$A$758,$A60,СВЦЭМ!$B$39:$B$758,T$47)+'СЕТ СН'!$G$12+СВЦЭМ!$D$10+'СЕТ СН'!$G$5-'СЕТ СН'!$G$20</f>
        <v>5377.9032225500005</v>
      </c>
      <c r="U60" s="36">
        <f>SUMIFS(СВЦЭМ!$C$39:$C$758,СВЦЭМ!$A$39:$A$758,$A60,СВЦЭМ!$B$39:$B$758,U$47)+'СЕТ СН'!$G$12+СВЦЭМ!$D$10+'СЕТ СН'!$G$5-'СЕТ СН'!$G$20</f>
        <v>5375.4355754099997</v>
      </c>
      <c r="V60" s="36">
        <f>SUMIFS(СВЦЭМ!$C$39:$C$758,СВЦЭМ!$A$39:$A$758,$A60,СВЦЭМ!$B$39:$B$758,V$47)+'СЕТ СН'!$G$12+СВЦЭМ!$D$10+'СЕТ СН'!$G$5-'СЕТ СН'!$G$20</f>
        <v>5365.3470934899997</v>
      </c>
      <c r="W60" s="36">
        <f>SUMIFS(СВЦЭМ!$C$39:$C$758,СВЦЭМ!$A$39:$A$758,$A60,СВЦЭМ!$B$39:$B$758,W$47)+'СЕТ СН'!$G$12+СВЦЭМ!$D$10+'СЕТ СН'!$G$5-'СЕТ СН'!$G$20</f>
        <v>5342.9780450300004</v>
      </c>
      <c r="X60" s="36">
        <f>SUMIFS(СВЦЭМ!$C$39:$C$758,СВЦЭМ!$A$39:$A$758,$A60,СВЦЭМ!$B$39:$B$758,X$47)+'СЕТ СН'!$G$12+СВЦЭМ!$D$10+'СЕТ СН'!$G$5-'СЕТ СН'!$G$20</f>
        <v>5392.7643936599998</v>
      </c>
      <c r="Y60" s="36">
        <f>SUMIFS(СВЦЭМ!$C$39:$C$758,СВЦЭМ!$A$39:$A$758,$A60,СВЦЭМ!$B$39:$B$758,Y$47)+'СЕТ СН'!$G$12+СВЦЭМ!$D$10+'СЕТ СН'!$G$5-'СЕТ СН'!$G$20</f>
        <v>5414.8663964900006</v>
      </c>
    </row>
    <row r="61" spans="1:25" ht="15.75" x14ac:dyDescent="0.2">
      <c r="A61" s="35">
        <f t="shared" si="1"/>
        <v>45396</v>
      </c>
      <c r="B61" s="36">
        <f>SUMIFS(СВЦЭМ!$C$39:$C$758,СВЦЭМ!$A$39:$A$758,$A61,СВЦЭМ!$B$39:$B$758,B$47)+'СЕТ СН'!$G$12+СВЦЭМ!$D$10+'СЕТ СН'!$G$5-'СЕТ СН'!$G$20</f>
        <v>5348.3430276400004</v>
      </c>
      <c r="C61" s="36">
        <f>SUMIFS(СВЦЭМ!$C$39:$C$758,СВЦЭМ!$A$39:$A$758,$A61,СВЦЭМ!$B$39:$B$758,C$47)+'СЕТ СН'!$G$12+СВЦЭМ!$D$10+'СЕТ СН'!$G$5-'СЕТ СН'!$G$20</f>
        <v>5417.3380754200007</v>
      </c>
      <c r="D61" s="36">
        <f>SUMIFS(СВЦЭМ!$C$39:$C$758,СВЦЭМ!$A$39:$A$758,$A61,СВЦЭМ!$B$39:$B$758,D$47)+'СЕТ СН'!$G$12+СВЦЭМ!$D$10+'СЕТ СН'!$G$5-'СЕТ СН'!$G$20</f>
        <v>5464.2754979800002</v>
      </c>
      <c r="E61" s="36">
        <f>SUMIFS(СВЦЭМ!$C$39:$C$758,СВЦЭМ!$A$39:$A$758,$A61,СВЦЭМ!$B$39:$B$758,E$47)+'СЕТ СН'!$G$12+СВЦЭМ!$D$10+'СЕТ СН'!$G$5-'СЕТ СН'!$G$20</f>
        <v>5477.7550117600003</v>
      </c>
      <c r="F61" s="36">
        <f>SUMIFS(СВЦЭМ!$C$39:$C$758,СВЦЭМ!$A$39:$A$758,$A61,СВЦЭМ!$B$39:$B$758,F$47)+'СЕТ СН'!$G$12+СВЦЭМ!$D$10+'СЕТ СН'!$G$5-'СЕТ СН'!$G$20</f>
        <v>5488.97636728</v>
      </c>
      <c r="G61" s="36">
        <f>SUMIFS(СВЦЭМ!$C$39:$C$758,СВЦЭМ!$A$39:$A$758,$A61,СВЦЭМ!$B$39:$B$758,G$47)+'СЕТ СН'!$G$12+СВЦЭМ!$D$10+'СЕТ СН'!$G$5-'СЕТ СН'!$G$20</f>
        <v>5506.1664589500006</v>
      </c>
      <c r="H61" s="36">
        <f>SUMIFS(СВЦЭМ!$C$39:$C$758,СВЦЭМ!$A$39:$A$758,$A61,СВЦЭМ!$B$39:$B$758,H$47)+'СЕТ СН'!$G$12+СВЦЭМ!$D$10+'СЕТ СН'!$G$5-'СЕТ СН'!$G$20</f>
        <v>5517.31058691</v>
      </c>
      <c r="I61" s="36">
        <f>SUMIFS(СВЦЭМ!$C$39:$C$758,СВЦЭМ!$A$39:$A$758,$A61,СВЦЭМ!$B$39:$B$758,I$47)+'СЕТ СН'!$G$12+СВЦЭМ!$D$10+'СЕТ СН'!$G$5-'СЕТ СН'!$G$20</f>
        <v>5496.2525852700001</v>
      </c>
      <c r="J61" s="36">
        <f>SUMIFS(СВЦЭМ!$C$39:$C$758,СВЦЭМ!$A$39:$A$758,$A61,СВЦЭМ!$B$39:$B$758,J$47)+'СЕТ СН'!$G$12+СВЦЭМ!$D$10+'СЕТ СН'!$G$5-'СЕТ СН'!$G$20</f>
        <v>5430.4370455600001</v>
      </c>
      <c r="K61" s="36">
        <f>SUMIFS(СВЦЭМ!$C$39:$C$758,СВЦЭМ!$A$39:$A$758,$A61,СВЦЭМ!$B$39:$B$758,K$47)+'СЕТ СН'!$G$12+СВЦЭМ!$D$10+'СЕТ СН'!$G$5-'СЕТ СН'!$G$20</f>
        <v>5368.4315378900001</v>
      </c>
      <c r="L61" s="36">
        <f>SUMIFS(СВЦЭМ!$C$39:$C$758,СВЦЭМ!$A$39:$A$758,$A61,СВЦЭМ!$B$39:$B$758,L$47)+'СЕТ СН'!$G$12+СВЦЭМ!$D$10+'СЕТ СН'!$G$5-'СЕТ СН'!$G$20</f>
        <v>5330.4376884400008</v>
      </c>
      <c r="M61" s="36">
        <f>SUMIFS(СВЦЭМ!$C$39:$C$758,СВЦЭМ!$A$39:$A$758,$A61,СВЦЭМ!$B$39:$B$758,M$47)+'СЕТ СН'!$G$12+СВЦЭМ!$D$10+'СЕТ СН'!$G$5-'СЕТ СН'!$G$20</f>
        <v>5351.4631862900005</v>
      </c>
      <c r="N61" s="36">
        <f>SUMIFS(СВЦЭМ!$C$39:$C$758,СВЦЭМ!$A$39:$A$758,$A61,СВЦЭМ!$B$39:$B$758,N$47)+'СЕТ СН'!$G$12+СВЦЭМ!$D$10+'СЕТ СН'!$G$5-'СЕТ СН'!$G$20</f>
        <v>5378.7118878000001</v>
      </c>
      <c r="O61" s="36">
        <f>SUMIFS(СВЦЭМ!$C$39:$C$758,СВЦЭМ!$A$39:$A$758,$A61,СВЦЭМ!$B$39:$B$758,O$47)+'СЕТ СН'!$G$12+СВЦЭМ!$D$10+'СЕТ СН'!$G$5-'СЕТ СН'!$G$20</f>
        <v>5396.6303745300002</v>
      </c>
      <c r="P61" s="36">
        <f>SUMIFS(СВЦЭМ!$C$39:$C$758,СВЦЭМ!$A$39:$A$758,$A61,СВЦЭМ!$B$39:$B$758,P$47)+'СЕТ СН'!$G$12+СВЦЭМ!$D$10+'СЕТ СН'!$G$5-'СЕТ СН'!$G$20</f>
        <v>5407.61519684</v>
      </c>
      <c r="Q61" s="36">
        <f>SUMIFS(СВЦЭМ!$C$39:$C$758,СВЦЭМ!$A$39:$A$758,$A61,СВЦЭМ!$B$39:$B$758,Q$47)+'СЕТ СН'!$G$12+СВЦЭМ!$D$10+'СЕТ СН'!$G$5-'СЕТ СН'!$G$20</f>
        <v>5431.26429938</v>
      </c>
      <c r="R61" s="36">
        <f>SUMIFS(СВЦЭМ!$C$39:$C$758,СВЦЭМ!$A$39:$A$758,$A61,СВЦЭМ!$B$39:$B$758,R$47)+'СЕТ СН'!$G$12+СВЦЭМ!$D$10+'СЕТ СН'!$G$5-'СЕТ СН'!$G$20</f>
        <v>5447.9803317700007</v>
      </c>
      <c r="S61" s="36">
        <f>SUMIFS(СВЦЭМ!$C$39:$C$758,СВЦЭМ!$A$39:$A$758,$A61,СВЦЭМ!$B$39:$B$758,S$47)+'СЕТ СН'!$G$12+СВЦЭМ!$D$10+'СЕТ СН'!$G$5-'СЕТ СН'!$G$20</f>
        <v>5415.9111785599998</v>
      </c>
      <c r="T61" s="36">
        <f>SUMIFS(СВЦЭМ!$C$39:$C$758,СВЦЭМ!$A$39:$A$758,$A61,СВЦЭМ!$B$39:$B$758,T$47)+'СЕТ СН'!$G$12+СВЦЭМ!$D$10+'СЕТ СН'!$G$5-'СЕТ СН'!$G$20</f>
        <v>5381.28361597</v>
      </c>
      <c r="U61" s="36">
        <f>SUMIFS(СВЦЭМ!$C$39:$C$758,СВЦЭМ!$A$39:$A$758,$A61,СВЦЭМ!$B$39:$B$758,U$47)+'СЕТ СН'!$G$12+СВЦЭМ!$D$10+'СЕТ СН'!$G$5-'СЕТ СН'!$G$20</f>
        <v>5392.5860456600003</v>
      </c>
      <c r="V61" s="36">
        <f>SUMIFS(СВЦЭМ!$C$39:$C$758,СВЦЭМ!$A$39:$A$758,$A61,СВЦЭМ!$B$39:$B$758,V$47)+'СЕТ СН'!$G$12+СВЦЭМ!$D$10+'СЕТ СН'!$G$5-'СЕТ СН'!$G$20</f>
        <v>5292.7392844400001</v>
      </c>
      <c r="W61" s="36">
        <f>SUMIFS(СВЦЭМ!$C$39:$C$758,СВЦЭМ!$A$39:$A$758,$A61,СВЦЭМ!$B$39:$B$758,W$47)+'СЕТ СН'!$G$12+СВЦЭМ!$D$10+'СЕТ СН'!$G$5-'СЕТ СН'!$G$20</f>
        <v>5280.6364923700003</v>
      </c>
      <c r="X61" s="36">
        <f>SUMIFS(СВЦЭМ!$C$39:$C$758,СВЦЭМ!$A$39:$A$758,$A61,СВЦЭМ!$B$39:$B$758,X$47)+'СЕТ СН'!$G$12+СВЦЭМ!$D$10+'СЕТ СН'!$G$5-'СЕТ СН'!$G$20</f>
        <v>5335.3717115400004</v>
      </c>
      <c r="Y61" s="36">
        <f>SUMIFS(СВЦЭМ!$C$39:$C$758,СВЦЭМ!$A$39:$A$758,$A61,СВЦЭМ!$B$39:$B$758,Y$47)+'СЕТ СН'!$G$12+СВЦЭМ!$D$10+'СЕТ СН'!$G$5-'СЕТ СН'!$G$20</f>
        <v>5373.0347810599997</v>
      </c>
    </row>
    <row r="62" spans="1:25" ht="15.75" x14ac:dyDescent="0.2">
      <c r="A62" s="35">
        <f t="shared" si="1"/>
        <v>45397</v>
      </c>
      <c r="B62" s="36">
        <f>SUMIFS(СВЦЭМ!$C$39:$C$758,СВЦЭМ!$A$39:$A$758,$A62,СВЦЭМ!$B$39:$B$758,B$47)+'СЕТ СН'!$G$12+СВЦЭМ!$D$10+'СЕТ СН'!$G$5-'СЕТ СН'!$G$20</f>
        <v>5405.7727099700005</v>
      </c>
      <c r="C62" s="36">
        <f>SUMIFS(СВЦЭМ!$C$39:$C$758,СВЦЭМ!$A$39:$A$758,$A62,СВЦЭМ!$B$39:$B$758,C$47)+'СЕТ СН'!$G$12+СВЦЭМ!$D$10+'СЕТ СН'!$G$5-'СЕТ СН'!$G$20</f>
        <v>5517.4316457499999</v>
      </c>
      <c r="D62" s="36">
        <f>SUMIFS(СВЦЭМ!$C$39:$C$758,СВЦЭМ!$A$39:$A$758,$A62,СВЦЭМ!$B$39:$B$758,D$47)+'СЕТ СН'!$G$12+СВЦЭМ!$D$10+'СЕТ СН'!$G$5-'СЕТ СН'!$G$20</f>
        <v>5565.0702564099993</v>
      </c>
      <c r="E62" s="36">
        <f>SUMIFS(СВЦЭМ!$C$39:$C$758,СВЦЭМ!$A$39:$A$758,$A62,СВЦЭМ!$B$39:$B$758,E$47)+'СЕТ СН'!$G$12+СВЦЭМ!$D$10+'СЕТ СН'!$G$5-'СЕТ СН'!$G$20</f>
        <v>5573.9819297600006</v>
      </c>
      <c r="F62" s="36">
        <f>SUMIFS(СВЦЭМ!$C$39:$C$758,СВЦЭМ!$A$39:$A$758,$A62,СВЦЭМ!$B$39:$B$758,F$47)+'СЕТ СН'!$G$12+СВЦЭМ!$D$10+'СЕТ СН'!$G$5-'СЕТ СН'!$G$20</f>
        <v>5572.9517574199999</v>
      </c>
      <c r="G62" s="36">
        <f>SUMIFS(СВЦЭМ!$C$39:$C$758,СВЦЭМ!$A$39:$A$758,$A62,СВЦЭМ!$B$39:$B$758,G$47)+'СЕТ СН'!$G$12+СВЦЭМ!$D$10+'СЕТ СН'!$G$5-'СЕТ СН'!$G$20</f>
        <v>5477.9055190400004</v>
      </c>
      <c r="H62" s="36">
        <f>SUMIFS(СВЦЭМ!$C$39:$C$758,СВЦЭМ!$A$39:$A$758,$A62,СВЦЭМ!$B$39:$B$758,H$47)+'СЕТ СН'!$G$12+СВЦЭМ!$D$10+'СЕТ СН'!$G$5-'СЕТ СН'!$G$20</f>
        <v>5402.85364519</v>
      </c>
      <c r="I62" s="36">
        <f>SUMIFS(СВЦЭМ!$C$39:$C$758,СВЦЭМ!$A$39:$A$758,$A62,СВЦЭМ!$B$39:$B$758,I$47)+'СЕТ СН'!$G$12+СВЦЭМ!$D$10+'СЕТ СН'!$G$5-'СЕТ СН'!$G$20</f>
        <v>5341.38888718</v>
      </c>
      <c r="J62" s="36">
        <f>SUMIFS(СВЦЭМ!$C$39:$C$758,СВЦЭМ!$A$39:$A$758,$A62,СВЦЭМ!$B$39:$B$758,J$47)+'СЕТ СН'!$G$12+СВЦЭМ!$D$10+'СЕТ СН'!$G$5-'СЕТ СН'!$G$20</f>
        <v>5296.6590426000002</v>
      </c>
      <c r="K62" s="36">
        <f>SUMIFS(СВЦЭМ!$C$39:$C$758,СВЦЭМ!$A$39:$A$758,$A62,СВЦЭМ!$B$39:$B$758,K$47)+'СЕТ СН'!$G$12+СВЦЭМ!$D$10+'СЕТ СН'!$G$5-'СЕТ СН'!$G$20</f>
        <v>5291.3024869500005</v>
      </c>
      <c r="L62" s="36">
        <f>SUMIFS(СВЦЭМ!$C$39:$C$758,СВЦЭМ!$A$39:$A$758,$A62,СВЦЭМ!$B$39:$B$758,L$47)+'СЕТ СН'!$G$12+СВЦЭМ!$D$10+'СЕТ СН'!$G$5-'СЕТ СН'!$G$20</f>
        <v>5293.7908660700004</v>
      </c>
      <c r="M62" s="36">
        <f>SUMIFS(СВЦЭМ!$C$39:$C$758,СВЦЭМ!$A$39:$A$758,$A62,СВЦЭМ!$B$39:$B$758,M$47)+'СЕТ СН'!$G$12+СВЦЭМ!$D$10+'СЕТ СН'!$G$5-'СЕТ СН'!$G$20</f>
        <v>5322.0630989900001</v>
      </c>
      <c r="N62" s="36">
        <f>SUMIFS(СВЦЭМ!$C$39:$C$758,СВЦЭМ!$A$39:$A$758,$A62,СВЦЭМ!$B$39:$B$758,N$47)+'СЕТ СН'!$G$12+СВЦЭМ!$D$10+'СЕТ СН'!$G$5-'СЕТ СН'!$G$20</f>
        <v>5321.4477683100004</v>
      </c>
      <c r="O62" s="36">
        <f>SUMIFS(СВЦЭМ!$C$39:$C$758,СВЦЭМ!$A$39:$A$758,$A62,СВЦЭМ!$B$39:$B$758,O$47)+'СЕТ СН'!$G$12+СВЦЭМ!$D$10+'СЕТ СН'!$G$5-'СЕТ СН'!$G$20</f>
        <v>5346.4127885500002</v>
      </c>
      <c r="P62" s="36">
        <f>SUMIFS(СВЦЭМ!$C$39:$C$758,СВЦЭМ!$A$39:$A$758,$A62,СВЦЭМ!$B$39:$B$758,P$47)+'СЕТ СН'!$G$12+СВЦЭМ!$D$10+'СЕТ СН'!$G$5-'СЕТ СН'!$G$20</f>
        <v>5355.7821346199999</v>
      </c>
      <c r="Q62" s="36">
        <f>SUMIFS(СВЦЭМ!$C$39:$C$758,СВЦЭМ!$A$39:$A$758,$A62,СВЦЭМ!$B$39:$B$758,Q$47)+'СЕТ СН'!$G$12+СВЦЭМ!$D$10+'СЕТ СН'!$G$5-'СЕТ СН'!$G$20</f>
        <v>5377.1603996399999</v>
      </c>
      <c r="R62" s="36">
        <f>SUMIFS(СВЦЭМ!$C$39:$C$758,СВЦЭМ!$A$39:$A$758,$A62,СВЦЭМ!$B$39:$B$758,R$47)+'СЕТ СН'!$G$12+СВЦЭМ!$D$10+'СЕТ СН'!$G$5-'СЕТ СН'!$G$20</f>
        <v>5384.96126018</v>
      </c>
      <c r="S62" s="36">
        <f>SUMIFS(СВЦЭМ!$C$39:$C$758,СВЦЭМ!$A$39:$A$758,$A62,СВЦЭМ!$B$39:$B$758,S$47)+'СЕТ СН'!$G$12+СВЦЭМ!$D$10+'СЕТ СН'!$G$5-'СЕТ СН'!$G$20</f>
        <v>5376.8928355500002</v>
      </c>
      <c r="T62" s="36">
        <f>SUMIFS(СВЦЭМ!$C$39:$C$758,СВЦЭМ!$A$39:$A$758,$A62,СВЦЭМ!$B$39:$B$758,T$47)+'СЕТ СН'!$G$12+СВЦЭМ!$D$10+'СЕТ СН'!$G$5-'СЕТ СН'!$G$20</f>
        <v>5340.1515358400002</v>
      </c>
      <c r="U62" s="36">
        <f>SUMIFS(СВЦЭМ!$C$39:$C$758,СВЦЭМ!$A$39:$A$758,$A62,СВЦЭМ!$B$39:$B$758,U$47)+'СЕТ СН'!$G$12+СВЦЭМ!$D$10+'СЕТ СН'!$G$5-'СЕТ СН'!$G$20</f>
        <v>5315.8883448400002</v>
      </c>
      <c r="V62" s="36">
        <f>SUMIFS(СВЦЭМ!$C$39:$C$758,СВЦЭМ!$A$39:$A$758,$A62,СВЦЭМ!$B$39:$B$758,V$47)+'СЕТ СН'!$G$12+СВЦЭМ!$D$10+'СЕТ СН'!$G$5-'СЕТ СН'!$G$20</f>
        <v>5291.6191320800008</v>
      </c>
      <c r="W62" s="36">
        <f>SUMIFS(СВЦЭМ!$C$39:$C$758,СВЦЭМ!$A$39:$A$758,$A62,СВЦЭМ!$B$39:$B$758,W$47)+'СЕТ СН'!$G$12+СВЦЭМ!$D$10+'СЕТ СН'!$G$5-'СЕТ СН'!$G$20</f>
        <v>5294.6097514900002</v>
      </c>
      <c r="X62" s="36">
        <f>SUMIFS(СВЦЭМ!$C$39:$C$758,СВЦЭМ!$A$39:$A$758,$A62,СВЦЭМ!$B$39:$B$758,X$47)+'СЕТ СН'!$G$12+СВЦЭМ!$D$10+'СЕТ СН'!$G$5-'СЕТ СН'!$G$20</f>
        <v>5305.14212357</v>
      </c>
      <c r="Y62" s="36">
        <f>SUMIFS(СВЦЭМ!$C$39:$C$758,СВЦЭМ!$A$39:$A$758,$A62,СВЦЭМ!$B$39:$B$758,Y$47)+'СЕТ СН'!$G$12+СВЦЭМ!$D$10+'СЕТ СН'!$G$5-'СЕТ СН'!$G$20</f>
        <v>5353.9738136000005</v>
      </c>
    </row>
    <row r="63" spans="1:25" ht="15.75" x14ac:dyDescent="0.2">
      <c r="A63" s="35">
        <f t="shared" si="1"/>
        <v>45398</v>
      </c>
      <c r="B63" s="36">
        <f>SUMIFS(СВЦЭМ!$C$39:$C$758,СВЦЭМ!$A$39:$A$758,$A63,СВЦЭМ!$B$39:$B$758,B$47)+'СЕТ СН'!$G$12+СВЦЭМ!$D$10+'СЕТ СН'!$G$5-'СЕТ СН'!$G$20</f>
        <v>5472.2970832200008</v>
      </c>
      <c r="C63" s="36">
        <f>SUMIFS(СВЦЭМ!$C$39:$C$758,СВЦЭМ!$A$39:$A$758,$A63,СВЦЭМ!$B$39:$B$758,C$47)+'СЕТ СН'!$G$12+СВЦЭМ!$D$10+'СЕТ СН'!$G$5-'СЕТ СН'!$G$20</f>
        <v>5502.8203327800002</v>
      </c>
      <c r="D63" s="36">
        <f>SUMIFS(СВЦЭМ!$C$39:$C$758,СВЦЭМ!$A$39:$A$758,$A63,СВЦЭМ!$B$39:$B$758,D$47)+'СЕТ СН'!$G$12+СВЦЭМ!$D$10+'СЕТ СН'!$G$5-'СЕТ СН'!$G$20</f>
        <v>5543.9349482899997</v>
      </c>
      <c r="E63" s="36">
        <f>SUMIFS(СВЦЭМ!$C$39:$C$758,СВЦЭМ!$A$39:$A$758,$A63,СВЦЭМ!$B$39:$B$758,E$47)+'СЕТ СН'!$G$12+СВЦЭМ!$D$10+'СЕТ СН'!$G$5-'СЕТ СН'!$G$20</f>
        <v>5570.5587523899994</v>
      </c>
      <c r="F63" s="36">
        <f>SUMIFS(СВЦЭМ!$C$39:$C$758,СВЦЭМ!$A$39:$A$758,$A63,СВЦЭМ!$B$39:$B$758,F$47)+'СЕТ СН'!$G$12+СВЦЭМ!$D$10+'СЕТ СН'!$G$5-'СЕТ СН'!$G$20</f>
        <v>5575.0397995900003</v>
      </c>
      <c r="G63" s="36">
        <f>SUMIFS(СВЦЭМ!$C$39:$C$758,СВЦЭМ!$A$39:$A$758,$A63,СВЦЭМ!$B$39:$B$758,G$47)+'СЕТ СН'!$G$12+СВЦЭМ!$D$10+'СЕТ СН'!$G$5-'СЕТ СН'!$G$20</f>
        <v>5546.4787720900003</v>
      </c>
      <c r="H63" s="36">
        <f>SUMIFS(СВЦЭМ!$C$39:$C$758,СВЦЭМ!$A$39:$A$758,$A63,СВЦЭМ!$B$39:$B$758,H$47)+'СЕТ СН'!$G$12+СВЦЭМ!$D$10+'СЕТ СН'!$G$5-'СЕТ СН'!$G$20</f>
        <v>5472.1604750799997</v>
      </c>
      <c r="I63" s="36">
        <f>SUMIFS(СВЦЭМ!$C$39:$C$758,СВЦЭМ!$A$39:$A$758,$A63,СВЦЭМ!$B$39:$B$758,I$47)+'СЕТ СН'!$G$12+СВЦЭМ!$D$10+'СЕТ СН'!$G$5-'СЕТ СН'!$G$20</f>
        <v>5411.08198455</v>
      </c>
      <c r="J63" s="36">
        <f>SUMIFS(СВЦЭМ!$C$39:$C$758,СВЦЭМ!$A$39:$A$758,$A63,СВЦЭМ!$B$39:$B$758,J$47)+'СЕТ СН'!$G$12+СВЦЭМ!$D$10+'СЕТ СН'!$G$5-'СЕТ СН'!$G$20</f>
        <v>5363.7441643300008</v>
      </c>
      <c r="K63" s="36">
        <f>SUMIFS(СВЦЭМ!$C$39:$C$758,СВЦЭМ!$A$39:$A$758,$A63,СВЦЭМ!$B$39:$B$758,K$47)+'СЕТ СН'!$G$12+СВЦЭМ!$D$10+'СЕТ СН'!$G$5-'СЕТ СН'!$G$20</f>
        <v>5349.3857471500005</v>
      </c>
      <c r="L63" s="36">
        <f>SUMIFS(СВЦЭМ!$C$39:$C$758,СВЦЭМ!$A$39:$A$758,$A63,СВЦЭМ!$B$39:$B$758,L$47)+'СЕТ СН'!$G$12+СВЦЭМ!$D$10+'СЕТ СН'!$G$5-'СЕТ СН'!$G$20</f>
        <v>5345.3822484499997</v>
      </c>
      <c r="M63" s="36">
        <f>SUMIFS(СВЦЭМ!$C$39:$C$758,СВЦЭМ!$A$39:$A$758,$A63,СВЦЭМ!$B$39:$B$758,M$47)+'СЕТ СН'!$G$12+СВЦЭМ!$D$10+'СЕТ СН'!$G$5-'СЕТ СН'!$G$20</f>
        <v>5348.23265206</v>
      </c>
      <c r="N63" s="36">
        <f>SUMIFS(СВЦЭМ!$C$39:$C$758,СВЦЭМ!$A$39:$A$758,$A63,СВЦЭМ!$B$39:$B$758,N$47)+'СЕТ СН'!$G$12+СВЦЭМ!$D$10+'СЕТ СН'!$G$5-'СЕТ СН'!$G$20</f>
        <v>5361.3039070699997</v>
      </c>
      <c r="O63" s="36">
        <f>SUMIFS(СВЦЭМ!$C$39:$C$758,СВЦЭМ!$A$39:$A$758,$A63,СВЦЭМ!$B$39:$B$758,O$47)+'СЕТ СН'!$G$12+СВЦЭМ!$D$10+'СЕТ СН'!$G$5-'СЕТ СН'!$G$20</f>
        <v>5359.3448581000002</v>
      </c>
      <c r="P63" s="36">
        <f>SUMIFS(СВЦЭМ!$C$39:$C$758,СВЦЭМ!$A$39:$A$758,$A63,СВЦЭМ!$B$39:$B$758,P$47)+'СЕТ СН'!$G$12+СВЦЭМ!$D$10+'СЕТ СН'!$G$5-'СЕТ СН'!$G$20</f>
        <v>5387.5989654300001</v>
      </c>
      <c r="Q63" s="36">
        <f>SUMIFS(СВЦЭМ!$C$39:$C$758,СВЦЭМ!$A$39:$A$758,$A63,СВЦЭМ!$B$39:$B$758,Q$47)+'СЕТ СН'!$G$12+СВЦЭМ!$D$10+'СЕТ СН'!$G$5-'СЕТ СН'!$G$20</f>
        <v>5387.7038070199997</v>
      </c>
      <c r="R63" s="36">
        <f>SUMIFS(СВЦЭМ!$C$39:$C$758,СВЦЭМ!$A$39:$A$758,$A63,СВЦЭМ!$B$39:$B$758,R$47)+'СЕТ СН'!$G$12+СВЦЭМ!$D$10+'СЕТ СН'!$G$5-'СЕТ СН'!$G$20</f>
        <v>5411.0007628700005</v>
      </c>
      <c r="S63" s="36">
        <f>SUMIFS(СВЦЭМ!$C$39:$C$758,СВЦЭМ!$A$39:$A$758,$A63,СВЦЭМ!$B$39:$B$758,S$47)+'СЕТ СН'!$G$12+СВЦЭМ!$D$10+'СЕТ СН'!$G$5-'СЕТ СН'!$G$20</f>
        <v>5392.4982149000007</v>
      </c>
      <c r="T63" s="36">
        <f>SUMIFS(СВЦЭМ!$C$39:$C$758,СВЦЭМ!$A$39:$A$758,$A63,СВЦЭМ!$B$39:$B$758,T$47)+'СЕТ СН'!$G$12+СВЦЭМ!$D$10+'СЕТ СН'!$G$5-'СЕТ СН'!$G$20</f>
        <v>5344.2185484800002</v>
      </c>
      <c r="U63" s="36">
        <f>SUMIFS(СВЦЭМ!$C$39:$C$758,СВЦЭМ!$A$39:$A$758,$A63,СВЦЭМ!$B$39:$B$758,U$47)+'СЕТ СН'!$G$12+СВЦЭМ!$D$10+'СЕТ СН'!$G$5-'СЕТ СН'!$G$20</f>
        <v>5372.3334043900004</v>
      </c>
      <c r="V63" s="36">
        <f>SUMIFS(СВЦЭМ!$C$39:$C$758,СВЦЭМ!$A$39:$A$758,$A63,СВЦЭМ!$B$39:$B$758,V$47)+'СЕТ СН'!$G$12+СВЦЭМ!$D$10+'СЕТ СН'!$G$5-'СЕТ СН'!$G$20</f>
        <v>5339.6069874599998</v>
      </c>
      <c r="W63" s="36">
        <f>SUMIFS(СВЦЭМ!$C$39:$C$758,СВЦЭМ!$A$39:$A$758,$A63,СВЦЭМ!$B$39:$B$758,W$47)+'СЕТ СН'!$G$12+СВЦЭМ!$D$10+'СЕТ СН'!$G$5-'СЕТ СН'!$G$20</f>
        <v>5322.52627183</v>
      </c>
      <c r="X63" s="36">
        <f>SUMIFS(СВЦЭМ!$C$39:$C$758,СВЦЭМ!$A$39:$A$758,$A63,СВЦЭМ!$B$39:$B$758,X$47)+'СЕТ СН'!$G$12+СВЦЭМ!$D$10+'СЕТ СН'!$G$5-'СЕТ СН'!$G$20</f>
        <v>5323.5769529500003</v>
      </c>
      <c r="Y63" s="36">
        <f>SUMIFS(СВЦЭМ!$C$39:$C$758,СВЦЭМ!$A$39:$A$758,$A63,СВЦЭМ!$B$39:$B$758,Y$47)+'СЕТ СН'!$G$12+СВЦЭМ!$D$10+'СЕТ СН'!$G$5-'СЕТ СН'!$G$20</f>
        <v>5333.3769498000001</v>
      </c>
    </row>
    <row r="64" spans="1:25" ht="15.75" x14ac:dyDescent="0.2">
      <c r="A64" s="35">
        <f t="shared" si="1"/>
        <v>45399</v>
      </c>
      <c r="B64" s="36">
        <f>SUMIFS(СВЦЭМ!$C$39:$C$758,СВЦЭМ!$A$39:$A$758,$A64,СВЦЭМ!$B$39:$B$758,B$47)+'СЕТ СН'!$G$12+СВЦЭМ!$D$10+'СЕТ СН'!$G$5-'СЕТ СН'!$G$20</f>
        <v>5393.9687663700006</v>
      </c>
      <c r="C64" s="36">
        <f>SUMIFS(СВЦЭМ!$C$39:$C$758,СВЦЭМ!$A$39:$A$758,$A64,СВЦЭМ!$B$39:$B$758,C$47)+'СЕТ СН'!$G$12+СВЦЭМ!$D$10+'СЕТ СН'!$G$5-'СЕТ СН'!$G$20</f>
        <v>5443.5329587000006</v>
      </c>
      <c r="D64" s="36">
        <f>SUMIFS(СВЦЭМ!$C$39:$C$758,СВЦЭМ!$A$39:$A$758,$A64,СВЦЭМ!$B$39:$B$758,D$47)+'СЕТ СН'!$G$12+СВЦЭМ!$D$10+'СЕТ СН'!$G$5-'СЕТ СН'!$G$20</f>
        <v>5462.9481336099998</v>
      </c>
      <c r="E64" s="36">
        <f>SUMIFS(СВЦЭМ!$C$39:$C$758,СВЦЭМ!$A$39:$A$758,$A64,СВЦЭМ!$B$39:$B$758,E$47)+'СЕТ СН'!$G$12+СВЦЭМ!$D$10+'СЕТ СН'!$G$5-'СЕТ СН'!$G$20</f>
        <v>5466.7191773300001</v>
      </c>
      <c r="F64" s="36">
        <f>SUMIFS(СВЦЭМ!$C$39:$C$758,СВЦЭМ!$A$39:$A$758,$A64,СВЦЭМ!$B$39:$B$758,F$47)+'СЕТ СН'!$G$12+СВЦЭМ!$D$10+'СЕТ СН'!$G$5-'СЕТ СН'!$G$20</f>
        <v>5473.3375719200003</v>
      </c>
      <c r="G64" s="36">
        <f>SUMIFS(СВЦЭМ!$C$39:$C$758,СВЦЭМ!$A$39:$A$758,$A64,СВЦЭМ!$B$39:$B$758,G$47)+'СЕТ СН'!$G$12+СВЦЭМ!$D$10+'СЕТ СН'!$G$5-'СЕТ СН'!$G$20</f>
        <v>5449.5024779699997</v>
      </c>
      <c r="H64" s="36">
        <f>SUMIFS(СВЦЭМ!$C$39:$C$758,СВЦЭМ!$A$39:$A$758,$A64,СВЦЭМ!$B$39:$B$758,H$47)+'СЕТ СН'!$G$12+СВЦЭМ!$D$10+'СЕТ СН'!$G$5-'СЕТ СН'!$G$20</f>
        <v>5381.5589972800008</v>
      </c>
      <c r="I64" s="36">
        <f>SUMIFS(СВЦЭМ!$C$39:$C$758,СВЦЭМ!$A$39:$A$758,$A64,СВЦЭМ!$B$39:$B$758,I$47)+'СЕТ СН'!$G$12+СВЦЭМ!$D$10+'СЕТ СН'!$G$5-'СЕТ СН'!$G$20</f>
        <v>5317.0058440600005</v>
      </c>
      <c r="J64" s="36">
        <f>SUMIFS(СВЦЭМ!$C$39:$C$758,СВЦЭМ!$A$39:$A$758,$A64,СВЦЭМ!$B$39:$B$758,J$47)+'СЕТ СН'!$G$12+СВЦЭМ!$D$10+'СЕТ СН'!$G$5-'СЕТ СН'!$G$20</f>
        <v>5256.99422607</v>
      </c>
      <c r="K64" s="36">
        <f>SUMIFS(СВЦЭМ!$C$39:$C$758,СВЦЭМ!$A$39:$A$758,$A64,СВЦЭМ!$B$39:$B$758,K$47)+'СЕТ СН'!$G$12+СВЦЭМ!$D$10+'СЕТ СН'!$G$5-'СЕТ СН'!$G$20</f>
        <v>5228.9538957900004</v>
      </c>
      <c r="L64" s="36">
        <f>SUMIFS(СВЦЭМ!$C$39:$C$758,СВЦЭМ!$A$39:$A$758,$A64,СВЦЭМ!$B$39:$B$758,L$47)+'СЕТ СН'!$G$12+СВЦЭМ!$D$10+'СЕТ СН'!$G$5-'СЕТ СН'!$G$20</f>
        <v>5239.2410575000004</v>
      </c>
      <c r="M64" s="36">
        <f>SUMIFS(СВЦЭМ!$C$39:$C$758,СВЦЭМ!$A$39:$A$758,$A64,СВЦЭМ!$B$39:$B$758,M$47)+'СЕТ СН'!$G$12+СВЦЭМ!$D$10+'СЕТ СН'!$G$5-'СЕТ СН'!$G$20</f>
        <v>5252.8462979900005</v>
      </c>
      <c r="N64" s="36">
        <f>SUMIFS(СВЦЭМ!$C$39:$C$758,СВЦЭМ!$A$39:$A$758,$A64,СВЦЭМ!$B$39:$B$758,N$47)+'СЕТ СН'!$G$12+СВЦЭМ!$D$10+'СЕТ СН'!$G$5-'СЕТ СН'!$G$20</f>
        <v>5258.2543264599999</v>
      </c>
      <c r="O64" s="36">
        <f>SUMIFS(СВЦЭМ!$C$39:$C$758,СВЦЭМ!$A$39:$A$758,$A64,СВЦЭМ!$B$39:$B$758,O$47)+'СЕТ СН'!$G$12+СВЦЭМ!$D$10+'СЕТ СН'!$G$5-'СЕТ СН'!$G$20</f>
        <v>5282.2598959400002</v>
      </c>
      <c r="P64" s="36">
        <f>SUMIFS(СВЦЭМ!$C$39:$C$758,СВЦЭМ!$A$39:$A$758,$A64,СВЦЭМ!$B$39:$B$758,P$47)+'СЕТ СН'!$G$12+СВЦЭМ!$D$10+'СЕТ СН'!$G$5-'СЕТ СН'!$G$20</f>
        <v>5281.7740954300007</v>
      </c>
      <c r="Q64" s="36">
        <f>SUMIFS(СВЦЭМ!$C$39:$C$758,СВЦЭМ!$A$39:$A$758,$A64,СВЦЭМ!$B$39:$B$758,Q$47)+'СЕТ СН'!$G$12+СВЦЭМ!$D$10+'СЕТ СН'!$G$5-'СЕТ СН'!$G$20</f>
        <v>5295.45192339</v>
      </c>
      <c r="R64" s="36">
        <f>SUMIFS(СВЦЭМ!$C$39:$C$758,СВЦЭМ!$A$39:$A$758,$A64,СВЦЭМ!$B$39:$B$758,R$47)+'СЕТ СН'!$G$12+СВЦЭМ!$D$10+'СЕТ СН'!$G$5-'СЕТ СН'!$G$20</f>
        <v>5307.4238121400003</v>
      </c>
      <c r="S64" s="36">
        <f>SUMIFS(СВЦЭМ!$C$39:$C$758,СВЦЭМ!$A$39:$A$758,$A64,СВЦЭМ!$B$39:$B$758,S$47)+'СЕТ СН'!$G$12+СВЦЭМ!$D$10+'СЕТ СН'!$G$5-'СЕТ СН'!$G$20</f>
        <v>5297.0829009600002</v>
      </c>
      <c r="T64" s="36">
        <f>SUMIFS(СВЦЭМ!$C$39:$C$758,СВЦЭМ!$A$39:$A$758,$A64,СВЦЭМ!$B$39:$B$758,T$47)+'СЕТ СН'!$G$12+СВЦЭМ!$D$10+'СЕТ СН'!$G$5-'СЕТ СН'!$G$20</f>
        <v>5274.7730761900002</v>
      </c>
      <c r="U64" s="36">
        <f>SUMIFS(СВЦЭМ!$C$39:$C$758,СВЦЭМ!$A$39:$A$758,$A64,СВЦЭМ!$B$39:$B$758,U$47)+'СЕТ СН'!$G$12+СВЦЭМ!$D$10+'СЕТ СН'!$G$5-'СЕТ СН'!$G$20</f>
        <v>5257.5542395000002</v>
      </c>
      <c r="V64" s="36">
        <f>SUMIFS(СВЦЭМ!$C$39:$C$758,СВЦЭМ!$A$39:$A$758,$A64,СВЦЭМ!$B$39:$B$758,V$47)+'СЕТ СН'!$G$12+СВЦЭМ!$D$10+'СЕТ СН'!$G$5-'СЕТ СН'!$G$20</f>
        <v>5223.5492768599997</v>
      </c>
      <c r="W64" s="36">
        <f>SUMIFS(СВЦЭМ!$C$39:$C$758,СВЦЭМ!$A$39:$A$758,$A64,СВЦЭМ!$B$39:$B$758,W$47)+'СЕТ СН'!$G$12+СВЦЭМ!$D$10+'СЕТ СН'!$G$5-'СЕТ СН'!$G$20</f>
        <v>5210.6393819000004</v>
      </c>
      <c r="X64" s="36">
        <f>SUMIFS(СВЦЭМ!$C$39:$C$758,СВЦЭМ!$A$39:$A$758,$A64,СВЦЭМ!$B$39:$B$758,X$47)+'СЕТ СН'!$G$12+СВЦЭМ!$D$10+'СЕТ СН'!$G$5-'СЕТ СН'!$G$20</f>
        <v>5257.0973366200005</v>
      </c>
      <c r="Y64" s="36">
        <f>SUMIFS(СВЦЭМ!$C$39:$C$758,СВЦЭМ!$A$39:$A$758,$A64,СВЦЭМ!$B$39:$B$758,Y$47)+'СЕТ СН'!$G$12+СВЦЭМ!$D$10+'СЕТ СН'!$G$5-'СЕТ СН'!$G$20</f>
        <v>5285.9878717900001</v>
      </c>
    </row>
    <row r="65" spans="1:27" ht="15.75" x14ac:dyDescent="0.2">
      <c r="A65" s="35">
        <f t="shared" si="1"/>
        <v>45400</v>
      </c>
      <c r="B65" s="36">
        <f>SUMIFS(СВЦЭМ!$C$39:$C$758,СВЦЭМ!$A$39:$A$758,$A65,СВЦЭМ!$B$39:$B$758,B$47)+'СЕТ СН'!$G$12+СВЦЭМ!$D$10+'СЕТ СН'!$G$5-'СЕТ СН'!$G$20</f>
        <v>5413.9231003700006</v>
      </c>
      <c r="C65" s="36">
        <f>SUMIFS(СВЦЭМ!$C$39:$C$758,СВЦЭМ!$A$39:$A$758,$A65,СВЦЭМ!$B$39:$B$758,C$47)+'СЕТ СН'!$G$12+СВЦЭМ!$D$10+'СЕТ СН'!$G$5-'СЕТ СН'!$G$20</f>
        <v>5395.7448583700007</v>
      </c>
      <c r="D65" s="36">
        <f>SUMIFS(СВЦЭМ!$C$39:$C$758,СВЦЭМ!$A$39:$A$758,$A65,СВЦЭМ!$B$39:$B$758,D$47)+'СЕТ СН'!$G$12+СВЦЭМ!$D$10+'СЕТ СН'!$G$5-'СЕТ СН'!$G$20</f>
        <v>5421.8996514400005</v>
      </c>
      <c r="E65" s="36">
        <f>SUMIFS(СВЦЭМ!$C$39:$C$758,СВЦЭМ!$A$39:$A$758,$A65,СВЦЭМ!$B$39:$B$758,E$47)+'СЕТ СН'!$G$12+СВЦЭМ!$D$10+'СЕТ СН'!$G$5-'СЕТ СН'!$G$20</f>
        <v>5427.2873693900001</v>
      </c>
      <c r="F65" s="36">
        <f>SUMIFS(СВЦЭМ!$C$39:$C$758,СВЦЭМ!$A$39:$A$758,$A65,СВЦЭМ!$B$39:$B$758,F$47)+'СЕТ СН'!$G$12+СВЦЭМ!$D$10+'СЕТ СН'!$G$5-'СЕТ СН'!$G$20</f>
        <v>5425.8430949700005</v>
      </c>
      <c r="G65" s="36">
        <f>SUMIFS(СВЦЭМ!$C$39:$C$758,СВЦЭМ!$A$39:$A$758,$A65,СВЦЭМ!$B$39:$B$758,G$47)+'СЕТ СН'!$G$12+СВЦЭМ!$D$10+'СЕТ СН'!$G$5-'СЕТ СН'!$G$20</f>
        <v>5410.8701323200003</v>
      </c>
      <c r="H65" s="36">
        <f>SUMIFS(СВЦЭМ!$C$39:$C$758,СВЦЭМ!$A$39:$A$758,$A65,СВЦЭМ!$B$39:$B$758,H$47)+'СЕТ СН'!$G$12+СВЦЭМ!$D$10+'СЕТ СН'!$G$5-'СЕТ СН'!$G$20</f>
        <v>5356.3038204300001</v>
      </c>
      <c r="I65" s="36">
        <f>SUMIFS(СВЦЭМ!$C$39:$C$758,СВЦЭМ!$A$39:$A$758,$A65,СВЦЭМ!$B$39:$B$758,I$47)+'СЕТ СН'!$G$12+СВЦЭМ!$D$10+'СЕТ СН'!$G$5-'СЕТ СН'!$G$20</f>
        <v>5279.99867077</v>
      </c>
      <c r="J65" s="36">
        <f>SUMIFS(СВЦЭМ!$C$39:$C$758,СВЦЭМ!$A$39:$A$758,$A65,СВЦЭМ!$B$39:$B$758,J$47)+'СЕТ СН'!$G$12+СВЦЭМ!$D$10+'СЕТ СН'!$G$5-'СЕТ СН'!$G$20</f>
        <v>5238.1413440400001</v>
      </c>
      <c r="K65" s="36">
        <f>SUMIFS(СВЦЭМ!$C$39:$C$758,СВЦЭМ!$A$39:$A$758,$A65,СВЦЭМ!$B$39:$B$758,K$47)+'СЕТ СН'!$G$12+СВЦЭМ!$D$10+'СЕТ СН'!$G$5-'СЕТ СН'!$G$20</f>
        <v>5198.18439846</v>
      </c>
      <c r="L65" s="36">
        <f>SUMIFS(СВЦЭМ!$C$39:$C$758,СВЦЭМ!$A$39:$A$758,$A65,СВЦЭМ!$B$39:$B$758,L$47)+'СЕТ СН'!$G$12+СВЦЭМ!$D$10+'СЕТ СН'!$G$5-'СЕТ СН'!$G$20</f>
        <v>5188.4418551899998</v>
      </c>
      <c r="M65" s="36">
        <f>SUMIFS(СВЦЭМ!$C$39:$C$758,СВЦЭМ!$A$39:$A$758,$A65,СВЦЭМ!$B$39:$B$758,M$47)+'СЕТ СН'!$G$12+СВЦЭМ!$D$10+'СЕТ СН'!$G$5-'СЕТ СН'!$G$20</f>
        <v>5270.0885921600002</v>
      </c>
      <c r="N65" s="36">
        <f>SUMIFS(СВЦЭМ!$C$39:$C$758,СВЦЭМ!$A$39:$A$758,$A65,СВЦЭМ!$B$39:$B$758,N$47)+'СЕТ СН'!$G$12+СВЦЭМ!$D$10+'СЕТ СН'!$G$5-'СЕТ СН'!$G$20</f>
        <v>5280.8981690400005</v>
      </c>
      <c r="O65" s="36">
        <f>SUMIFS(СВЦЭМ!$C$39:$C$758,СВЦЭМ!$A$39:$A$758,$A65,СВЦЭМ!$B$39:$B$758,O$47)+'СЕТ СН'!$G$12+СВЦЭМ!$D$10+'СЕТ СН'!$G$5-'СЕТ СН'!$G$20</f>
        <v>5299.9127787899997</v>
      </c>
      <c r="P65" s="36">
        <f>SUMIFS(СВЦЭМ!$C$39:$C$758,СВЦЭМ!$A$39:$A$758,$A65,СВЦЭМ!$B$39:$B$758,P$47)+'СЕТ СН'!$G$12+СВЦЭМ!$D$10+'СЕТ СН'!$G$5-'СЕТ СН'!$G$20</f>
        <v>5319.0464687500007</v>
      </c>
      <c r="Q65" s="36">
        <f>SUMIFS(СВЦЭМ!$C$39:$C$758,СВЦЭМ!$A$39:$A$758,$A65,СВЦЭМ!$B$39:$B$758,Q$47)+'СЕТ СН'!$G$12+СВЦЭМ!$D$10+'СЕТ СН'!$G$5-'СЕТ СН'!$G$20</f>
        <v>5336.6161052000007</v>
      </c>
      <c r="R65" s="36">
        <f>SUMIFS(СВЦЭМ!$C$39:$C$758,СВЦЭМ!$A$39:$A$758,$A65,СВЦЭМ!$B$39:$B$758,R$47)+'СЕТ СН'!$G$12+СВЦЭМ!$D$10+'СЕТ СН'!$G$5-'СЕТ СН'!$G$20</f>
        <v>5336.7188779099997</v>
      </c>
      <c r="S65" s="36">
        <f>SUMIFS(СВЦЭМ!$C$39:$C$758,СВЦЭМ!$A$39:$A$758,$A65,СВЦЭМ!$B$39:$B$758,S$47)+'СЕТ СН'!$G$12+СВЦЭМ!$D$10+'СЕТ СН'!$G$5-'СЕТ СН'!$G$20</f>
        <v>5325.1710185000002</v>
      </c>
      <c r="T65" s="36">
        <f>SUMIFS(СВЦЭМ!$C$39:$C$758,СВЦЭМ!$A$39:$A$758,$A65,СВЦЭМ!$B$39:$B$758,T$47)+'СЕТ СН'!$G$12+СВЦЭМ!$D$10+'СЕТ СН'!$G$5-'СЕТ СН'!$G$20</f>
        <v>5288.9296705300003</v>
      </c>
      <c r="U65" s="36">
        <f>SUMIFS(СВЦЭМ!$C$39:$C$758,СВЦЭМ!$A$39:$A$758,$A65,СВЦЭМ!$B$39:$B$758,U$47)+'СЕТ СН'!$G$12+СВЦЭМ!$D$10+'СЕТ СН'!$G$5-'СЕТ СН'!$G$20</f>
        <v>5291.6509923800004</v>
      </c>
      <c r="V65" s="36">
        <f>SUMIFS(СВЦЭМ!$C$39:$C$758,СВЦЭМ!$A$39:$A$758,$A65,СВЦЭМ!$B$39:$B$758,V$47)+'СЕТ СН'!$G$12+СВЦЭМ!$D$10+'СЕТ СН'!$G$5-'СЕТ СН'!$G$20</f>
        <v>5253.25081778</v>
      </c>
      <c r="W65" s="36">
        <f>SUMIFS(СВЦЭМ!$C$39:$C$758,СВЦЭМ!$A$39:$A$758,$A65,СВЦЭМ!$B$39:$B$758,W$47)+'СЕТ СН'!$G$12+СВЦЭМ!$D$10+'СЕТ СН'!$G$5-'СЕТ СН'!$G$20</f>
        <v>5222.1678849400005</v>
      </c>
      <c r="X65" s="36">
        <f>SUMIFS(СВЦЭМ!$C$39:$C$758,СВЦЭМ!$A$39:$A$758,$A65,СВЦЭМ!$B$39:$B$758,X$47)+'СЕТ СН'!$G$12+СВЦЭМ!$D$10+'СЕТ СН'!$G$5-'СЕТ СН'!$G$20</f>
        <v>5276.8124658100005</v>
      </c>
      <c r="Y65" s="36">
        <f>SUMIFS(СВЦЭМ!$C$39:$C$758,СВЦЭМ!$A$39:$A$758,$A65,СВЦЭМ!$B$39:$B$758,Y$47)+'СЕТ СН'!$G$12+СВЦЭМ!$D$10+'СЕТ СН'!$G$5-'СЕТ СН'!$G$20</f>
        <v>5347.3581384999998</v>
      </c>
    </row>
    <row r="66" spans="1:27" ht="15.75" x14ac:dyDescent="0.2">
      <c r="A66" s="35">
        <f t="shared" si="1"/>
        <v>45401</v>
      </c>
      <c r="B66" s="36">
        <f>SUMIFS(СВЦЭМ!$C$39:$C$758,СВЦЭМ!$A$39:$A$758,$A66,СВЦЭМ!$B$39:$B$758,B$47)+'СЕТ СН'!$G$12+СВЦЭМ!$D$10+'СЕТ СН'!$G$5-'СЕТ СН'!$G$20</f>
        <v>5377.1442939400004</v>
      </c>
      <c r="C66" s="36">
        <f>SUMIFS(СВЦЭМ!$C$39:$C$758,СВЦЭМ!$A$39:$A$758,$A66,СВЦЭМ!$B$39:$B$758,C$47)+'СЕТ СН'!$G$12+СВЦЭМ!$D$10+'СЕТ СН'!$G$5-'СЕТ СН'!$G$20</f>
        <v>5421.0020198100001</v>
      </c>
      <c r="D66" s="36">
        <f>SUMIFS(СВЦЭМ!$C$39:$C$758,СВЦЭМ!$A$39:$A$758,$A66,СВЦЭМ!$B$39:$B$758,D$47)+'СЕТ СН'!$G$12+СВЦЭМ!$D$10+'СЕТ СН'!$G$5-'СЕТ СН'!$G$20</f>
        <v>5440.0673453100007</v>
      </c>
      <c r="E66" s="36">
        <f>SUMIFS(СВЦЭМ!$C$39:$C$758,СВЦЭМ!$A$39:$A$758,$A66,СВЦЭМ!$B$39:$B$758,E$47)+'СЕТ СН'!$G$12+СВЦЭМ!$D$10+'СЕТ СН'!$G$5-'СЕТ СН'!$G$20</f>
        <v>5449.5998507700006</v>
      </c>
      <c r="F66" s="36">
        <f>SUMIFS(СВЦЭМ!$C$39:$C$758,СВЦЭМ!$A$39:$A$758,$A66,СВЦЭМ!$B$39:$B$758,F$47)+'СЕТ СН'!$G$12+СВЦЭМ!$D$10+'СЕТ СН'!$G$5-'СЕТ СН'!$G$20</f>
        <v>5421.5686384199998</v>
      </c>
      <c r="G66" s="36">
        <f>SUMIFS(СВЦЭМ!$C$39:$C$758,СВЦЭМ!$A$39:$A$758,$A66,СВЦЭМ!$B$39:$B$758,G$47)+'СЕТ СН'!$G$12+СВЦЭМ!$D$10+'СЕТ СН'!$G$5-'СЕТ СН'!$G$20</f>
        <v>5414.2408112400008</v>
      </c>
      <c r="H66" s="36">
        <f>SUMIFS(СВЦЭМ!$C$39:$C$758,СВЦЭМ!$A$39:$A$758,$A66,СВЦЭМ!$B$39:$B$758,H$47)+'СЕТ СН'!$G$12+СВЦЭМ!$D$10+'СЕТ СН'!$G$5-'СЕТ СН'!$G$20</f>
        <v>5331.8412150500008</v>
      </c>
      <c r="I66" s="36">
        <f>SUMIFS(СВЦЭМ!$C$39:$C$758,СВЦЭМ!$A$39:$A$758,$A66,СВЦЭМ!$B$39:$B$758,I$47)+'СЕТ СН'!$G$12+СВЦЭМ!$D$10+'СЕТ СН'!$G$5-'СЕТ СН'!$G$20</f>
        <v>5306.6042397700003</v>
      </c>
      <c r="J66" s="36">
        <f>SUMIFS(СВЦЭМ!$C$39:$C$758,СВЦЭМ!$A$39:$A$758,$A66,СВЦЭМ!$B$39:$B$758,J$47)+'СЕТ СН'!$G$12+СВЦЭМ!$D$10+'СЕТ СН'!$G$5-'СЕТ СН'!$G$20</f>
        <v>5253.9965821599999</v>
      </c>
      <c r="K66" s="36">
        <f>SUMIFS(СВЦЭМ!$C$39:$C$758,СВЦЭМ!$A$39:$A$758,$A66,СВЦЭМ!$B$39:$B$758,K$47)+'СЕТ СН'!$G$12+СВЦЭМ!$D$10+'СЕТ СН'!$G$5-'СЕТ СН'!$G$20</f>
        <v>5259.7716461400005</v>
      </c>
      <c r="L66" s="36">
        <f>SUMIFS(СВЦЭМ!$C$39:$C$758,СВЦЭМ!$A$39:$A$758,$A66,СВЦЭМ!$B$39:$B$758,L$47)+'СЕТ СН'!$G$12+СВЦЭМ!$D$10+'СЕТ СН'!$G$5-'СЕТ СН'!$G$20</f>
        <v>5238.24762216</v>
      </c>
      <c r="M66" s="36">
        <f>SUMIFS(СВЦЭМ!$C$39:$C$758,СВЦЭМ!$A$39:$A$758,$A66,СВЦЭМ!$B$39:$B$758,M$47)+'СЕТ СН'!$G$12+СВЦЭМ!$D$10+'СЕТ СН'!$G$5-'СЕТ СН'!$G$20</f>
        <v>5241.5381291700005</v>
      </c>
      <c r="N66" s="36">
        <f>SUMIFS(СВЦЭМ!$C$39:$C$758,СВЦЭМ!$A$39:$A$758,$A66,СВЦЭМ!$B$39:$B$758,N$47)+'СЕТ СН'!$G$12+СВЦЭМ!$D$10+'СЕТ СН'!$G$5-'СЕТ СН'!$G$20</f>
        <v>5256.0346692200001</v>
      </c>
      <c r="O66" s="36">
        <f>SUMIFS(СВЦЭМ!$C$39:$C$758,СВЦЭМ!$A$39:$A$758,$A66,СВЦЭМ!$B$39:$B$758,O$47)+'СЕТ СН'!$G$12+СВЦЭМ!$D$10+'СЕТ СН'!$G$5-'СЕТ СН'!$G$20</f>
        <v>5271.7295592500004</v>
      </c>
      <c r="P66" s="36">
        <f>SUMIFS(СВЦЭМ!$C$39:$C$758,СВЦЭМ!$A$39:$A$758,$A66,СВЦЭМ!$B$39:$B$758,P$47)+'СЕТ СН'!$G$12+СВЦЭМ!$D$10+'СЕТ СН'!$G$5-'СЕТ СН'!$G$20</f>
        <v>5286.3962597400005</v>
      </c>
      <c r="Q66" s="36">
        <f>SUMIFS(СВЦЭМ!$C$39:$C$758,СВЦЭМ!$A$39:$A$758,$A66,СВЦЭМ!$B$39:$B$758,Q$47)+'СЕТ СН'!$G$12+СВЦЭМ!$D$10+'СЕТ СН'!$G$5-'СЕТ СН'!$G$20</f>
        <v>5293.9902125000008</v>
      </c>
      <c r="R66" s="36">
        <f>SUMIFS(СВЦЭМ!$C$39:$C$758,СВЦЭМ!$A$39:$A$758,$A66,СВЦЭМ!$B$39:$B$758,R$47)+'СЕТ СН'!$G$12+СВЦЭМ!$D$10+'СЕТ СН'!$G$5-'СЕТ СН'!$G$20</f>
        <v>5287.9561478800006</v>
      </c>
      <c r="S66" s="36">
        <f>SUMIFS(СВЦЭМ!$C$39:$C$758,СВЦЭМ!$A$39:$A$758,$A66,СВЦЭМ!$B$39:$B$758,S$47)+'СЕТ СН'!$G$12+СВЦЭМ!$D$10+'СЕТ СН'!$G$5-'СЕТ СН'!$G$20</f>
        <v>5329.54037556</v>
      </c>
      <c r="T66" s="36">
        <f>SUMIFS(СВЦЭМ!$C$39:$C$758,СВЦЭМ!$A$39:$A$758,$A66,СВЦЭМ!$B$39:$B$758,T$47)+'СЕТ СН'!$G$12+СВЦЭМ!$D$10+'СЕТ СН'!$G$5-'СЕТ СН'!$G$20</f>
        <v>5314.8217374699998</v>
      </c>
      <c r="U66" s="36">
        <f>SUMIFS(СВЦЭМ!$C$39:$C$758,СВЦЭМ!$A$39:$A$758,$A66,СВЦЭМ!$B$39:$B$758,U$47)+'СЕТ СН'!$G$12+СВЦЭМ!$D$10+'СЕТ СН'!$G$5-'СЕТ СН'!$G$20</f>
        <v>5220.2744069</v>
      </c>
      <c r="V66" s="36">
        <f>SUMIFS(СВЦЭМ!$C$39:$C$758,СВЦЭМ!$A$39:$A$758,$A66,СВЦЭМ!$B$39:$B$758,V$47)+'СЕТ СН'!$G$12+СВЦЭМ!$D$10+'СЕТ СН'!$G$5-'СЕТ СН'!$G$20</f>
        <v>5235.4064508900001</v>
      </c>
      <c r="W66" s="36">
        <f>SUMIFS(СВЦЭМ!$C$39:$C$758,СВЦЭМ!$A$39:$A$758,$A66,СВЦЭМ!$B$39:$B$758,W$47)+'СЕТ СН'!$G$12+СВЦЭМ!$D$10+'СЕТ СН'!$G$5-'СЕТ СН'!$G$20</f>
        <v>5218.5692561699998</v>
      </c>
      <c r="X66" s="36">
        <f>SUMIFS(СВЦЭМ!$C$39:$C$758,СВЦЭМ!$A$39:$A$758,$A66,СВЦЭМ!$B$39:$B$758,X$47)+'СЕТ СН'!$G$12+СВЦЭМ!$D$10+'СЕТ СН'!$G$5-'СЕТ СН'!$G$20</f>
        <v>5295.6075013500003</v>
      </c>
      <c r="Y66" s="36">
        <f>SUMIFS(СВЦЭМ!$C$39:$C$758,СВЦЭМ!$A$39:$A$758,$A66,СВЦЭМ!$B$39:$B$758,Y$47)+'СЕТ СН'!$G$12+СВЦЭМ!$D$10+'СЕТ СН'!$G$5-'СЕТ СН'!$G$20</f>
        <v>5325.4834319500005</v>
      </c>
    </row>
    <row r="67" spans="1:27" ht="15.75" x14ac:dyDescent="0.2">
      <c r="A67" s="35">
        <f t="shared" si="1"/>
        <v>45402</v>
      </c>
      <c r="B67" s="36">
        <f>SUMIFS(СВЦЭМ!$C$39:$C$758,СВЦЭМ!$A$39:$A$758,$A67,СВЦЭМ!$B$39:$B$758,B$47)+'СЕТ СН'!$G$12+СВЦЭМ!$D$10+'СЕТ СН'!$G$5-'СЕТ СН'!$G$20</f>
        <v>5280.9320270500002</v>
      </c>
      <c r="C67" s="36">
        <f>SUMIFS(СВЦЭМ!$C$39:$C$758,СВЦЭМ!$A$39:$A$758,$A67,СВЦЭМ!$B$39:$B$758,C$47)+'СЕТ СН'!$G$12+СВЦЭМ!$D$10+'СЕТ СН'!$G$5-'СЕТ СН'!$G$20</f>
        <v>5416.3261440300003</v>
      </c>
      <c r="D67" s="36">
        <f>SUMIFS(СВЦЭМ!$C$39:$C$758,СВЦЭМ!$A$39:$A$758,$A67,СВЦЭМ!$B$39:$B$758,D$47)+'СЕТ СН'!$G$12+СВЦЭМ!$D$10+'СЕТ СН'!$G$5-'СЕТ СН'!$G$20</f>
        <v>5535.8653513700001</v>
      </c>
      <c r="E67" s="36">
        <f>SUMIFS(СВЦЭМ!$C$39:$C$758,СВЦЭМ!$A$39:$A$758,$A67,СВЦЭМ!$B$39:$B$758,E$47)+'СЕТ СН'!$G$12+СВЦЭМ!$D$10+'СЕТ СН'!$G$5-'СЕТ СН'!$G$20</f>
        <v>5563.9592338799994</v>
      </c>
      <c r="F67" s="36">
        <f>SUMIFS(СВЦЭМ!$C$39:$C$758,СВЦЭМ!$A$39:$A$758,$A67,СВЦЭМ!$B$39:$B$758,F$47)+'СЕТ СН'!$G$12+СВЦЭМ!$D$10+'СЕТ СН'!$G$5-'СЕТ СН'!$G$20</f>
        <v>5561.9986521200008</v>
      </c>
      <c r="G67" s="36">
        <f>SUMIFS(СВЦЭМ!$C$39:$C$758,СВЦЭМ!$A$39:$A$758,$A67,СВЦЭМ!$B$39:$B$758,G$47)+'СЕТ СН'!$G$12+СВЦЭМ!$D$10+'СЕТ СН'!$G$5-'СЕТ СН'!$G$20</f>
        <v>5555.1499157500002</v>
      </c>
      <c r="H67" s="36">
        <f>SUMIFS(СВЦЭМ!$C$39:$C$758,СВЦЭМ!$A$39:$A$758,$A67,СВЦЭМ!$B$39:$B$758,H$47)+'СЕТ СН'!$G$12+СВЦЭМ!$D$10+'СЕТ СН'!$G$5-'СЕТ СН'!$G$20</f>
        <v>5519.1110337299997</v>
      </c>
      <c r="I67" s="36">
        <f>SUMIFS(СВЦЭМ!$C$39:$C$758,СВЦЭМ!$A$39:$A$758,$A67,СВЦЭМ!$B$39:$B$758,I$47)+'СЕТ СН'!$G$12+СВЦЭМ!$D$10+'СЕТ СН'!$G$5-'СЕТ СН'!$G$20</f>
        <v>5476.9322463200006</v>
      </c>
      <c r="J67" s="36">
        <f>SUMIFS(СВЦЭМ!$C$39:$C$758,СВЦЭМ!$A$39:$A$758,$A67,СВЦЭМ!$B$39:$B$758,J$47)+'СЕТ СН'!$G$12+СВЦЭМ!$D$10+'СЕТ СН'!$G$5-'СЕТ СН'!$G$20</f>
        <v>5365.3952532700005</v>
      </c>
      <c r="K67" s="36">
        <f>SUMIFS(СВЦЭМ!$C$39:$C$758,СВЦЭМ!$A$39:$A$758,$A67,СВЦЭМ!$B$39:$B$758,K$47)+'СЕТ СН'!$G$12+СВЦЭМ!$D$10+'СЕТ СН'!$G$5-'СЕТ СН'!$G$20</f>
        <v>5328.2091696099997</v>
      </c>
      <c r="L67" s="36">
        <f>SUMIFS(СВЦЭМ!$C$39:$C$758,СВЦЭМ!$A$39:$A$758,$A67,СВЦЭМ!$B$39:$B$758,L$47)+'СЕТ СН'!$G$12+СВЦЭМ!$D$10+'СЕТ СН'!$G$5-'СЕТ СН'!$G$20</f>
        <v>5321.1485359600001</v>
      </c>
      <c r="M67" s="36">
        <f>SUMIFS(СВЦЭМ!$C$39:$C$758,СВЦЭМ!$A$39:$A$758,$A67,СВЦЭМ!$B$39:$B$758,M$47)+'СЕТ СН'!$G$12+СВЦЭМ!$D$10+'СЕТ СН'!$G$5-'СЕТ СН'!$G$20</f>
        <v>5308.4213849099997</v>
      </c>
      <c r="N67" s="36">
        <f>SUMIFS(СВЦЭМ!$C$39:$C$758,СВЦЭМ!$A$39:$A$758,$A67,СВЦЭМ!$B$39:$B$758,N$47)+'СЕТ СН'!$G$12+СВЦЭМ!$D$10+'СЕТ СН'!$G$5-'СЕТ СН'!$G$20</f>
        <v>5288.4628155700002</v>
      </c>
      <c r="O67" s="36">
        <f>SUMIFS(СВЦЭМ!$C$39:$C$758,СВЦЭМ!$A$39:$A$758,$A67,СВЦЭМ!$B$39:$B$758,O$47)+'СЕТ СН'!$G$12+СВЦЭМ!$D$10+'СЕТ СН'!$G$5-'СЕТ СН'!$G$20</f>
        <v>5273.8907139600005</v>
      </c>
      <c r="P67" s="36">
        <f>SUMIFS(СВЦЭМ!$C$39:$C$758,СВЦЭМ!$A$39:$A$758,$A67,СВЦЭМ!$B$39:$B$758,P$47)+'СЕТ СН'!$G$12+СВЦЭМ!$D$10+'СЕТ СН'!$G$5-'СЕТ СН'!$G$20</f>
        <v>5269.0247098199998</v>
      </c>
      <c r="Q67" s="36">
        <f>SUMIFS(СВЦЭМ!$C$39:$C$758,СВЦЭМ!$A$39:$A$758,$A67,СВЦЭМ!$B$39:$B$758,Q$47)+'СЕТ СН'!$G$12+СВЦЭМ!$D$10+'СЕТ СН'!$G$5-'СЕТ СН'!$G$20</f>
        <v>5288.29338336</v>
      </c>
      <c r="R67" s="36">
        <f>SUMIFS(СВЦЭМ!$C$39:$C$758,СВЦЭМ!$A$39:$A$758,$A67,СВЦЭМ!$B$39:$B$758,R$47)+'СЕТ СН'!$G$12+СВЦЭМ!$D$10+'СЕТ СН'!$G$5-'СЕТ СН'!$G$20</f>
        <v>5368.0843536900002</v>
      </c>
      <c r="S67" s="36">
        <f>SUMIFS(СВЦЭМ!$C$39:$C$758,СВЦЭМ!$A$39:$A$758,$A67,СВЦЭМ!$B$39:$B$758,S$47)+'СЕТ СН'!$G$12+СВЦЭМ!$D$10+'СЕТ СН'!$G$5-'СЕТ СН'!$G$20</f>
        <v>5341.8751041600008</v>
      </c>
      <c r="T67" s="36">
        <f>SUMIFS(СВЦЭМ!$C$39:$C$758,СВЦЭМ!$A$39:$A$758,$A67,СВЦЭМ!$B$39:$B$758,T$47)+'СЕТ СН'!$G$12+СВЦЭМ!$D$10+'СЕТ СН'!$G$5-'СЕТ СН'!$G$20</f>
        <v>5307.7902828599999</v>
      </c>
      <c r="U67" s="36">
        <f>SUMIFS(СВЦЭМ!$C$39:$C$758,СВЦЭМ!$A$39:$A$758,$A67,СВЦЭМ!$B$39:$B$758,U$47)+'СЕТ СН'!$G$12+СВЦЭМ!$D$10+'СЕТ СН'!$G$5-'СЕТ СН'!$G$20</f>
        <v>5303.4999033500007</v>
      </c>
      <c r="V67" s="36">
        <f>SUMIFS(СВЦЭМ!$C$39:$C$758,СВЦЭМ!$A$39:$A$758,$A67,СВЦЭМ!$B$39:$B$758,V$47)+'СЕТ СН'!$G$12+СВЦЭМ!$D$10+'СЕТ СН'!$G$5-'СЕТ СН'!$G$20</f>
        <v>5276.6708569100001</v>
      </c>
      <c r="W67" s="36">
        <f>SUMIFS(СВЦЭМ!$C$39:$C$758,СВЦЭМ!$A$39:$A$758,$A67,СВЦЭМ!$B$39:$B$758,W$47)+'СЕТ СН'!$G$12+СВЦЭМ!$D$10+'СЕТ СН'!$G$5-'СЕТ СН'!$G$20</f>
        <v>5267.4654210200006</v>
      </c>
      <c r="X67" s="36">
        <f>SUMIFS(СВЦЭМ!$C$39:$C$758,СВЦЭМ!$A$39:$A$758,$A67,СВЦЭМ!$B$39:$B$758,X$47)+'СЕТ СН'!$G$12+СВЦЭМ!$D$10+'СЕТ СН'!$G$5-'СЕТ СН'!$G$20</f>
        <v>5307.7557428600003</v>
      </c>
      <c r="Y67" s="36">
        <f>SUMIFS(СВЦЭМ!$C$39:$C$758,СВЦЭМ!$A$39:$A$758,$A67,СВЦЭМ!$B$39:$B$758,Y$47)+'СЕТ СН'!$G$12+СВЦЭМ!$D$10+'СЕТ СН'!$G$5-'СЕТ СН'!$G$20</f>
        <v>5346.7723152400004</v>
      </c>
    </row>
    <row r="68" spans="1:27" ht="15.75" x14ac:dyDescent="0.2">
      <c r="A68" s="35">
        <f t="shared" si="1"/>
        <v>45403</v>
      </c>
      <c r="B68" s="36">
        <f>SUMIFS(СВЦЭМ!$C$39:$C$758,СВЦЭМ!$A$39:$A$758,$A68,СВЦЭМ!$B$39:$B$758,B$47)+'СЕТ СН'!$G$12+СВЦЭМ!$D$10+'СЕТ СН'!$G$5-'СЕТ СН'!$G$20</f>
        <v>5426.9377602700006</v>
      </c>
      <c r="C68" s="36">
        <f>SUMIFS(СВЦЭМ!$C$39:$C$758,СВЦЭМ!$A$39:$A$758,$A68,СВЦЭМ!$B$39:$B$758,C$47)+'СЕТ СН'!$G$12+СВЦЭМ!$D$10+'СЕТ СН'!$G$5-'СЕТ СН'!$G$20</f>
        <v>5491.3283682500005</v>
      </c>
      <c r="D68" s="36">
        <f>SUMIFS(СВЦЭМ!$C$39:$C$758,СВЦЭМ!$A$39:$A$758,$A68,СВЦЭМ!$B$39:$B$758,D$47)+'СЕТ СН'!$G$12+СВЦЭМ!$D$10+'СЕТ СН'!$G$5-'СЕТ СН'!$G$20</f>
        <v>5509.6357966300002</v>
      </c>
      <c r="E68" s="36">
        <f>SUMIFS(СВЦЭМ!$C$39:$C$758,СВЦЭМ!$A$39:$A$758,$A68,СВЦЭМ!$B$39:$B$758,E$47)+'СЕТ СН'!$G$12+СВЦЭМ!$D$10+'СЕТ СН'!$G$5-'СЕТ СН'!$G$20</f>
        <v>5526.8133677299993</v>
      </c>
      <c r="F68" s="36">
        <f>SUMIFS(СВЦЭМ!$C$39:$C$758,СВЦЭМ!$A$39:$A$758,$A68,СВЦЭМ!$B$39:$B$758,F$47)+'СЕТ СН'!$G$12+СВЦЭМ!$D$10+'СЕТ СН'!$G$5-'СЕТ СН'!$G$20</f>
        <v>5524.7598008200002</v>
      </c>
      <c r="G68" s="36">
        <f>SUMIFS(СВЦЭМ!$C$39:$C$758,СВЦЭМ!$A$39:$A$758,$A68,СВЦЭМ!$B$39:$B$758,G$47)+'СЕТ СН'!$G$12+СВЦЭМ!$D$10+'СЕТ СН'!$G$5-'СЕТ СН'!$G$20</f>
        <v>5500.7576277400003</v>
      </c>
      <c r="H68" s="36">
        <f>SUMIFS(СВЦЭМ!$C$39:$C$758,СВЦЭМ!$A$39:$A$758,$A68,СВЦЭМ!$B$39:$B$758,H$47)+'СЕТ СН'!$G$12+СВЦЭМ!$D$10+'СЕТ СН'!$G$5-'СЕТ СН'!$G$20</f>
        <v>5494.9443772699997</v>
      </c>
      <c r="I68" s="36">
        <f>SUMIFS(СВЦЭМ!$C$39:$C$758,СВЦЭМ!$A$39:$A$758,$A68,СВЦЭМ!$B$39:$B$758,I$47)+'СЕТ СН'!$G$12+СВЦЭМ!$D$10+'СЕТ СН'!$G$5-'СЕТ СН'!$G$20</f>
        <v>5472.8843434</v>
      </c>
      <c r="J68" s="36">
        <f>SUMIFS(СВЦЭМ!$C$39:$C$758,СВЦЭМ!$A$39:$A$758,$A68,СВЦЭМ!$B$39:$B$758,J$47)+'СЕТ СН'!$G$12+СВЦЭМ!$D$10+'СЕТ СН'!$G$5-'СЕТ СН'!$G$20</f>
        <v>5320.7366327700001</v>
      </c>
      <c r="K68" s="36">
        <f>SUMIFS(СВЦЭМ!$C$39:$C$758,СВЦЭМ!$A$39:$A$758,$A68,СВЦЭМ!$B$39:$B$758,K$47)+'СЕТ СН'!$G$12+СВЦЭМ!$D$10+'СЕТ СН'!$G$5-'СЕТ СН'!$G$20</f>
        <v>5251.54424131</v>
      </c>
      <c r="L68" s="36">
        <f>SUMIFS(СВЦЭМ!$C$39:$C$758,СВЦЭМ!$A$39:$A$758,$A68,СВЦЭМ!$B$39:$B$758,L$47)+'СЕТ СН'!$G$12+СВЦЭМ!$D$10+'СЕТ СН'!$G$5-'СЕТ СН'!$G$20</f>
        <v>5236.6184255200005</v>
      </c>
      <c r="M68" s="36">
        <f>SUMIFS(СВЦЭМ!$C$39:$C$758,СВЦЭМ!$A$39:$A$758,$A68,СВЦЭМ!$B$39:$B$758,M$47)+'СЕТ СН'!$G$12+СВЦЭМ!$D$10+'СЕТ СН'!$G$5-'СЕТ СН'!$G$20</f>
        <v>5238.4457104200001</v>
      </c>
      <c r="N68" s="36">
        <f>SUMIFS(СВЦЭМ!$C$39:$C$758,СВЦЭМ!$A$39:$A$758,$A68,СВЦЭМ!$B$39:$B$758,N$47)+'СЕТ СН'!$G$12+СВЦЭМ!$D$10+'СЕТ СН'!$G$5-'СЕТ СН'!$G$20</f>
        <v>5269.7634092999997</v>
      </c>
      <c r="O68" s="36">
        <f>SUMIFS(СВЦЭМ!$C$39:$C$758,СВЦЭМ!$A$39:$A$758,$A68,СВЦЭМ!$B$39:$B$758,O$47)+'СЕТ СН'!$G$12+СВЦЭМ!$D$10+'СЕТ СН'!$G$5-'СЕТ СН'!$G$20</f>
        <v>5301.3179077100003</v>
      </c>
      <c r="P68" s="36">
        <f>SUMIFS(СВЦЭМ!$C$39:$C$758,СВЦЭМ!$A$39:$A$758,$A68,СВЦЭМ!$B$39:$B$758,P$47)+'СЕТ СН'!$G$12+СВЦЭМ!$D$10+'СЕТ СН'!$G$5-'СЕТ СН'!$G$20</f>
        <v>5345.0651064399999</v>
      </c>
      <c r="Q68" s="36">
        <f>SUMIFS(СВЦЭМ!$C$39:$C$758,СВЦЭМ!$A$39:$A$758,$A68,СВЦЭМ!$B$39:$B$758,Q$47)+'СЕТ СН'!$G$12+СВЦЭМ!$D$10+'СЕТ СН'!$G$5-'СЕТ СН'!$G$20</f>
        <v>5374.2076048700001</v>
      </c>
      <c r="R68" s="36">
        <f>SUMIFS(СВЦЭМ!$C$39:$C$758,СВЦЭМ!$A$39:$A$758,$A68,СВЦЭМ!$B$39:$B$758,R$47)+'СЕТ СН'!$G$12+СВЦЭМ!$D$10+'СЕТ СН'!$G$5-'СЕТ СН'!$G$20</f>
        <v>5399.0983530100002</v>
      </c>
      <c r="S68" s="36">
        <f>SUMIFS(СВЦЭМ!$C$39:$C$758,СВЦЭМ!$A$39:$A$758,$A68,СВЦЭМ!$B$39:$B$758,S$47)+'СЕТ СН'!$G$12+СВЦЭМ!$D$10+'СЕТ СН'!$G$5-'СЕТ СН'!$G$20</f>
        <v>5384.2353883100004</v>
      </c>
      <c r="T68" s="36">
        <f>SUMIFS(СВЦЭМ!$C$39:$C$758,СВЦЭМ!$A$39:$A$758,$A68,СВЦЭМ!$B$39:$B$758,T$47)+'СЕТ СН'!$G$12+СВЦЭМ!$D$10+'СЕТ СН'!$G$5-'СЕТ СН'!$G$20</f>
        <v>5342.0026984400001</v>
      </c>
      <c r="U68" s="36">
        <f>SUMIFS(СВЦЭМ!$C$39:$C$758,СВЦЭМ!$A$39:$A$758,$A68,СВЦЭМ!$B$39:$B$758,U$47)+'СЕТ СН'!$G$12+СВЦЭМ!$D$10+'СЕТ СН'!$G$5-'СЕТ СН'!$G$20</f>
        <v>5322.7783977700001</v>
      </c>
      <c r="V68" s="36">
        <f>SUMIFS(СВЦЭМ!$C$39:$C$758,СВЦЭМ!$A$39:$A$758,$A68,СВЦЭМ!$B$39:$B$758,V$47)+'СЕТ СН'!$G$12+СВЦЭМ!$D$10+'СЕТ СН'!$G$5-'СЕТ СН'!$G$20</f>
        <v>5283.0666155199997</v>
      </c>
      <c r="W68" s="36">
        <f>SUMIFS(СВЦЭМ!$C$39:$C$758,СВЦЭМ!$A$39:$A$758,$A68,СВЦЭМ!$B$39:$B$758,W$47)+'СЕТ СН'!$G$12+СВЦЭМ!$D$10+'СЕТ СН'!$G$5-'СЕТ СН'!$G$20</f>
        <v>5281.8004336600006</v>
      </c>
      <c r="X68" s="36">
        <f>SUMIFS(СВЦЭМ!$C$39:$C$758,СВЦЭМ!$A$39:$A$758,$A68,СВЦЭМ!$B$39:$B$758,X$47)+'СЕТ СН'!$G$12+СВЦЭМ!$D$10+'СЕТ СН'!$G$5-'СЕТ СН'!$G$20</f>
        <v>5342.3565093300003</v>
      </c>
      <c r="Y68" s="36">
        <f>SUMIFS(СВЦЭМ!$C$39:$C$758,СВЦЭМ!$A$39:$A$758,$A68,СВЦЭМ!$B$39:$B$758,Y$47)+'СЕТ СН'!$G$12+СВЦЭМ!$D$10+'СЕТ СН'!$G$5-'СЕТ СН'!$G$20</f>
        <v>5420.5677318300004</v>
      </c>
    </row>
    <row r="69" spans="1:27" ht="15.75" x14ac:dyDescent="0.2">
      <c r="A69" s="35">
        <f t="shared" si="1"/>
        <v>45404</v>
      </c>
      <c r="B69" s="36">
        <f>SUMIFS(СВЦЭМ!$C$39:$C$758,СВЦЭМ!$A$39:$A$758,$A69,СВЦЭМ!$B$39:$B$758,B$47)+'СЕТ СН'!$G$12+СВЦЭМ!$D$10+'СЕТ СН'!$G$5-'СЕТ СН'!$G$20</f>
        <v>5516.0558776899998</v>
      </c>
      <c r="C69" s="36">
        <f>SUMIFS(СВЦЭМ!$C$39:$C$758,СВЦЭМ!$A$39:$A$758,$A69,СВЦЭМ!$B$39:$B$758,C$47)+'СЕТ СН'!$G$12+СВЦЭМ!$D$10+'СЕТ СН'!$G$5-'СЕТ СН'!$G$20</f>
        <v>5536.2165935800003</v>
      </c>
      <c r="D69" s="36">
        <f>SUMIFS(СВЦЭМ!$C$39:$C$758,СВЦЭМ!$A$39:$A$758,$A69,СВЦЭМ!$B$39:$B$758,D$47)+'СЕТ СН'!$G$12+СВЦЭМ!$D$10+'СЕТ СН'!$G$5-'СЕТ СН'!$G$20</f>
        <v>5536.8035374499996</v>
      </c>
      <c r="E69" s="36">
        <f>SUMIFS(СВЦЭМ!$C$39:$C$758,СВЦЭМ!$A$39:$A$758,$A69,СВЦЭМ!$B$39:$B$758,E$47)+'СЕТ СН'!$G$12+СВЦЭМ!$D$10+'СЕТ СН'!$G$5-'СЕТ СН'!$G$20</f>
        <v>5548.1555553300004</v>
      </c>
      <c r="F69" s="36">
        <f>SUMIFS(СВЦЭМ!$C$39:$C$758,СВЦЭМ!$A$39:$A$758,$A69,СВЦЭМ!$B$39:$B$758,F$47)+'СЕТ СН'!$G$12+СВЦЭМ!$D$10+'СЕТ СН'!$G$5-'СЕТ СН'!$G$20</f>
        <v>5519.4097322199996</v>
      </c>
      <c r="G69" s="36">
        <f>SUMIFS(СВЦЭМ!$C$39:$C$758,СВЦЭМ!$A$39:$A$758,$A69,СВЦЭМ!$B$39:$B$758,G$47)+'СЕТ СН'!$G$12+СВЦЭМ!$D$10+'СЕТ СН'!$G$5-'СЕТ СН'!$G$20</f>
        <v>5488.5134242300001</v>
      </c>
      <c r="H69" s="36">
        <f>SUMIFS(СВЦЭМ!$C$39:$C$758,СВЦЭМ!$A$39:$A$758,$A69,СВЦЭМ!$B$39:$B$758,H$47)+'СЕТ СН'!$G$12+СВЦЭМ!$D$10+'СЕТ СН'!$G$5-'СЕТ СН'!$G$20</f>
        <v>5412.1948721300005</v>
      </c>
      <c r="I69" s="36">
        <f>SUMIFS(СВЦЭМ!$C$39:$C$758,СВЦЭМ!$A$39:$A$758,$A69,СВЦЭМ!$B$39:$B$758,I$47)+'СЕТ СН'!$G$12+СВЦЭМ!$D$10+'СЕТ СН'!$G$5-'СЕТ СН'!$G$20</f>
        <v>5338.9893802000006</v>
      </c>
      <c r="J69" s="36">
        <f>SUMIFS(СВЦЭМ!$C$39:$C$758,СВЦЭМ!$A$39:$A$758,$A69,СВЦЭМ!$B$39:$B$758,J$47)+'СЕТ СН'!$G$12+СВЦЭМ!$D$10+'СЕТ СН'!$G$5-'СЕТ СН'!$G$20</f>
        <v>5348.2370695500003</v>
      </c>
      <c r="K69" s="36">
        <f>SUMIFS(СВЦЭМ!$C$39:$C$758,СВЦЭМ!$A$39:$A$758,$A69,СВЦЭМ!$B$39:$B$758,K$47)+'СЕТ СН'!$G$12+СВЦЭМ!$D$10+'СЕТ СН'!$G$5-'СЕТ СН'!$G$20</f>
        <v>5309.9636284799999</v>
      </c>
      <c r="L69" s="36">
        <f>SUMIFS(СВЦЭМ!$C$39:$C$758,СВЦЭМ!$A$39:$A$758,$A69,СВЦЭМ!$B$39:$B$758,L$47)+'СЕТ СН'!$G$12+СВЦЭМ!$D$10+'СЕТ СН'!$G$5-'СЕТ СН'!$G$20</f>
        <v>5300.62691911</v>
      </c>
      <c r="M69" s="36">
        <f>SUMIFS(СВЦЭМ!$C$39:$C$758,СВЦЭМ!$A$39:$A$758,$A69,СВЦЭМ!$B$39:$B$758,M$47)+'СЕТ СН'!$G$12+СВЦЭМ!$D$10+'СЕТ СН'!$G$5-'СЕТ СН'!$G$20</f>
        <v>5315.4755323999998</v>
      </c>
      <c r="N69" s="36">
        <f>SUMIFS(СВЦЭМ!$C$39:$C$758,СВЦЭМ!$A$39:$A$758,$A69,СВЦЭМ!$B$39:$B$758,N$47)+'СЕТ СН'!$G$12+СВЦЭМ!$D$10+'СЕТ СН'!$G$5-'СЕТ СН'!$G$20</f>
        <v>5318.0660299700003</v>
      </c>
      <c r="O69" s="36">
        <f>SUMIFS(СВЦЭМ!$C$39:$C$758,СВЦЭМ!$A$39:$A$758,$A69,СВЦЭМ!$B$39:$B$758,O$47)+'СЕТ СН'!$G$12+СВЦЭМ!$D$10+'СЕТ СН'!$G$5-'СЕТ СН'!$G$20</f>
        <v>5361.5231557900006</v>
      </c>
      <c r="P69" s="36">
        <f>SUMIFS(СВЦЭМ!$C$39:$C$758,СВЦЭМ!$A$39:$A$758,$A69,СВЦЭМ!$B$39:$B$758,P$47)+'СЕТ СН'!$G$12+СВЦЭМ!$D$10+'СЕТ СН'!$G$5-'СЕТ СН'!$G$20</f>
        <v>5371.27575755</v>
      </c>
      <c r="Q69" s="36">
        <f>SUMIFS(СВЦЭМ!$C$39:$C$758,СВЦЭМ!$A$39:$A$758,$A69,СВЦЭМ!$B$39:$B$758,Q$47)+'СЕТ СН'!$G$12+СВЦЭМ!$D$10+'СЕТ СН'!$G$5-'СЕТ СН'!$G$20</f>
        <v>5382.8118009500004</v>
      </c>
      <c r="R69" s="36">
        <f>SUMIFS(СВЦЭМ!$C$39:$C$758,СВЦЭМ!$A$39:$A$758,$A69,СВЦЭМ!$B$39:$B$758,R$47)+'СЕТ СН'!$G$12+СВЦЭМ!$D$10+'СЕТ СН'!$G$5-'СЕТ СН'!$G$20</f>
        <v>5362.1504598400006</v>
      </c>
      <c r="S69" s="36">
        <f>SUMIFS(СВЦЭМ!$C$39:$C$758,СВЦЭМ!$A$39:$A$758,$A69,СВЦЭМ!$B$39:$B$758,S$47)+'СЕТ СН'!$G$12+СВЦЭМ!$D$10+'СЕТ СН'!$G$5-'СЕТ СН'!$G$20</f>
        <v>5366.7394744200001</v>
      </c>
      <c r="T69" s="36">
        <f>SUMIFS(СВЦЭМ!$C$39:$C$758,СВЦЭМ!$A$39:$A$758,$A69,СВЦЭМ!$B$39:$B$758,T$47)+'СЕТ СН'!$G$12+СВЦЭМ!$D$10+'СЕТ СН'!$G$5-'СЕТ СН'!$G$20</f>
        <v>5321.6724151300004</v>
      </c>
      <c r="U69" s="36">
        <f>SUMIFS(СВЦЭМ!$C$39:$C$758,СВЦЭМ!$A$39:$A$758,$A69,СВЦЭМ!$B$39:$B$758,U$47)+'СЕТ СН'!$G$12+СВЦЭМ!$D$10+'СЕТ СН'!$G$5-'СЕТ СН'!$G$20</f>
        <v>5282.2657949500008</v>
      </c>
      <c r="V69" s="36">
        <f>SUMIFS(СВЦЭМ!$C$39:$C$758,СВЦЭМ!$A$39:$A$758,$A69,СВЦЭМ!$B$39:$B$758,V$47)+'СЕТ СН'!$G$12+СВЦЭМ!$D$10+'СЕТ СН'!$G$5-'СЕТ СН'!$G$20</f>
        <v>5259.0836101300001</v>
      </c>
      <c r="W69" s="36">
        <f>SUMIFS(СВЦЭМ!$C$39:$C$758,СВЦЭМ!$A$39:$A$758,$A69,СВЦЭМ!$B$39:$B$758,W$47)+'СЕТ СН'!$G$12+СВЦЭМ!$D$10+'СЕТ СН'!$G$5-'СЕТ СН'!$G$20</f>
        <v>5283.6069067500002</v>
      </c>
      <c r="X69" s="36">
        <f>SUMIFS(СВЦЭМ!$C$39:$C$758,СВЦЭМ!$A$39:$A$758,$A69,СВЦЭМ!$B$39:$B$758,X$47)+'СЕТ СН'!$G$12+СВЦЭМ!$D$10+'СЕТ СН'!$G$5-'СЕТ СН'!$G$20</f>
        <v>5364.5851825</v>
      </c>
      <c r="Y69" s="36">
        <f>SUMIFS(СВЦЭМ!$C$39:$C$758,СВЦЭМ!$A$39:$A$758,$A69,СВЦЭМ!$B$39:$B$758,Y$47)+'СЕТ СН'!$G$12+СВЦЭМ!$D$10+'СЕТ СН'!$G$5-'СЕТ СН'!$G$20</f>
        <v>5401.5804280000002</v>
      </c>
    </row>
    <row r="70" spans="1:27" ht="15.75" x14ac:dyDescent="0.2">
      <c r="A70" s="35">
        <f t="shared" si="1"/>
        <v>45405</v>
      </c>
      <c r="B70" s="36">
        <f>SUMIFS(СВЦЭМ!$C$39:$C$758,СВЦЭМ!$A$39:$A$758,$A70,СВЦЭМ!$B$39:$B$758,B$47)+'СЕТ СН'!$G$12+СВЦЭМ!$D$10+'СЕТ СН'!$G$5-'СЕТ СН'!$G$20</f>
        <v>5403.9662781500001</v>
      </c>
      <c r="C70" s="36">
        <f>SUMIFS(СВЦЭМ!$C$39:$C$758,СВЦЭМ!$A$39:$A$758,$A70,СВЦЭМ!$B$39:$B$758,C$47)+'СЕТ СН'!$G$12+СВЦЭМ!$D$10+'СЕТ СН'!$G$5-'СЕТ СН'!$G$20</f>
        <v>5473.2883322300004</v>
      </c>
      <c r="D70" s="36">
        <f>SUMIFS(СВЦЭМ!$C$39:$C$758,СВЦЭМ!$A$39:$A$758,$A70,СВЦЭМ!$B$39:$B$758,D$47)+'СЕТ СН'!$G$12+СВЦЭМ!$D$10+'СЕТ СН'!$G$5-'СЕТ СН'!$G$20</f>
        <v>5509.6695823</v>
      </c>
      <c r="E70" s="36">
        <f>SUMIFS(СВЦЭМ!$C$39:$C$758,СВЦЭМ!$A$39:$A$758,$A70,СВЦЭМ!$B$39:$B$758,E$47)+'СЕТ СН'!$G$12+СВЦЭМ!$D$10+'СЕТ СН'!$G$5-'СЕТ СН'!$G$20</f>
        <v>5532.5431173800007</v>
      </c>
      <c r="F70" s="36">
        <f>SUMIFS(СВЦЭМ!$C$39:$C$758,СВЦЭМ!$A$39:$A$758,$A70,СВЦЭМ!$B$39:$B$758,F$47)+'СЕТ СН'!$G$12+СВЦЭМ!$D$10+'СЕТ СН'!$G$5-'СЕТ СН'!$G$20</f>
        <v>5541.1912071099996</v>
      </c>
      <c r="G70" s="36">
        <f>SUMIFS(СВЦЭМ!$C$39:$C$758,СВЦЭМ!$A$39:$A$758,$A70,СВЦЭМ!$B$39:$B$758,G$47)+'СЕТ СН'!$G$12+СВЦЭМ!$D$10+'СЕТ СН'!$G$5-'СЕТ СН'!$G$20</f>
        <v>5507.6322339600001</v>
      </c>
      <c r="H70" s="36">
        <f>SUMIFS(СВЦЭМ!$C$39:$C$758,СВЦЭМ!$A$39:$A$758,$A70,СВЦЭМ!$B$39:$B$758,H$47)+'СЕТ СН'!$G$12+СВЦЭМ!$D$10+'СЕТ СН'!$G$5-'СЕТ СН'!$G$20</f>
        <v>5422.0370284800001</v>
      </c>
      <c r="I70" s="36">
        <f>SUMIFS(СВЦЭМ!$C$39:$C$758,СВЦЭМ!$A$39:$A$758,$A70,СВЦЭМ!$B$39:$B$758,I$47)+'СЕТ СН'!$G$12+СВЦЭМ!$D$10+'СЕТ СН'!$G$5-'СЕТ СН'!$G$20</f>
        <v>5320.4893527100003</v>
      </c>
      <c r="J70" s="36">
        <f>SUMIFS(СВЦЭМ!$C$39:$C$758,СВЦЭМ!$A$39:$A$758,$A70,СВЦЭМ!$B$39:$B$758,J$47)+'СЕТ СН'!$G$12+СВЦЭМ!$D$10+'СЕТ СН'!$G$5-'СЕТ СН'!$G$20</f>
        <v>5253.6555266100004</v>
      </c>
      <c r="K70" s="36">
        <f>SUMIFS(СВЦЭМ!$C$39:$C$758,СВЦЭМ!$A$39:$A$758,$A70,СВЦЭМ!$B$39:$B$758,K$47)+'СЕТ СН'!$G$12+СВЦЭМ!$D$10+'СЕТ СН'!$G$5-'СЕТ СН'!$G$20</f>
        <v>5232.0593446399998</v>
      </c>
      <c r="L70" s="36">
        <f>SUMIFS(СВЦЭМ!$C$39:$C$758,СВЦЭМ!$A$39:$A$758,$A70,СВЦЭМ!$B$39:$B$758,L$47)+'СЕТ СН'!$G$12+СВЦЭМ!$D$10+'СЕТ СН'!$G$5-'СЕТ СН'!$G$20</f>
        <v>5229.0139321900006</v>
      </c>
      <c r="M70" s="36">
        <f>SUMIFS(СВЦЭМ!$C$39:$C$758,СВЦЭМ!$A$39:$A$758,$A70,СВЦЭМ!$B$39:$B$758,M$47)+'СЕТ СН'!$G$12+СВЦЭМ!$D$10+'СЕТ СН'!$G$5-'СЕТ СН'!$G$20</f>
        <v>5217.3674086600004</v>
      </c>
      <c r="N70" s="36">
        <f>SUMIFS(СВЦЭМ!$C$39:$C$758,СВЦЭМ!$A$39:$A$758,$A70,СВЦЭМ!$B$39:$B$758,N$47)+'СЕТ СН'!$G$12+СВЦЭМ!$D$10+'СЕТ СН'!$G$5-'СЕТ СН'!$G$20</f>
        <v>5208.3116126900004</v>
      </c>
      <c r="O70" s="36">
        <f>SUMIFS(СВЦЭМ!$C$39:$C$758,СВЦЭМ!$A$39:$A$758,$A70,СВЦЭМ!$B$39:$B$758,O$47)+'СЕТ СН'!$G$12+СВЦЭМ!$D$10+'СЕТ СН'!$G$5-'СЕТ СН'!$G$20</f>
        <v>5226.7495110600003</v>
      </c>
      <c r="P70" s="36">
        <f>SUMIFS(СВЦЭМ!$C$39:$C$758,СВЦЭМ!$A$39:$A$758,$A70,СВЦЭМ!$B$39:$B$758,P$47)+'СЕТ СН'!$G$12+СВЦЭМ!$D$10+'СЕТ СН'!$G$5-'СЕТ СН'!$G$20</f>
        <v>5242.8462790100002</v>
      </c>
      <c r="Q70" s="36">
        <f>SUMIFS(СВЦЭМ!$C$39:$C$758,СВЦЭМ!$A$39:$A$758,$A70,СВЦЭМ!$B$39:$B$758,Q$47)+'СЕТ СН'!$G$12+СВЦЭМ!$D$10+'СЕТ СН'!$G$5-'СЕТ СН'!$G$20</f>
        <v>5268.33414937</v>
      </c>
      <c r="R70" s="36">
        <f>SUMIFS(СВЦЭМ!$C$39:$C$758,СВЦЭМ!$A$39:$A$758,$A70,СВЦЭМ!$B$39:$B$758,R$47)+'СЕТ СН'!$G$12+СВЦЭМ!$D$10+'СЕТ СН'!$G$5-'СЕТ СН'!$G$20</f>
        <v>5281.7942884599997</v>
      </c>
      <c r="S70" s="36">
        <f>SUMIFS(СВЦЭМ!$C$39:$C$758,СВЦЭМ!$A$39:$A$758,$A70,СВЦЭМ!$B$39:$B$758,S$47)+'СЕТ СН'!$G$12+СВЦЭМ!$D$10+'СЕТ СН'!$G$5-'СЕТ СН'!$G$20</f>
        <v>5286.7713202000004</v>
      </c>
      <c r="T70" s="36">
        <f>SUMIFS(СВЦЭМ!$C$39:$C$758,СВЦЭМ!$A$39:$A$758,$A70,СВЦЭМ!$B$39:$B$758,T$47)+'СЕТ СН'!$G$12+СВЦЭМ!$D$10+'СЕТ СН'!$G$5-'СЕТ СН'!$G$20</f>
        <v>5251.2474403699998</v>
      </c>
      <c r="U70" s="36">
        <f>SUMIFS(СВЦЭМ!$C$39:$C$758,СВЦЭМ!$A$39:$A$758,$A70,СВЦЭМ!$B$39:$B$758,U$47)+'СЕТ СН'!$G$12+СВЦЭМ!$D$10+'СЕТ СН'!$G$5-'СЕТ СН'!$G$20</f>
        <v>5287.1674438500004</v>
      </c>
      <c r="V70" s="36">
        <f>SUMIFS(СВЦЭМ!$C$39:$C$758,СВЦЭМ!$A$39:$A$758,$A70,СВЦЭМ!$B$39:$B$758,V$47)+'СЕТ СН'!$G$12+СВЦЭМ!$D$10+'СЕТ СН'!$G$5-'СЕТ СН'!$G$20</f>
        <v>5248.2014566100006</v>
      </c>
      <c r="W70" s="36">
        <f>SUMIFS(СВЦЭМ!$C$39:$C$758,СВЦЭМ!$A$39:$A$758,$A70,СВЦЭМ!$B$39:$B$758,W$47)+'СЕТ СН'!$G$12+СВЦЭМ!$D$10+'СЕТ СН'!$G$5-'СЕТ СН'!$G$20</f>
        <v>5220.6760372600002</v>
      </c>
      <c r="X70" s="36">
        <f>SUMIFS(СВЦЭМ!$C$39:$C$758,СВЦЭМ!$A$39:$A$758,$A70,СВЦЭМ!$B$39:$B$758,X$47)+'СЕТ СН'!$G$12+СВЦЭМ!$D$10+'СЕТ СН'!$G$5-'СЕТ СН'!$G$20</f>
        <v>5264.0454126200002</v>
      </c>
      <c r="Y70" s="36">
        <f>SUMIFS(СВЦЭМ!$C$39:$C$758,СВЦЭМ!$A$39:$A$758,$A70,СВЦЭМ!$B$39:$B$758,Y$47)+'СЕТ СН'!$G$12+СВЦЭМ!$D$10+'СЕТ СН'!$G$5-'СЕТ СН'!$G$20</f>
        <v>5315.30669493</v>
      </c>
    </row>
    <row r="71" spans="1:27" ht="15.75" x14ac:dyDescent="0.2">
      <c r="A71" s="35">
        <f t="shared" si="1"/>
        <v>45406</v>
      </c>
      <c r="B71" s="36">
        <f>SUMIFS(СВЦЭМ!$C$39:$C$758,СВЦЭМ!$A$39:$A$758,$A71,СВЦЭМ!$B$39:$B$758,B$47)+'СЕТ СН'!$G$12+СВЦЭМ!$D$10+'СЕТ СН'!$G$5-'СЕТ СН'!$G$20</f>
        <v>5382.5673619999998</v>
      </c>
      <c r="C71" s="36">
        <f>SUMIFS(СВЦЭМ!$C$39:$C$758,СВЦЭМ!$A$39:$A$758,$A71,СВЦЭМ!$B$39:$B$758,C$47)+'СЕТ СН'!$G$12+СВЦЭМ!$D$10+'СЕТ СН'!$G$5-'СЕТ СН'!$G$20</f>
        <v>5435.9979607700006</v>
      </c>
      <c r="D71" s="36">
        <f>SUMIFS(СВЦЭМ!$C$39:$C$758,СВЦЭМ!$A$39:$A$758,$A71,СВЦЭМ!$B$39:$B$758,D$47)+'СЕТ СН'!$G$12+СВЦЭМ!$D$10+'СЕТ СН'!$G$5-'СЕТ СН'!$G$20</f>
        <v>5450.7642612100008</v>
      </c>
      <c r="E71" s="36">
        <f>SUMIFS(СВЦЭМ!$C$39:$C$758,СВЦЭМ!$A$39:$A$758,$A71,СВЦЭМ!$B$39:$B$758,E$47)+'СЕТ СН'!$G$12+СВЦЭМ!$D$10+'СЕТ СН'!$G$5-'СЕТ СН'!$G$20</f>
        <v>5463.7241294800006</v>
      </c>
      <c r="F71" s="36">
        <f>SUMIFS(СВЦЭМ!$C$39:$C$758,СВЦЭМ!$A$39:$A$758,$A71,СВЦЭМ!$B$39:$B$758,F$47)+'СЕТ СН'!$G$12+СВЦЭМ!$D$10+'СЕТ СН'!$G$5-'СЕТ СН'!$G$20</f>
        <v>5435.3930234899999</v>
      </c>
      <c r="G71" s="36">
        <f>SUMIFS(СВЦЭМ!$C$39:$C$758,СВЦЭМ!$A$39:$A$758,$A71,СВЦЭМ!$B$39:$B$758,G$47)+'СЕТ СН'!$G$12+СВЦЭМ!$D$10+'СЕТ СН'!$G$5-'СЕТ СН'!$G$20</f>
        <v>5392.6063491499999</v>
      </c>
      <c r="H71" s="36">
        <f>SUMIFS(СВЦЭМ!$C$39:$C$758,СВЦЭМ!$A$39:$A$758,$A71,СВЦЭМ!$B$39:$B$758,H$47)+'СЕТ СН'!$G$12+СВЦЭМ!$D$10+'СЕТ СН'!$G$5-'СЕТ СН'!$G$20</f>
        <v>5331.8937077200007</v>
      </c>
      <c r="I71" s="36">
        <f>SUMIFS(СВЦЭМ!$C$39:$C$758,СВЦЭМ!$A$39:$A$758,$A71,СВЦЭМ!$B$39:$B$758,I$47)+'СЕТ СН'!$G$12+СВЦЭМ!$D$10+'СЕТ СН'!$G$5-'СЕТ СН'!$G$20</f>
        <v>5293.0970197300003</v>
      </c>
      <c r="J71" s="36">
        <f>SUMIFS(СВЦЭМ!$C$39:$C$758,СВЦЭМ!$A$39:$A$758,$A71,СВЦЭМ!$B$39:$B$758,J$47)+'СЕТ СН'!$G$12+СВЦЭМ!$D$10+'СЕТ СН'!$G$5-'СЕТ СН'!$G$20</f>
        <v>5224.9291777600001</v>
      </c>
      <c r="K71" s="36">
        <f>SUMIFS(СВЦЭМ!$C$39:$C$758,СВЦЭМ!$A$39:$A$758,$A71,СВЦЭМ!$B$39:$B$758,K$47)+'СЕТ СН'!$G$12+СВЦЭМ!$D$10+'СЕТ СН'!$G$5-'СЕТ СН'!$G$20</f>
        <v>5225.2765964299997</v>
      </c>
      <c r="L71" s="36">
        <f>SUMIFS(СВЦЭМ!$C$39:$C$758,СВЦЭМ!$A$39:$A$758,$A71,СВЦЭМ!$B$39:$B$758,L$47)+'СЕТ СН'!$G$12+СВЦЭМ!$D$10+'СЕТ СН'!$G$5-'СЕТ СН'!$G$20</f>
        <v>5232.9082536000005</v>
      </c>
      <c r="M71" s="36">
        <f>SUMIFS(СВЦЭМ!$C$39:$C$758,СВЦЭМ!$A$39:$A$758,$A71,СВЦЭМ!$B$39:$B$758,M$47)+'СЕТ СН'!$G$12+СВЦЭМ!$D$10+'СЕТ СН'!$G$5-'СЕТ СН'!$G$20</f>
        <v>5234.0609595900005</v>
      </c>
      <c r="N71" s="36">
        <f>SUMIFS(СВЦЭМ!$C$39:$C$758,СВЦЭМ!$A$39:$A$758,$A71,СВЦЭМ!$B$39:$B$758,N$47)+'СЕТ СН'!$G$12+СВЦЭМ!$D$10+'СЕТ СН'!$G$5-'СЕТ СН'!$G$20</f>
        <v>5236.7372380400002</v>
      </c>
      <c r="O71" s="36">
        <f>SUMIFS(СВЦЭМ!$C$39:$C$758,СВЦЭМ!$A$39:$A$758,$A71,СВЦЭМ!$B$39:$B$758,O$47)+'СЕТ СН'!$G$12+СВЦЭМ!$D$10+'СЕТ СН'!$G$5-'СЕТ СН'!$G$20</f>
        <v>5253.5139555900005</v>
      </c>
      <c r="P71" s="36">
        <f>SUMIFS(СВЦЭМ!$C$39:$C$758,СВЦЭМ!$A$39:$A$758,$A71,СВЦЭМ!$B$39:$B$758,P$47)+'СЕТ СН'!$G$12+СВЦЭМ!$D$10+'СЕТ СН'!$G$5-'СЕТ СН'!$G$20</f>
        <v>5260.9797784000002</v>
      </c>
      <c r="Q71" s="36">
        <f>SUMIFS(СВЦЭМ!$C$39:$C$758,СВЦЭМ!$A$39:$A$758,$A71,СВЦЭМ!$B$39:$B$758,Q$47)+'СЕТ СН'!$G$12+СВЦЭМ!$D$10+'СЕТ СН'!$G$5-'СЕТ СН'!$G$20</f>
        <v>5288.3965671100004</v>
      </c>
      <c r="R71" s="36">
        <f>SUMIFS(СВЦЭМ!$C$39:$C$758,СВЦЭМ!$A$39:$A$758,$A71,СВЦЭМ!$B$39:$B$758,R$47)+'СЕТ СН'!$G$12+СВЦЭМ!$D$10+'СЕТ СН'!$G$5-'СЕТ СН'!$G$20</f>
        <v>5275.1756872100004</v>
      </c>
      <c r="S71" s="36">
        <f>SUMIFS(СВЦЭМ!$C$39:$C$758,СВЦЭМ!$A$39:$A$758,$A71,СВЦЭМ!$B$39:$B$758,S$47)+'СЕТ СН'!$G$12+СВЦЭМ!$D$10+'СЕТ СН'!$G$5-'СЕТ СН'!$G$20</f>
        <v>5247.1717310500007</v>
      </c>
      <c r="T71" s="36">
        <f>SUMIFS(СВЦЭМ!$C$39:$C$758,СВЦЭМ!$A$39:$A$758,$A71,СВЦЭМ!$B$39:$B$758,T$47)+'СЕТ СН'!$G$12+СВЦЭМ!$D$10+'СЕТ СН'!$G$5-'СЕТ СН'!$G$20</f>
        <v>5226.0754637700002</v>
      </c>
      <c r="U71" s="36">
        <f>SUMIFS(СВЦЭМ!$C$39:$C$758,СВЦЭМ!$A$39:$A$758,$A71,СВЦЭМ!$B$39:$B$758,U$47)+'СЕТ СН'!$G$12+СВЦЭМ!$D$10+'СЕТ СН'!$G$5-'СЕТ СН'!$G$20</f>
        <v>5181.1086408299998</v>
      </c>
      <c r="V71" s="36">
        <f>SUMIFS(СВЦЭМ!$C$39:$C$758,СВЦЭМ!$A$39:$A$758,$A71,СВЦЭМ!$B$39:$B$758,V$47)+'СЕТ СН'!$G$12+СВЦЭМ!$D$10+'СЕТ СН'!$G$5-'СЕТ СН'!$G$20</f>
        <v>5163.7999314099998</v>
      </c>
      <c r="W71" s="36">
        <f>SUMIFS(СВЦЭМ!$C$39:$C$758,СВЦЭМ!$A$39:$A$758,$A71,СВЦЭМ!$B$39:$B$758,W$47)+'СЕТ СН'!$G$12+СВЦЭМ!$D$10+'СЕТ СН'!$G$5-'СЕТ СН'!$G$20</f>
        <v>5173.7982647200006</v>
      </c>
      <c r="X71" s="36">
        <f>SUMIFS(СВЦЭМ!$C$39:$C$758,СВЦЭМ!$A$39:$A$758,$A71,СВЦЭМ!$B$39:$B$758,X$47)+'СЕТ СН'!$G$12+СВЦЭМ!$D$10+'СЕТ СН'!$G$5-'СЕТ СН'!$G$20</f>
        <v>5246.5205225</v>
      </c>
      <c r="Y71" s="36">
        <f>SUMIFS(СВЦЭМ!$C$39:$C$758,СВЦЭМ!$A$39:$A$758,$A71,СВЦЭМ!$B$39:$B$758,Y$47)+'СЕТ СН'!$G$12+СВЦЭМ!$D$10+'СЕТ СН'!$G$5-'СЕТ СН'!$G$20</f>
        <v>5286.7751370200003</v>
      </c>
    </row>
    <row r="72" spans="1:27" ht="15.75" x14ac:dyDescent="0.2">
      <c r="A72" s="35">
        <f t="shared" si="1"/>
        <v>45407</v>
      </c>
      <c r="B72" s="36">
        <f>SUMIFS(СВЦЭМ!$C$39:$C$758,СВЦЭМ!$A$39:$A$758,$A72,СВЦЭМ!$B$39:$B$758,B$47)+'СЕТ СН'!$G$12+СВЦЭМ!$D$10+'СЕТ СН'!$G$5-'СЕТ СН'!$G$20</f>
        <v>5342.8476589300008</v>
      </c>
      <c r="C72" s="36">
        <f>SUMIFS(СВЦЭМ!$C$39:$C$758,СВЦЭМ!$A$39:$A$758,$A72,СВЦЭМ!$B$39:$B$758,C$47)+'СЕТ СН'!$G$12+СВЦЭМ!$D$10+'СЕТ СН'!$G$5-'СЕТ СН'!$G$20</f>
        <v>5409.5852098000005</v>
      </c>
      <c r="D72" s="36">
        <f>SUMIFS(СВЦЭМ!$C$39:$C$758,СВЦЭМ!$A$39:$A$758,$A72,СВЦЭМ!$B$39:$B$758,D$47)+'СЕТ СН'!$G$12+СВЦЭМ!$D$10+'СЕТ СН'!$G$5-'СЕТ СН'!$G$20</f>
        <v>5483.7260414800003</v>
      </c>
      <c r="E72" s="36">
        <f>SUMIFS(СВЦЭМ!$C$39:$C$758,СВЦЭМ!$A$39:$A$758,$A72,СВЦЭМ!$B$39:$B$758,E$47)+'СЕТ СН'!$G$12+СВЦЭМ!$D$10+'СЕТ СН'!$G$5-'СЕТ СН'!$G$20</f>
        <v>5488.5391709699998</v>
      </c>
      <c r="F72" s="36">
        <f>SUMIFS(СВЦЭМ!$C$39:$C$758,СВЦЭМ!$A$39:$A$758,$A72,СВЦЭМ!$B$39:$B$758,F$47)+'СЕТ СН'!$G$12+СВЦЭМ!$D$10+'СЕТ СН'!$G$5-'СЕТ СН'!$G$20</f>
        <v>5482.4873579900004</v>
      </c>
      <c r="G72" s="36">
        <f>SUMIFS(СВЦЭМ!$C$39:$C$758,СВЦЭМ!$A$39:$A$758,$A72,СВЦЭМ!$B$39:$B$758,G$47)+'СЕТ СН'!$G$12+СВЦЭМ!$D$10+'СЕТ СН'!$G$5-'СЕТ СН'!$G$20</f>
        <v>5483.8684741400002</v>
      </c>
      <c r="H72" s="36">
        <f>SUMIFS(СВЦЭМ!$C$39:$C$758,СВЦЭМ!$A$39:$A$758,$A72,СВЦЭМ!$B$39:$B$758,H$47)+'СЕТ СН'!$G$12+СВЦЭМ!$D$10+'СЕТ СН'!$G$5-'СЕТ СН'!$G$20</f>
        <v>5353.2514388300006</v>
      </c>
      <c r="I72" s="36">
        <f>SUMIFS(СВЦЭМ!$C$39:$C$758,СВЦЭМ!$A$39:$A$758,$A72,СВЦЭМ!$B$39:$B$758,I$47)+'СЕТ СН'!$G$12+СВЦЭМ!$D$10+'СЕТ СН'!$G$5-'СЕТ СН'!$G$20</f>
        <v>5332.6624690999997</v>
      </c>
      <c r="J72" s="36">
        <f>SUMIFS(СВЦЭМ!$C$39:$C$758,СВЦЭМ!$A$39:$A$758,$A72,СВЦЭМ!$B$39:$B$758,J$47)+'СЕТ СН'!$G$12+СВЦЭМ!$D$10+'СЕТ СН'!$G$5-'СЕТ СН'!$G$20</f>
        <v>5298.3107986699997</v>
      </c>
      <c r="K72" s="36">
        <f>SUMIFS(СВЦЭМ!$C$39:$C$758,СВЦЭМ!$A$39:$A$758,$A72,СВЦЭМ!$B$39:$B$758,K$47)+'СЕТ СН'!$G$12+СВЦЭМ!$D$10+'СЕТ СН'!$G$5-'СЕТ СН'!$G$20</f>
        <v>5297.8757770000002</v>
      </c>
      <c r="L72" s="36">
        <f>SUMIFS(СВЦЭМ!$C$39:$C$758,СВЦЭМ!$A$39:$A$758,$A72,СВЦЭМ!$B$39:$B$758,L$47)+'СЕТ СН'!$G$12+СВЦЭМ!$D$10+'СЕТ СН'!$G$5-'СЕТ СН'!$G$20</f>
        <v>5315.6146440299999</v>
      </c>
      <c r="M72" s="36">
        <f>SUMIFS(СВЦЭМ!$C$39:$C$758,СВЦЭМ!$A$39:$A$758,$A72,СВЦЭМ!$B$39:$B$758,M$47)+'СЕТ СН'!$G$12+СВЦЭМ!$D$10+'СЕТ СН'!$G$5-'СЕТ СН'!$G$20</f>
        <v>5307.1750129700004</v>
      </c>
      <c r="N72" s="36">
        <f>SUMIFS(СВЦЭМ!$C$39:$C$758,СВЦЭМ!$A$39:$A$758,$A72,СВЦЭМ!$B$39:$B$758,N$47)+'СЕТ СН'!$G$12+СВЦЭМ!$D$10+'СЕТ СН'!$G$5-'СЕТ СН'!$G$20</f>
        <v>5298.6937518800005</v>
      </c>
      <c r="O72" s="36">
        <f>SUMIFS(СВЦЭМ!$C$39:$C$758,СВЦЭМ!$A$39:$A$758,$A72,СВЦЭМ!$B$39:$B$758,O$47)+'СЕТ СН'!$G$12+СВЦЭМ!$D$10+'СЕТ СН'!$G$5-'СЕТ СН'!$G$20</f>
        <v>5344.4777794900001</v>
      </c>
      <c r="P72" s="36">
        <f>SUMIFS(СВЦЭМ!$C$39:$C$758,СВЦЭМ!$A$39:$A$758,$A72,СВЦЭМ!$B$39:$B$758,P$47)+'СЕТ СН'!$G$12+СВЦЭМ!$D$10+'СЕТ СН'!$G$5-'СЕТ СН'!$G$20</f>
        <v>5357.0113482300003</v>
      </c>
      <c r="Q72" s="36">
        <f>SUMIFS(СВЦЭМ!$C$39:$C$758,СВЦЭМ!$A$39:$A$758,$A72,СВЦЭМ!$B$39:$B$758,Q$47)+'СЕТ СН'!$G$12+СВЦЭМ!$D$10+'СЕТ СН'!$G$5-'СЕТ СН'!$G$20</f>
        <v>5368.9958653700005</v>
      </c>
      <c r="R72" s="36">
        <f>SUMIFS(СВЦЭМ!$C$39:$C$758,СВЦЭМ!$A$39:$A$758,$A72,СВЦЭМ!$B$39:$B$758,R$47)+'СЕТ СН'!$G$12+СВЦЭМ!$D$10+'СЕТ СН'!$G$5-'СЕТ СН'!$G$20</f>
        <v>5371.3922889200003</v>
      </c>
      <c r="S72" s="36">
        <f>SUMIFS(СВЦЭМ!$C$39:$C$758,СВЦЭМ!$A$39:$A$758,$A72,СВЦЭМ!$B$39:$B$758,S$47)+'СЕТ СН'!$G$12+СВЦЭМ!$D$10+'СЕТ СН'!$G$5-'СЕТ СН'!$G$20</f>
        <v>5356.4662733000005</v>
      </c>
      <c r="T72" s="36">
        <f>SUMIFS(СВЦЭМ!$C$39:$C$758,СВЦЭМ!$A$39:$A$758,$A72,СВЦЭМ!$B$39:$B$758,T$47)+'СЕТ СН'!$G$12+СВЦЭМ!$D$10+'СЕТ СН'!$G$5-'СЕТ СН'!$G$20</f>
        <v>5295.3204791099997</v>
      </c>
      <c r="U72" s="36">
        <f>SUMIFS(СВЦЭМ!$C$39:$C$758,СВЦЭМ!$A$39:$A$758,$A72,СВЦЭМ!$B$39:$B$758,U$47)+'СЕТ СН'!$G$12+СВЦЭМ!$D$10+'СЕТ СН'!$G$5-'СЕТ СН'!$G$20</f>
        <v>5251.1194315400007</v>
      </c>
      <c r="V72" s="36">
        <f>SUMIFS(СВЦЭМ!$C$39:$C$758,СВЦЭМ!$A$39:$A$758,$A72,СВЦЭМ!$B$39:$B$758,V$47)+'СЕТ СН'!$G$12+СВЦЭМ!$D$10+'СЕТ СН'!$G$5-'СЕТ СН'!$G$20</f>
        <v>5239.4223446800006</v>
      </c>
      <c r="W72" s="36">
        <f>SUMIFS(СВЦЭМ!$C$39:$C$758,СВЦЭМ!$A$39:$A$758,$A72,СВЦЭМ!$B$39:$B$758,W$47)+'СЕТ СН'!$G$12+СВЦЭМ!$D$10+'СЕТ СН'!$G$5-'СЕТ СН'!$G$20</f>
        <v>5263.5268781499999</v>
      </c>
      <c r="X72" s="36">
        <f>SUMIFS(СВЦЭМ!$C$39:$C$758,СВЦЭМ!$A$39:$A$758,$A72,СВЦЭМ!$B$39:$B$758,X$47)+'СЕТ СН'!$G$12+СВЦЭМ!$D$10+'СЕТ СН'!$G$5-'СЕТ СН'!$G$20</f>
        <v>5308.1195751400001</v>
      </c>
      <c r="Y72" s="36">
        <f>SUMIFS(СВЦЭМ!$C$39:$C$758,СВЦЭМ!$A$39:$A$758,$A72,СВЦЭМ!$B$39:$B$758,Y$47)+'СЕТ СН'!$G$12+СВЦЭМ!$D$10+'СЕТ СН'!$G$5-'СЕТ СН'!$G$20</f>
        <v>5350.54057698</v>
      </c>
    </row>
    <row r="73" spans="1:27" ht="15.75" x14ac:dyDescent="0.2">
      <c r="A73" s="35">
        <f t="shared" si="1"/>
        <v>45408</v>
      </c>
      <c r="B73" s="36">
        <f>SUMIFS(СВЦЭМ!$C$39:$C$758,СВЦЭМ!$A$39:$A$758,$A73,СВЦЭМ!$B$39:$B$758,B$47)+'СЕТ СН'!$G$12+СВЦЭМ!$D$10+'СЕТ СН'!$G$5-'СЕТ СН'!$G$20</f>
        <v>5372.5366452100006</v>
      </c>
      <c r="C73" s="36">
        <f>SUMIFS(СВЦЭМ!$C$39:$C$758,СВЦЭМ!$A$39:$A$758,$A73,СВЦЭМ!$B$39:$B$758,C$47)+'СЕТ СН'!$G$12+СВЦЭМ!$D$10+'СЕТ СН'!$G$5-'СЕТ СН'!$G$20</f>
        <v>5423.5018150100004</v>
      </c>
      <c r="D73" s="36">
        <f>SUMIFS(СВЦЭМ!$C$39:$C$758,СВЦЭМ!$A$39:$A$758,$A73,СВЦЭМ!$B$39:$B$758,D$47)+'СЕТ СН'!$G$12+СВЦЭМ!$D$10+'СЕТ СН'!$G$5-'СЕТ СН'!$G$20</f>
        <v>5485.0573592300007</v>
      </c>
      <c r="E73" s="36">
        <f>SUMIFS(СВЦЭМ!$C$39:$C$758,СВЦЭМ!$A$39:$A$758,$A73,СВЦЭМ!$B$39:$B$758,E$47)+'СЕТ СН'!$G$12+СВЦЭМ!$D$10+'СЕТ СН'!$G$5-'СЕТ СН'!$G$20</f>
        <v>5513.9646597200008</v>
      </c>
      <c r="F73" s="36">
        <f>SUMIFS(СВЦЭМ!$C$39:$C$758,СВЦЭМ!$A$39:$A$758,$A73,СВЦЭМ!$B$39:$B$758,F$47)+'СЕТ СН'!$G$12+СВЦЭМ!$D$10+'СЕТ СН'!$G$5-'СЕТ СН'!$G$20</f>
        <v>5508.7859308000006</v>
      </c>
      <c r="G73" s="36">
        <f>SUMIFS(СВЦЭМ!$C$39:$C$758,СВЦЭМ!$A$39:$A$758,$A73,СВЦЭМ!$B$39:$B$758,G$47)+'СЕТ СН'!$G$12+СВЦЭМ!$D$10+'СЕТ СН'!$G$5-'СЕТ СН'!$G$20</f>
        <v>5477.2884118500006</v>
      </c>
      <c r="H73" s="36">
        <f>SUMIFS(СВЦЭМ!$C$39:$C$758,СВЦЭМ!$A$39:$A$758,$A73,СВЦЭМ!$B$39:$B$758,H$47)+'СЕТ СН'!$G$12+СВЦЭМ!$D$10+'СЕТ СН'!$G$5-'СЕТ СН'!$G$20</f>
        <v>5415.1404007000001</v>
      </c>
      <c r="I73" s="36">
        <f>SUMIFS(СВЦЭМ!$C$39:$C$758,СВЦЭМ!$A$39:$A$758,$A73,СВЦЭМ!$B$39:$B$758,I$47)+'СЕТ СН'!$G$12+СВЦЭМ!$D$10+'СЕТ СН'!$G$5-'СЕТ СН'!$G$20</f>
        <v>5341.3281502500004</v>
      </c>
      <c r="J73" s="36">
        <f>SUMIFS(СВЦЭМ!$C$39:$C$758,СВЦЭМ!$A$39:$A$758,$A73,СВЦЭМ!$B$39:$B$758,J$47)+'СЕТ СН'!$G$12+СВЦЭМ!$D$10+'СЕТ СН'!$G$5-'СЕТ СН'!$G$20</f>
        <v>5302.8777809000003</v>
      </c>
      <c r="K73" s="36">
        <f>SUMIFS(СВЦЭМ!$C$39:$C$758,СВЦЭМ!$A$39:$A$758,$A73,СВЦЭМ!$B$39:$B$758,K$47)+'СЕТ СН'!$G$12+СВЦЭМ!$D$10+'СЕТ СН'!$G$5-'СЕТ СН'!$G$20</f>
        <v>5288.1812946999999</v>
      </c>
      <c r="L73" s="36">
        <f>SUMIFS(СВЦЭМ!$C$39:$C$758,СВЦЭМ!$A$39:$A$758,$A73,СВЦЭМ!$B$39:$B$758,L$47)+'СЕТ СН'!$G$12+СВЦЭМ!$D$10+'СЕТ СН'!$G$5-'СЕТ СН'!$G$20</f>
        <v>5277.2598478500004</v>
      </c>
      <c r="M73" s="36">
        <f>SUMIFS(СВЦЭМ!$C$39:$C$758,СВЦЭМ!$A$39:$A$758,$A73,СВЦЭМ!$B$39:$B$758,M$47)+'СЕТ СН'!$G$12+СВЦЭМ!$D$10+'СЕТ СН'!$G$5-'СЕТ СН'!$G$20</f>
        <v>5283.5050083900005</v>
      </c>
      <c r="N73" s="36">
        <f>SUMIFS(СВЦЭМ!$C$39:$C$758,СВЦЭМ!$A$39:$A$758,$A73,СВЦЭМ!$B$39:$B$758,N$47)+'СЕТ СН'!$G$12+СВЦЭМ!$D$10+'СЕТ СН'!$G$5-'СЕТ СН'!$G$20</f>
        <v>5285.3750449899999</v>
      </c>
      <c r="O73" s="36">
        <f>SUMIFS(СВЦЭМ!$C$39:$C$758,СВЦЭМ!$A$39:$A$758,$A73,СВЦЭМ!$B$39:$B$758,O$47)+'СЕТ СН'!$G$12+СВЦЭМ!$D$10+'СЕТ СН'!$G$5-'СЕТ СН'!$G$20</f>
        <v>5288.9882213600004</v>
      </c>
      <c r="P73" s="36">
        <f>SUMIFS(СВЦЭМ!$C$39:$C$758,СВЦЭМ!$A$39:$A$758,$A73,СВЦЭМ!$B$39:$B$758,P$47)+'СЕТ СН'!$G$12+СВЦЭМ!$D$10+'СЕТ СН'!$G$5-'СЕТ СН'!$G$20</f>
        <v>5260.9279904100003</v>
      </c>
      <c r="Q73" s="36">
        <f>SUMIFS(СВЦЭМ!$C$39:$C$758,СВЦЭМ!$A$39:$A$758,$A73,СВЦЭМ!$B$39:$B$758,Q$47)+'СЕТ СН'!$G$12+СВЦЭМ!$D$10+'СЕТ СН'!$G$5-'СЕТ СН'!$G$20</f>
        <v>5278.5692090800003</v>
      </c>
      <c r="R73" s="36">
        <f>SUMIFS(СВЦЭМ!$C$39:$C$758,СВЦЭМ!$A$39:$A$758,$A73,СВЦЭМ!$B$39:$B$758,R$47)+'СЕТ СН'!$G$12+СВЦЭМ!$D$10+'СЕТ СН'!$G$5-'СЕТ СН'!$G$20</f>
        <v>5313.0691297100002</v>
      </c>
      <c r="S73" s="36">
        <f>SUMIFS(СВЦЭМ!$C$39:$C$758,СВЦЭМ!$A$39:$A$758,$A73,СВЦЭМ!$B$39:$B$758,S$47)+'СЕТ СН'!$G$12+СВЦЭМ!$D$10+'СЕТ СН'!$G$5-'СЕТ СН'!$G$20</f>
        <v>5316.7280062099999</v>
      </c>
      <c r="T73" s="36">
        <f>SUMIFS(СВЦЭМ!$C$39:$C$758,СВЦЭМ!$A$39:$A$758,$A73,СВЦЭМ!$B$39:$B$758,T$47)+'СЕТ СН'!$G$12+СВЦЭМ!$D$10+'СЕТ СН'!$G$5-'СЕТ СН'!$G$20</f>
        <v>5288.2865271200008</v>
      </c>
      <c r="U73" s="36">
        <f>SUMIFS(СВЦЭМ!$C$39:$C$758,СВЦЭМ!$A$39:$A$758,$A73,СВЦЭМ!$B$39:$B$758,U$47)+'СЕТ СН'!$G$12+СВЦЭМ!$D$10+'СЕТ СН'!$G$5-'СЕТ СН'!$G$20</f>
        <v>5276.6110576000001</v>
      </c>
      <c r="V73" s="36">
        <f>SUMIFS(СВЦЭМ!$C$39:$C$758,СВЦЭМ!$A$39:$A$758,$A73,СВЦЭМ!$B$39:$B$758,V$47)+'СЕТ СН'!$G$12+СВЦЭМ!$D$10+'СЕТ СН'!$G$5-'СЕТ СН'!$G$20</f>
        <v>5253.1044734200004</v>
      </c>
      <c r="W73" s="36">
        <f>SUMIFS(СВЦЭМ!$C$39:$C$758,СВЦЭМ!$A$39:$A$758,$A73,СВЦЭМ!$B$39:$B$758,W$47)+'СЕТ СН'!$G$12+СВЦЭМ!$D$10+'СЕТ СН'!$G$5-'СЕТ СН'!$G$20</f>
        <v>5243.8534906900004</v>
      </c>
      <c r="X73" s="36">
        <f>SUMIFS(СВЦЭМ!$C$39:$C$758,СВЦЭМ!$A$39:$A$758,$A73,СВЦЭМ!$B$39:$B$758,X$47)+'СЕТ СН'!$G$12+СВЦЭМ!$D$10+'СЕТ СН'!$G$5-'СЕТ СН'!$G$20</f>
        <v>5252.1533990500002</v>
      </c>
      <c r="Y73" s="36">
        <f>SUMIFS(СВЦЭМ!$C$39:$C$758,СВЦЭМ!$A$39:$A$758,$A73,СВЦЭМ!$B$39:$B$758,Y$47)+'СЕТ СН'!$G$12+СВЦЭМ!$D$10+'СЕТ СН'!$G$5-'СЕТ СН'!$G$20</f>
        <v>5310.6710222199999</v>
      </c>
    </row>
    <row r="74" spans="1:27" ht="15.75" x14ac:dyDescent="0.2">
      <c r="A74" s="35">
        <f t="shared" si="1"/>
        <v>45409</v>
      </c>
      <c r="B74" s="36">
        <f>SUMIFS(СВЦЭМ!$C$39:$C$758,СВЦЭМ!$A$39:$A$758,$A74,СВЦЭМ!$B$39:$B$758,B$47)+'СЕТ СН'!$G$12+СВЦЭМ!$D$10+'СЕТ СН'!$G$5-'СЕТ СН'!$G$20</f>
        <v>5409.0536896800004</v>
      </c>
      <c r="C74" s="36">
        <f>SUMIFS(СВЦЭМ!$C$39:$C$758,СВЦЭМ!$A$39:$A$758,$A74,СВЦЭМ!$B$39:$B$758,C$47)+'СЕТ СН'!$G$12+СВЦЭМ!$D$10+'СЕТ СН'!$G$5-'СЕТ СН'!$G$20</f>
        <v>5514.44692545</v>
      </c>
      <c r="D74" s="36">
        <f>SUMIFS(СВЦЭМ!$C$39:$C$758,СВЦЭМ!$A$39:$A$758,$A74,СВЦЭМ!$B$39:$B$758,D$47)+'СЕТ СН'!$G$12+СВЦЭМ!$D$10+'СЕТ СН'!$G$5-'СЕТ СН'!$G$20</f>
        <v>5518.2592502900006</v>
      </c>
      <c r="E74" s="36">
        <f>SUMIFS(СВЦЭМ!$C$39:$C$758,СВЦЭМ!$A$39:$A$758,$A74,СВЦЭМ!$B$39:$B$758,E$47)+'СЕТ СН'!$G$12+СВЦЭМ!$D$10+'СЕТ СН'!$G$5-'СЕТ СН'!$G$20</f>
        <v>5511.7661285200002</v>
      </c>
      <c r="F74" s="36">
        <f>SUMIFS(СВЦЭМ!$C$39:$C$758,СВЦЭМ!$A$39:$A$758,$A74,СВЦЭМ!$B$39:$B$758,F$47)+'СЕТ СН'!$G$12+СВЦЭМ!$D$10+'СЕТ СН'!$G$5-'СЕТ СН'!$G$20</f>
        <v>5518.5134111500001</v>
      </c>
      <c r="G74" s="36">
        <f>SUMIFS(СВЦЭМ!$C$39:$C$758,СВЦЭМ!$A$39:$A$758,$A74,СВЦЭМ!$B$39:$B$758,G$47)+'СЕТ СН'!$G$12+СВЦЭМ!$D$10+'СЕТ СН'!$G$5-'СЕТ СН'!$G$20</f>
        <v>5527.22982899</v>
      </c>
      <c r="H74" s="36">
        <f>SUMIFS(СВЦЭМ!$C$39:$C$758,СВЦЭМ!$A$39:$A$758,$A74,СВЦЭМ!$B$39:$B$758,H$47)+'СЕТ СН'!$G$12+СВЦЭМ!$D$10+'СЕТ СН'!$G$5-'СЕТ СН'!$G$20</f>
        <v>5446.3746775</v>
      </c>
      <c r="I74" s="36">
        <f>SUMIFS(СВЦЭМ!$C$39:$C$758,СВЦЭМ!$A$39:$A$758,$A74,СВЦЭМ!$B$39:$B$758,I$47)+'СЕТ СН'!$G$12+СВЦЭМ!$D$10+'СЕТ СН'!$G$5-'СЕТ СН'!$G$20</f>
        <v>5433.7198931900002</v>
      </c>
      <c r="J74" s="36">
        <f>SUMIFS(СВЦЭМ!$C$39:$C$758,СВЦЭМ!$A$39:$A$758,$A74,СВЦЭМ!$B$39:$B$758,J$47)+'СЕТ СН'!$G$12+СВЦЭМ!$D$10+'СЕТ СН'!$G$5-'СЕТ СН'!$G$20</f>
        <v>5353.9806670200005</v>
      </c>
      <c r="K74" s="36">
        <f>SUMIFS(СВЦЭМ!$C$39:$C$758,СВЦЭМ!$A$39:$A$758,$A74,СВЦЭМ!$B$39:$B$758,K$47)+'СЕТ СН'!$G$12+СВЦЭМ!$D$10+'СЕТ СН'!$G$5-'СЕТ СН'!$G$20</f>
        <v>5354.5930080600001</v>
      </c>
      <c r="L74" s="36">
        <f>SUMIFS(СВЦЭМ!$C$39:$C$758,СВЦЭМ!$A$39:$A$758,$A74,СВЦЭМ!$B$39:$B$758,L$47)+'СЕТ СН'!$G$12+СВЦЭМ!$D$10+'СЕТ СН'!$G$5-'СЕТ СН'!$G$20</f>
        <v>5304.6503513600001</v>
      </c>
      <c r="M74" s="36">
        <f>SUMIFS(СВЦЭМ!$C$39:$C$758,СВЦЭМ!$A$39:$A$758,$A74,СВЦЭМ!$B$39:$B$758,M$47)+'СЕТ СН'!$G$12+СВЦЭМ!$D$10+'СЕТ СН'!$G$5-'СЕТ СН'!$G$20</f>
        <v>5333.6802024600001</v>
      </c>
      <c r="N74" s="36">
        <f>SUMIFS(СВЦЭМ!$C$39:$C$758,СВЦЭМ!$A$39:$A$758,$A74,СВЦЭМ!$B$39:$B$758,N$47)+'СЕТ СН'!$G$12+СВЦЭМ!$D$10+'СЕТ СН'!$G$5-'СЕТ СН'!$G$20</f>
        <v>5320.3185760100005</v>
      </c>
      <c r="O74" s="36">
        <f>SUMIFS(СВЦЭМ!$C$39:$C$758,СВЦЭМ!$A$39:$A$758,$A74,СВЦЭМ!$B$39:$B$758,O$47)+'СЕТ СН'!$G$12+СВЦЭМ!$D$10+'СЕТ СН'!$G$5-'СЕТ СН'!$G$20</f>
        <v>5339.9104439800003</v>
      </c>
      <c r="P74" s="36">
        <f>SUMIFS(СВЦЭМ!$C$39:$C$758,СВЦЭМ!$A$39:$A$758,$A74,СВЦЭМ!$B$39:$B$758,P$47)+'СЕТ СН'!$G$12+СВЦЭМ!$D$10+'СЕТ СН'!$G$5-'СЕТ СН'!$G$20</f>
        <v>5358.42458403</v>
      </c>
      <c r="Q74" s="36">
        <f>SUMIFS(СВЦЭМ!$C$39:$C$758,СВЦЭМ!$A$39:$A$758,$A74,СВЦЭМ!$B$39:$B$758,Q$47)+'СЕТ СН'!$G$12+СВЦЭМ!$D$10+'СЕТ СН'!$G$5-'СЕТ СН'!$G$20</f>
        <v>5364.1695404100001</v>
      </c>
      <c r="R74" s="36">
        <f>SUMIFS(СВЦЭМ!$C$39:$C$758,СВЦЭМ!$A$39:$A$758,$A74,СВЦЭМ!$B$39:$B$758,R$47)+'СЕТ СН'!$G$12+СВЦЭМ!$D$10+'СЕТ СН'!$G$5-'СЕТ СН'!$G$20</f>
        <v>5371.2508780999997</v>
      </c>
      <c r="S74" s="36">
        <f>SUMIFS(СВЦЭМ!$C$39:$C$758,СВЦЭМ!$A$39:$A$758,$A74,СВЦЭМ!$B$39:$B$758,S$47)+'СЕТ СН'!$G$12+СВЦЭМ!$D$10+'СЕТ СН'!$G$5-'СЕТ СН'!$G$20</f>
        <v>5337.9133710700007</v>
      </c>
      <c r="T74" s="36">
        <f>SUMIFS(СВЦЭМ!$C$39:$C$758,СВЦЭМ!$A$39:$A$758,$A74,СВЦЭМ!$B$39:$B$758,T$47)+'СЕТ СН'!$G$12+СВЦЭМ!$D$10+'СЕТ СН'!$G$5-'СЕТ СН'!$G$20</f>
        <v>5358.9050460799999</v>
      </c>
      <c r="U74" s="36">
        <f>SUMIFS(СВЦЭМ!$C$39:$C$758,СВЦЭМ!$A$39:$A$758,$A74,СВЦЭМ!$B$39:$B$758,U$47)+'СЕТ СН'!$G$12+СВЦЭМ!$D$10+'СЕТ СН'!$G$5-'СЕТ СН'!$G$20</f>
        <v>5277.9591344700002</v>
      </c>
      <c r="V74" s="36">
        <f>SUMIFS(СВЦЭМ!$C$39:$C$758,СВЦЭМ!$A$39:$A$758,$A74,СВЦЭМ!$B$39:$B$758,V$47)+'СЕТ СН'!$G$12+СВЦЭМ!$D$10+'СЕТ СН'!$G$5-'СЕТ СН'!$G$20</f>
        <v>5322.1905579600007</v>
      </c>
      <c r="W74" s="36">
        <f>SUMIFS(СВЦЭМ!$C$39:$C$758,СВЦЭМ!$A$39:$A$758,$A74,СВЦЭМ!$B$39:$B$758,W$47)+'СЕТ СН'!$G$12+СВЦЭМ!$D$10+'СЕТ СН'!$G$5-'СЕТ СН'!$G$20</f>
        <v>5317.8751133700007</v>
      </c>
      <c r="X74" s="36">
        <f>SUMIFS(СВЦЭМ!$C$39:$C$758,СВЦЭМ!$A$39:$A$758,$A74,СВЦЭМ!$B$39:$B$758,X$47)+'СЕТ СН'!$G$12+СВЦЭМ!$D$10+'СЕТ СН'!$G$5-'СЕТ СН'!$G$20</f>
        <v>5411.6217141899997</v>
      </c>
      <c r="Y74" s="36">
        <f>SUMIFS(СВЦЭМ!$C$39:$C$758,СВЦЭМ!$A$39:$A$758,$A74,СВЦЭМ!$B$39:$B$758,Y$47)+'СЕТ СН'!$G$12+СВЦЭМ!$D$10+'СЕТ СН'!$G$5-'СЕТ СН'!$G$20</f>
        <v>5501.8425950300007</v>
      </c>
    </row>
    <row r="75" spans="1:27" ht="15.75" x14ac:dyDescent="0.2">
      <c r="A75" s="35">
        <f t="shared" si="1"/>
        <v>45410</v>
      </c>
      <c r="B75" s="36">
        <f>SUMIFS(СВЦЭМ!$C$39:$C$758,СВЦЭМ!$A$39:$A$758,$A75,СВЦЭМ!$B$39:$B$758,B$47)+'СЕТ СН'!$G$12+СВЦЭМ!$D$10+'СЕТ СН'!$G$5-'СЕТ СН'!$G$20</f>
        <v>5548.6675257700008</v>
      </c>
      <c r="C75" s="36">
        <f>SUMIFS(СВЦЭМ!$C$39:$C$758,СВЦЭМ!$A$39:$A$758,$A75,СВЦЭМ!$B$39:$B$758,C$47)+'СЕТ СН'!$G$12+СВЦЭМ!$D$10+'СЕТ СН'!$G$5-'СЕТ СН'!$G$20</f>
        <v>5350.50815117</v>
      </c>
      <c r="D75" s="36">
        <f>SUMIFS(СВЦЭМ!$C$39:$C$758,СВЦЭМ!$A$39:$A$758,$A75,СВЦЭМ!$B$39:$B$758,D$47)+'СЕТ СН'!$G$12+СВЦЭМ!$D$10+'СЕТ СН'!$G$5-'СЕТ СН'!$G$20</f>
        <v>5382.0691483500004</v>
      </c>
      <c r="E75" s="36">
        <f>SUMIFS(СВЦЭМ!$C$39:$C$758,СВЦЭМ!$A$39:$A$758,$A75,СВЦЭМ!$B$39:$B$758,E$47)+'СЕТ СН'!$G$12+СВЦЭМ!$D$10+'СЕТ СН'!$G$5-'СЕТ СН'!$G$20</f>
        <v>5396.4585771000002</v>
      </c>
      <c r="F75" s="36">
        <f>SUMIFS(СВЦЭМ!$C$39:$C$758,СВЦЭМ!$A$39:$A$758,$A75,СВЦЭМ!$B$39:$B$758,F$47)+'СЕТ СН'!$G$12+СВЦЭМ!$D$10+'СЕТ СН'!$G$5-'СЕТ СН'!$G$20</f>
        <v>5418.4528866600003</v>
      </c>
      <c r="G75" s="36">
        <f>SUMIFS(СВЦЭМ!$C$39:$C$758,СВЦЭМ!$A$39:$A$758,$A75,СВЦЭМ!$B$39:$B$758,G$47)+'СЕТ СН'!$G$12+СВЦЭМ!$D$10+'СЕТ СН'!$G$5-'СЕТ СН'!$G$20</f>
        <v>5404.8009751400004</v>
      </c>
      <c r="H75" s="36">
        <f>SUMIFS(СВЦЭМ!$C$39:$C$758,СВЦЭМ!$A$39:$A$758,$A75,СВЦЭМ!$B$39:$B$758,H$47)+'СЕТ СН'!$G$12+СВЦЭМ!$D$10+'СЕТ СН'!$G$5-'СЕТ СН'!$G$20</f>
        <v>5509.6768068399997</v>
      </c>
      <c r="I75" s="36">
        <f>SUMIFS(СВЦЭМ!$C$39:$C$758,СВЦЭМ!$A$39:$A$758,$A75,СВЦЭМ!$B$39:$B$758,I$47)+'СЕТ СН'!$G$12+СВЦЭМ!$D$10+'СЕТ СН'!$G$5-'СЕТ СН'!$G$20</f>
        <v>5444.5087297</v>
      </c>
      <c r="J75" s="36">
        <f>SUMIFS(СВЦЭМ!$C$39:$C$758,СВЦЭМ!$A$39:$A$758,$A75,СВЦЭМ!$B$39:$B$758,J$47)+'СЕТ СН'!$G$12+СВЦЭМ!$D$10+'СЕТ СН'!$G$5-'СЕТ СН'!$G$20</f>
        <v>5312.1270420199999</v>
      </c>
      <c r="K75" s="36">
        <f>SUMIFS(СВЦЭМ!$C$39:$C$758,СВЦЭМ!$A$39:$A$758,$A75,СВЦЭМ!$B$39:$B$758,K$47)+'СЕТ СН'!$G$12+СВЦЭМ!$D$10+'СЕТ СН'!$G$5-'СЕТ СН'!$G$20</f>
        <v>5257.7780044700003</v>
      </c>
      <c r="L75" s="36">
        <f>SUMIFS(СВЦЭМ!$C$39:$C$758,СВЦЭМ!$A$39:$A$758,$A75,СВЦЭМ!$B$39:$B$758,L$47)+'СЕТ СН'!$G$12+СВЦЭМ!$D$10+'СЕТ СН'!$G$5-'СЕТ СН'!$G$20</f>
        <v>5244.7945826100004</v>
      </c>
      <c r="M75" s="36">
        <f>SUMIFS(СВЦЭМ!$C$39:$C$758,СВЦЭМ!$A$39:$A$758,$A75,СВЦЭМ!$B$39:$B$758,M$47)+'СЕТ СН'!$G$12+СВЦЭМ!$D$10+'СЕТ СН'!$G$5-'СЕТ СН'!$G$20</f>
        <v>5283.1937499300002</v>
      </c>
      <c r="N75" s="36">
        <f>SUMIFS(СВЦЭМ!$C$39:$C$758,СВЦЭМ!$A$39:$A$758,$A75,СВЦЭМ!$B$39:$B$758,N$47)+'СЕТ СН'!$G$12+СВЦЭМ!$D$10+'СЕТ СН'!$G$5-'СЕТ СН'!$G$20</f>
        <v>5287.6004255300004</v>
      </c>
      <c r="O75" s="36">
        <f>SUMIFS(СВЦЭМ!$C$39:$C$758,СВЦЭМ!$A$39:$A$758,$A75,СВЦЭМ!$B$39:$B$758,O$47)+'СЕТ СН'!$G$12+СВЦЭМ!$D$10+'СЕТ СН'!$G$5-'СЕТ СН'!$G$20</f>
        <v>5306.1894410900004</v>
      </c>
      <c r="P75" s="36">
        <f>SUMIFS(СВЦЭМ!$C$39:$C$758,СВЦЭМ!$A$39:$A$758,$A75,СВЦЭМ!$B$39:$B$758,P$47)+'СЕТ СН'!$G$12+СВЦЭМ!$D$10+'СЕТ СН'!$G$5-'СЕТ СН'!$G$20</f>
        <v>5320.2951373800006</v>
      </c>
      <c r="Q75" s="36">
        <f>SUMIFS(СВЦЭМ!$C$39:$C$758,СВЦЭМ!$A$39:$A$758,$A75,СВЦЭМ!$B$39:$B$758,Q$47)+'СЕТ СН'!$G$12+СВЦЭМ!$D$10+'СЕТ СН'!$G$5-'СЕТ СН'!$G$20</f>
        <v>5343.6346516399999</v>
      </c>
      <c r="R75" s="36">
        <f>SUMIFS(СВЦЭМ!$C$39:$C$758,СВЦЭМ!$A$39:$A$758,$A75,СВЦЭМ!$B$39:$B$758,R$47)+'СЕТ СН'!$G$12+СВЦЭМ!$D$10+'СЕТ СН'!$G$5-'СЕТ СН'!$G$20</f>
        <v>5376.8649854600008</v>
      </c>
      <c r="S75" s="36">
        <f>SUMIFS(СВЦЭМ!$C$39:$C$758,СВЦЭМ!$A$39:$A$758,$A75,СВЦЭМ!$B$39:$B$758,S$47)+'СЕТ СН'!$G$12+СВЦЭМ!$D$10+'СЕТ СН'!$G$5-'СЕТ СН'!$G$20</f>
        <v>5359.3288708099999</v>
      </c>
      <c r="T75" s="36">
        <f>SUMIFS(СВЦЭМ!$C$39:$C$758,СВЦЭМ!$A$39:$A$758,$A75,СВЦЭМ!$B$39:$B$758,T$47)+'СЕТ СН'!$G$12+СВЦЭМ!$D$10+'СЕТ СН'!$G$5-'СЕТ СН'!$G$20</f>
        <v>5319.5499583000001</v>
      </c>
      <c r="U75" s="36">
        <f>SUMIFS(СВЦЭМ!$C$39:$C$758,СВЦЭМ!$A$39:$A$758,$A75,СВЦЭМ!$B$39:$B$758,U$47)+'СЕТ СН'!$G$12+СВЦЭМ!$D$10+'СЕТ СН'!$G$5-'СЕТ СН'!$G$20</f>
        <v>5321.6799898700001</v>
      </c>
      <c r="V75" s="36">
        <f>SUMIFS(СВЦЭМ!$C$39:$C$758,СВЦЭМ!$A$39:$A$758,$A75,СВЦЭМ!$B$39:$B$758,V$47)+'СЕТ СН'!$G$12+СВЦЭМ!$D$10+'СЕТ СН'!$G$5-'СЕТ СН'!$G$20</f>
        <v>5276.11171328</v>
      </c>
      <c r="W75" s="36">
        <f>SUMIFS(СВЦЭМ!$C$39:$C$758,СВЦЭМ!$A$39:$A$758,$A75,СВЦЭМ!$B$39:$B$758,W$47)+'СЕТ СН'!$G$12+СВЦЭМ!$D$10+'СЕТ СН'!$G$5-'СЕТ СН'!$G$20</f>
        <v>5255.5601641499998</v>
      </c>
      <c r="X75" s="36">
        <f>SUMIFS(СВЦЭМ!$C$39:$C$758,СВЦЭМ!$A$39:$A$758,$A75,СВЦЭМ!$B$39:$B$758,X$47)+'СЕТ СН'!$G$12+СВЦЭМ!$D$10+'СЕТ СН'!$G$5-'СЕТ СН'!$G$20</f>
        <v>5282.9423403500004</v>
      </c>
      <c r="Y75" s="36">
        <f>SUMIFS(СВЦЭМ!$C$39:$C$758,СВЦЭМ!$A$39:$A$758,$A75,СВЦЭМ!$B$39:$B$758,Y$47)+'СЕТ СН'!$G$12+СВЦЭМ!$D$10+'СЕТ СН'!$G$5-'СЕТ СН'!$G$20</f>
        <v>5349.5457917700005</v>
      </c>
    </row>
    <row r="76" spans="1:27" ht="15.75" x14ac:dyDescent="0.2">
      <c r="A76" s="35">
        <f t="shared" si="1"/>
        <v>45411</v>
      </c>
      <c r="B76" s="36">
        <f>SUMIFS(СВЦЭМ!$C$39:$C$758,СВЦЭМ!$A$39:$A$758,$A76,СВЦЭМ!$B$39:$B$758,B$47)+'СЕТ СН'!$G$12+СВЦЭМ!$D$10+'СЕТ СН'!$G$5-'СЕТ СН'!$G$20</f>
        <v>5229.7538170500002</v>
      </c>
      <c r="C76" s="36">
        <f>SUMIFS(СВЦЭМ!$C$39:$C$758,СВЦЭМ!$A$39:$A$758,$A76,СВЦЭМ!$B$39:$B$758,C$47)+'СЕТ СН'!$G$12+СВЦЭМ!$D$10+'СЕТ СН'!$G$5-'СЕТ СН'!$G$20</f>
        <v>5319.9099078899999</v>
      </c>
      <c r="D76" s="36">
        <f>SUMIFS(СВЦЭМ!$C$39:$C$758,СВЦЭМ!$A$39:$A$758,$A76,СВЦЭМ!$B$39:$B$758,D$47)+'СЕТ СН'!$G$12+СВЦЭМ!$D$10+'СЕТ СН'!$G$5-'СЕТ СН'!$G$20</f>
        <v>5385.1001648900001</v>
      </c>
      <c r="E76" s="36">
        <f>SUMIFS(СВЦЭМ!$C$39:$C$758,СВЦЭМ!$A$39:$A$758,$A76,СВЦЭМ!$B$39:$B$758,E$47)+'СЕТ СН'!$G$12+СВЦЭМ!$D$10+'СЕТ СН'!$G$5-'СЕТ СН'!$G$20</f>
        <v>5399.4005189899999</v>
      </c>
      <c r="F76" s="36">
        <f>SUMIFS(СВЦЭМ!$C$39:$C$758,СВЦЭМ!$A$39:$A$758,$A76,СВЦЭМ!$B$39:$B$758,F$47)+'СЕТ СН'!$G$12+СВЦЭМ!$D$10+'СЕТ СН'!$G$5-'СЕТ СН'!$G$20</f>
        <v>5404.7232655400003</v>
      </c>
      <c r="G76" s="36">
        <f>SUMIFS(СВЦЭМ!$C$39:$C$758,СВЦЭМ!$A$39:$A$758,$A76,СВЦЭМ!$B$39:$B$758,G$47)+'СЕТ СН'!$G$12+СВЦЭМ!$D$10+'СЕТ СН'!$G$5-'СЕТ СН'!$G$20</f>
        <v>5384.7943688200003</v>
      </c>
      <c r="H76" s="36">
        <f>SUMIFS(СВЦЭМ!$C$39:$C$758,СВЦЭМ!$A$39:$A$758,$A76,СВЦЭМ!$B$39:$B$758,H$47)+'СЕТ СН'!$G$12+СВЦЭМ!$D$10+'СЕТ СН'!$G$5-'СЕТ СН'!$G$20</f>
        <v>5373.3814639900002</v>
      </c>
      <c r="I76" s="36">
        <f>SUMIFS(СВЦЭМ!$C$39:$C$758,СВЦЭМ!$A$39:$A$758,$A76,СВЦЭМ!$B$39:$B$758,I$47)+'СЕТ СН'!$G$12+СВЦЭМ!$D$10+'СЕТ СН'!$G$5-'СЕТ СН'!$G$20</f>
        <v>5329.6753309699998</v>
      </c>
      <c r="J76" s="36">
        <f>SUMIFS(СВЦЭМ!$C$39:$C$758,СВЦЭМ!$A$39:$A$758,$A76,СВЦЭМ!$B$39:$B$758,J$47)+'СЕТ СН'!$G$12+СВЦЭМ!$D$10+'СЕТ СН'!$G$5-'СЕТ СН'!$G$20</f>
        <v>5234.4732931799999</v>
      </c>
      <c r="K76" s="36">
        <f>SUMIFS(СВЦЭМ!$C$39:$C$758,СВЦЭМ!$A$39:$A$758,$A76,СВЦЭМ!$B$39:$B$758,K$47)+'СЕТ СН'!$G$12+СВЦЭМ!$D$10+'СЕТ СН'!$G$5-'СЕТ СН'!$G$20</f>
        <v>5173.9505057400002</v>
      </c>
      <c r="L76" s="36">
        <f>SUMIFS(СВЦЭМ!$C$39:$C$758,СВЦЭМ!$A$39:$A$758,$A76,СВЦЭМ!$B$39:$B$758,L$47)+'СЕТ СН'!$G$12+СВЦЭМ!$D$10+'СЕТ СН'!$G$5-'СЕТ СН'!$G$20</f>
        <v>5127.8365885500007</v>
      </c>
      <c r="M76" s="36">
        <f>SUMIFS(СВЦЭМ!$C$39:$C$758,СВЦЭМ!$A$39:$A$758,$A76,СВЦЭМ!$B$39:$B$758,M$47)+'СЕТ СН'!$G$12+СВЦЭМ!$D$10+'СЕТ СН'!$G$5-'СЕТ СН'!$G$20</f>
        <v>5124.3746891200008</v>
      </c>
      <c r="N76" s="36">
        <f>SUMIFS(СВЦЭМ!$C$39:$C$758,СВЦЭМ!$A$39:$A$758,$A76,СВЦЭМ!$B$39:$B$758,N$47)+'СЕТ СН'!$G$12+СВЦЭМ!$D$10+'СЕТ СН'!$G$5-'СЕТ СН'!$G$20</f>
        <v>5155.4347657200005</v>
      </c>
      <c r="O76" s="36">
        <f>SUMIFS(СВЦЭМ!$C$39:$C$758,СВЦЭМ!$A$39:$A$758,$A76,СВЦЭМ!$B$39:$B$758,O$47)+'СЕТ СН'!$G$12+СВЦЭМ!$D$10+'СЕТ СН'!$G$5-'СЕТ СН'!$G$20</f>
        <v>5162.71943801</v>
      </c>
      <c r="P76" s="36">
        <f>SUMIFS(СВЦЭМ!$C$39:$C$758,СВЦЭМ!$A$39:$A$758,$A76,СВЦЭМ!$B$39:$B$758,P$47)+'СЕТ СН'!$G$12+СВЦЭМ!$D$10+'СЕТ СН'!$G$5-'СЕТ СН'!$G$20</f>
        <v>5172.1613869400007</v>
      </c>
      <c r="Q76" s="36">
        <f>SUMIFS(СВЦЭМ!$C$39:$C$758,СВЦЭМ!$A$39:$A$758,$A76,СВЦЭМ!$B$39:$B$758,Q$47)+'СЕТ СН'!$G$12+СВЦЭМ!$D$10+'СЕТ СН'!$G$5-'СЕТ СН'!$G$20</f>
        <v>5191.6203887700003</v>
      </c>
      <c r="R76" s="36">
        <f>SUMIFS(СВЦЭМ!$C$39:$C$758,СВЦЭМ!$A$39:$A$758,$A76,СВЦЭМ!$B$39:$B$758,R$47)+'СЕТ СН'!$G$12+СВЦЭМ!$D$10+'СЕТ СН'!$G$5-'СЕТ СН'!$G$20</f>
        <v>5223.4275255000002</v>
      </c>
      <c r="S76" s="36">
        <f>SUMIFS(СВЦЭМ!$C$39:$C$758,СВЦЭМ!$A$39:$A$758,$A76,СВЦЭМ!$B$39:$B$758,S$47)+'СЕТ СН'!$G$12+СВЦЭМ!$D$10+'СЕТ СН'!$G$5-'СЕТ СН'!$G$20</f>
        <v>5211.3445671500003</v>
      </c>
      <c r="T76" s="36">
        <f>SUMIFS(СВЦЭМ!$C$39:$C$758,СВЦЭМ!$A$39:$A$758,$A76,СВЦЭМ!$B$39:$B$758,T$47)+'СЕТ СН'!$G$12+СВЦЭМ!$D$10+'СЕТ СН'!$G$5-'СЕТ СН'!$G$20</f>
        <v>5195.4772245300001</v>
      </c>
      <c r="U76" s="36">
        <f>SUMIFS(СВЦЭМ!$C$39:$C$758,СВЦЭМ!$A$39:$A$758,$A76,СВЦЭМ!$B$39:$B$758,U$47)+'СЕТ СН'!$G$12+СВЦЭМ!$D$10+'СЕТ СН'!$G$5-'СЕТ СН'!$G$20</f>
        <v>5204.4004703600003</v>
      </c>
      <c r="V76" s="36">
        <f>SUMIFS(СВЦЭМ!$C$39:$C$758,СВЦЭМ!$A$39:$A$758,$A76,СВЦЭМ!$B$39:$B$758,V$47)+'СЕТ СН'!$G$12+СВЦЭМ!$D$10+'СЕТ СН'!$G$5-'СЕТ СН'!$G$20</f>
        <v>5158.3498174900005</v>
      </c>
      <c r="W76" s="36">
        <f>SUMIFS(СВЦЭМ!$C$39:$C$758,СВЦЭМ!$A$39:$A$758,$A76,СВЦЭМ!$B$39:$B$758,W$47)+'СЕТ СН'!$G$12+СВЦЭМ!$D$10+'СЕТ СН'!$G$5-'СЕТ СН'!$G$20</f>
        <v>5142.8166512300004</v>
      </c>
      <c r="X76" s="36">
        <f>SUMIFS(СВЦЭМ!$C$39:$C$758,СВЦЭМ!$A$39:$A$758,$A76,СВЦЭМ!$B$39:$B$758,X$47)+'СЕТ СН'!$G$12+СВЦЭМ!$D$10+'СЕТ СН'!$G$5-'СЕТ СН'!$G$20</f>
        <v>5170.3952704700005</v>
      </c>
      <c r="Y76" s="36">
        <f>SUMIFS(СВЦЭМ!$C$39:$C$758,СВЦЭМ!$A$39:$A$758,$A76,СВЦЭМ!$B$39:$B$758,Y$47)+'СЕТ СН'!$G$12+СВЦЭМ!$D$10+'СЕТ СН'!$G$5-'СЕТ СН'!$G$20</f>
        <v>5251.9131356899998</v>
      </c>
    </row>
    <row r="77" spans="1:27" ht="15.75" x14ac:dyDescent="0.2">
      <c r="A77" s="35">
        <f t="shared" si="1"/>
        <v>45412</v>
      </c>
      <c r="B77" s="36">
        <f>SUMIFS(СВЦЭМ!$C$39:$C$758,СВЦЭМ!$A$39:$A$758,$A77,СВЦЭМ!$B$39:$B$758,B$47)+'СЕТ СН'!$G$12+СВЦЭМ!$D$10+'СЕТ СН'!$G$5-'СЕТ СН'!$G$20</f>
        <v>5315.1521446400002</v>
      </c>
      <c r="C77" s="36">
        <f>SUMIFS(СВЦЭМ!$C$39:$C$758,СВЦЭМ!$A$39:$A$758,$A77,СВЦЭМ!$B$39:$B$758,C$47)+'СЕТ СН'!$G$12+СВЦЭМ!$D$10+'СЕТ СН'!$G$5-'СЕТ СН'!$G$20</f>
        <v>5409.7217331900001</v>
      </c>
      <c r="D77" s="36">
        <f>SUMIFS(СВЦЭМ!$C$39:$C$758,СВЦЭМ!$A$39:$A$758,$A77,СВЦЭМ!$B$39:$B$758,D$47)+'СЕТ СН'!$G$12+СВЦЭМ!$D$10+'СЕТ СН'!$G$5-'СЕТ СН'!$G$20</f>
        <v>5458.6498192600002</v>
      </c>
      <c r="E77" s="36">
        <f>SUMIFS(СВЦЭМ!$C$39:$C$758,СВЦЭМ!$A$39:$A$758,$A77,СВЦЭМ!$B$39:$B$758,E$47)+'СЕТ СН'!$G$12+СВЦЭМ!$D$10+'СЕТ СН'!$G$5-'СЕТ СН'!$G$20</f>
        <v>5483.1333072400002</v>
      </c>
      <c r="F77" s="36">
        <f>SUMIFS(СВЦЭМ!$C$39:$C$758,СВЦЭМ!$A$39:$A$758,$A77,СВЦЭМ!$B$39:$B$758,F$47)+'СЕТ СН'!$G$12+СВЦЭМ!$D$10+'СЕТ СН'!$G$5-'СЕТ СН'!$G$20</f>
        <v>5490.4145258999997</v>
      </c>
      <c r="G77" s="36">
        <f>SUMIFS(СВЦЭМ!$C$39:$C$758,СВЦЭМ!$A$39:$A$758,$A77,СВЦЭМ!$B$39:$B$758,G$47)+'СЕТ СН'!$G$12+СВЦЭМ!$D$10+'СЕТ СН'!$G$5-'СЕТ СН'!$G$20</f>
        <v>5481.2632877100004</v>
      </c>
      <c r="H77" s="36">
        <f>SUMIFS(СВЦЭМ!$C$39:$C$758,СВЦЭМ!$A$39:$A$758,$A77,СВЦЭМ!$B$39:$B$758,H$47)+'СЕТ СН'!$G$12+СВЦЭМ!$D$10+'СЕТ СН'!$G$5-'СЕТ СН'!$G$20</f>
        <v>5461.5458266900005</v>
      </c>
      <c r="I77" s="36">
        <f>SUMIFS(СВЦЭМ!$C$39:$C$758,СВЦЭМ!$A$39:$A$758,$A77,СВЦЭМ!$B$39:$B$758,I$47)+'СЕТ СН'!$G$12+СВЦЭМ!$D$10+'СЕТ СН'!$G$5-'СЕТ СН'!$G$20</f>
        <v>5370.7859917599999</v>
      </c>
      <c r="J77" s="36">
        <f>SUMIFS(СВЦЭМ!$C$39:$C$758,СВЦЭМ!$A$39:$A$758,$A77,СВЦЭМ!$B$39:$B$758,J$47)+'СЕТ СН'!$G$12+СВЦЭМ!$D$10+'СЕТ СН'!$G$5-'СЕТ СН'!$G$20</f>
        <v>5301.5990247</v>
      </c>
      <c r="K77" s="36">
        <f>SUMIFS(СВЦЭМ!$C$39:$C$758,СВЦЭМ!$A$39:$A$758,$A77,СВЦЭМ!$B$39:$B$758,K$47)+'СЕТ СН'!$G$12+СВЦЭМ!$D$10+'СЕТ СН'!$G$5-'СЕТ СН'!$G$20</f>
        <v>5249.9573489300001</v>
      </c>
      <c r="L77" s="36">
        <f>SUMIFS(СВЦЭМ!$C$39:$C$758,СВЦЭМ!$A$39:$A$758,$A77,СВЦЭМ!$B$39:$B$758,L$47)+'СЕТ СН'!$G$12+СВЦЭМ!$D$10+'СЕТ СН'!$G$5-'СЕТ СН'!$G$20</f>
        <v>5196.5890054500005</v>
      </c>
      <c r="M77" s="36">
        <f>SUMIFS(СВЦЭМ!$C$39:$C$758,СВЦЭМ!$A$39:$A$758,$A77,СВЦЭМ!$B$39:$B$758,M$47)+'СЕТ СН'!$G$12+СВЦЭМ!$D$10+'СЕТ СН'!$G$5-'СЕТ СН'!$G$20</f>
        <v>5187.44869414</v>
      </c>
      <c r="N77" s="36">
        <f>SUMIFS(СВЦЭМ!$C$39:$C$758,СВЦЭМ!$A$39:$A$758,$A77,СВЦЭМ!$B$39:$B$758,N$47)+'СЕТ СН'!$G$12+СВЦЭМ!$D$10+'СЕТ СН'!$G$5-'СЕТ СН'!$G$20</f>
        <v>5232.5538084400005</v>
      </c>
      <c r="O77" s="36">
        <f>SUMIFS(СВЦЭМ!$C$39:$C$758,СВЦЭМ!$A$39:$A$758,$A77,СВЦЭМ!$B$39:$B$758,O$47)+'СЕТ СН'!$G$12+СВЦЭМ!$D$10+'СЕТ СН'!$G$5-'СЕТ СН'!$G$20</f>
        <v>5239.2745746000001</v>
      </c>
      <c r="P77" s="36">
        <f>SUMIFS(СВЦЭМ!$C$39:$C$758,СВЦЭМ!$A$39:$A$758,$A77,СВЦЭМ!$B$39:$B$758,P$47)+'СЕТ СН'!$G$12+СВЦЭМ!$D$10+'СЕТ СН'!$G$5-'СЕТ СН'!$G$20</f>
        <v>5254.1752237400005</v>
      </c>
      <c r="Q77" s="36">
        <f>SUMIFS(СВЦЭМ!$C$39:$C$758,СВЦЭМ!$A$39:$A$758,$A77,СВЦЭМ!$B$39:$B$758,Q$47)+'СЕТ СН'!$G$12+СВЦЭМ!$D$10+'СЕТ СН'!$G$5-'СЕТ СН'!$G$20</f>
        <v>5272.3512657900001</v>
      </c>
      <c r="R77" s="36">
        <f>SUMIFS(СВЦЭМ!$C$39:$C$758,СВЦЭМ!$A$39:$A$758,$A77,СВЦЭМ!$B$39:$B$758,R$47)+'СЕТ СН'!$G$12+СВЦЭМ!$D$10+'СЕТ СН'!$G$5-'СЕТ СН'!$G$20</f>
        <v>5297.1059607200004</v>
      </c>
      <c r="S77" s="36">
        <f>SUMIFS(СВЦЭМ!$C$39:$C$758,СВЦЭМ!$A$39:$A$758,$A77,СВЦЭМ!$B$39:$B$758,S$47)+'СЕТ СН'!$G$12+СВЦЭМ!$D$10+'СЕТ СН'!$G$5-'СЕТ СН'!$G$20</f>
        <v>5284.8517400999999</v>
      </c>
      <c r="T77" s="36">
        <f>SUMIFS(СВЦЭМ!$C$39:$C$758,СВЦЭМ!$A$39:$A$758,$A77,СВЦЭМ!$B$39:$B$758,T$47)+'СЕТ СН'!$G$12+СВЦЭМ!$D$10+'СЕТ СН'!$G$5-'СЕТ СН'!$G$20</f>
        <v>5247.53747062</v>
      </c>
      <c r="U77" s="36">
        <f>SUMIFS(СВЦЭМ!$C$39:$C$758,СВЦЭМ!$A$39:$A$758,$A77,СВЦЭМ!$B$39:$B$758,U$47)+'СЕТ СН'!$G$12+СВЦЭМ!$D$10+'СЕТ СН'!$G$5-'СЕТ СН'!$G$20</f>
        <v>5254.4924729000004</v>
      </c>
      <c r="V77" s="36">
        <f>SUMIFS(СВЦЭМ!$C$39:$C$758,СВЦЭМ!$A$39:$A$758,$A77,СВЦЭМ!$B$39:$B$758,V$47)+'СЕТ СН'!$G$12+СВЦЭМ!$D$10+'СЕТ СН'!$G$5-'СЕТ СН'!$G$20</f>
        <v>5199.8210684400001</v>
      </c>
      <c r="W77" s="36">
        <f>SUMIFS(СВЦЭМ!$C$39:$C$758,СВЦЭМ!$A$39:$A$758,$A77,СВЦЭМ!$B$39:$B$758,W$47)+'СЕТ СН'!$G$12+СВЦЭМ!$D$10+'СЕТ СН'!$G$5-'СЕТ СН'!$G$20</f>
        <v>5176.5080156100003</v>
      </c>
      <c r="X77" s="36">
        <f>SUMIFS(СВЦЭМ!$C$39:$C$758,СВЦЭМ!$A$39:$A$758,$A77,СВЦЭМ!$B$39:$B$758,X$47)+'СЕТ СН'!$G$12+СВЦЭМ!$D$10+'СЕТ СН'!$G$5-'СЕТ СН'!$G$20</f>
        <v>5227.6387778999997</v>
      </c>
      <c r="Y77" s="36">
        <f>SUMIFS(СВЦЭМ!$C$39:$C$758,СВЦЭМ!$A$39:$A$758,$A77,СВЦЭМ!$B$39:$B$758,Y$47)+'СЕТ СН'!$G$12+СВЦЭМ!$D$10+'СЕТ СН'!$G$5-'СЕТ СН'!$G$20</f>
        <v>5269.5219542699997</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01.04.2024</v>
      </c>
      <c r="B84" s="36">
        <f>SUMIFS(СВЦЭМ!$C$39:$C$758,СВЦЭМ!$A$39:$A$758,$A84,СВЦЭМ!$B$39:$B$758,B$83)+'СЕТ СН'!$H$12+СВЦЭМ!$D$10+'СЕТ СН'!$H$5-'СЕТ СН'!$H$20</f>
        <v>5818.3399400199996</v>
      </c>
      <c r="C84" s="36">
        <f>SUMIFS(СВЦЭМ!$C$39:$C$758,СВЦЭМ!$A$39:$A$758,$A84,СВЦЭМ!$B$39:$B$758,C$83)+'СЕТ СН'!$H$12+СВЦЭМ!$D$10+'СЕТ СН'!$H$5-'СЕТ СН'!$H$20</f>
        <v>5822.61286922</v>
      </c>
      <c r="D84" s="36">
        <f>SUMIFS(СВЦЭМ!$C$39:$C$758,СВЦЭМ!$A$39:$A$758,$A84,СВЦЭМ!$B$39:$B$758,D$83)+'СЕТ СН'!$H$12+СВЦЭМ!$D$10+'СЕТ СН'!$H$5-'СЕТ СН'!$H$20</f>
        <v>5848.4595058100003</v>
      </c>
      <c r="E84" s="36">
        <f>SUMIFS(СВЦЭМ!$C$39:$C$758,СВЦЭМ!$A$39:$A$758,$A84,СВЦЭМ!$B$39:$B$758,E$83)+'СЕТ СН'!$H$12+СВЦЭМ!$D$10+'СЕТ СН'!$H$5-'СЕТ СН'!$H$20</f>
        <v>5863.8888748999998</v>
      </c>
      <c r="F84" s="36">
        <f>SUMIFS(СВЦЭМ!$C$39:$C$758,СВЦЭМ!$A$39:$A$758,$A84,СВЦЭМ!$B$39:$B$758,F$83)+'СЕТ СН'!$H$12+СВЦЭМ!$D$10+'СЕТ СН'!$H$5-'СЕТ СН'!$H$20</f>
        <v>5834.5596515799998</v>
      </c>
      <c r="G84" s="36">
        <f>SUMIFS(СВЦЭМ!$C$39:$C$758,СВЦЭМ!$A$39:$A$758,$A84,СВЦЭМ!$B$39:$B$758,G$83)+'СЕТ СН'!$H$12+СВЦЭМ!$D$10+'СЕТ СН'!$H$5-'СЕТ СН'!$H$20</f>
        <v>5875.3762922099995</v>
      </c>
      <c r="H84" s="36">
        <f>SUMIFS(СВЦЭМ!$C$39:$C$758,СВЦЭМ!$A$39:$A$758,$A84,СВЦЭМ!$B$39:$B$758,H$83)+'СЕТ СН'!$H$12+СВЦЭМ!$D$10+'СЕТ СН'!$H$5-'СЕТ СН'!$H$20</f>
        <v>5773.4563692400006</v>
      </c>
      <c r="I84" s="36">
        <f>SUMIFS(СВЦЭМ!$C$39:$C$758,СВЦЭМ!$A$39:$A$758,$A84,СВЦЭМ!$B$39:$B$758,I$83)+'СЕТ СН'!$H$12+СВЦЭМ!$D$10+'СЕТ СН'!$H$5-'СЕТ СН'!$H$20</f>
        <v>5701.5825922499998</v>
      </c>
      <c r="J84" s="36">
        <f>SUMIFS(СВЦЭМ!$C$39:$C$758,СВЦЭМ!$A$39:$A$758,$A84,СВЦЭМ!$B$39:$B$758,J$83)+'СЕТ СН'!$H$12+СВЦЭМ!$D$10+'СЕТ СН'!$H$5-'СЕТ СН'!$H$20</f>
        <v>5662.20346513</v>
      </c>
      <c r="K84" s="36">
        <f>SUMIFS(СВЦЭМ!$C$39:$C$758,СВЦЭМ!$A$39:$A$758,$A84,СВЦЭМ!$B$39:$B$758,K$83)+'СЕТ СН'!$H$12+СВЦЭМ!$D$10+'СЕТ СН'!$H$5-'СЕТ СН'!$H$20</f>
        <v>5623.1950845800002</v>
      </c>
      <c r="L84" s="36">
        <f>SUMIFS(СВЦЭМ!$C$39:$C$758,СВЦЭМ!$A$39:$A$758,$A84,СВЦЭМ!$B$39:$B$758,L$83)+'СЕТ СН'!$H$12+СВЦЭМ!$D$10+'СЕТ СН'!$H$5-'СЕТ СН'!$H$20</f>
        <v>5635.2223747900007</v>
      </c>
      <c r="M84" s="36">
        <f>SUMIFS(СВЦЭМ!$C$39:$C$758,СВЦЭМ!$A$39:$A$758,$A84,СВЦЭМ!$B$39:$B$758,M$83)+'СЕТ СН'!$H$12+СВЦЭМ!$D$10+'СЕТ СН'!$H$5-'СЕТ СН'!$H$20</f>
        <v>5658.6865055799999</v>
      </c>
      <c r="N84" s="36">
        <f>SUMIFS(СВЦЭМ!$C$39:$C$758,СВЦЭМ!$A$39:$A$758,$A84,СВЦЭМ!$B$39:$B$758,N$83)+'СЕТ СН'!$H$12+СВЦЭМ!$D$10+'СЕТ СН'!$H$5-'СЕТ СН'!$H$20</f>
        <v>5674.0628766400005</v>
      </c>
      <c r="O84" s="36">
        <f>SUMIFS(СВЦЭМ!$C$39:$C$758,СВЦЭМ!$A$39:$A$758,$A84,СВЦЭМ!$B$39:$B$758,O$83)+'СЕТ СН'!$H$12+СВЦЭМ!$D$10+'СЕТ СН'!$H$5-'СЕТ СН'!$H$20</f>
        <v>5700.0458085700002</v>
      </c>
      <c r="P84" s="36">
        <f>SUMIFS(СВЦЭМ!$C$39:$C$758,СВЦЭМ!$A$39:$A$758,$A84,СВЦЭМ!$B$39:$B$758,P$83)+'СЕТ СН'!$H$12+СВЦЭМ!$D$10+'СЕТ СН'!$H$5-'СЕТ СН'!$H$20</f>
        <v>5728.24285934</v>
      </c>
      <c r="Q84" s="36">
        <f>SUMIFS(СВЦЭМ!$C$39:$C$758,СВЦЭМ!$A$39:$A$758,$A84,СВЦЭМ!$B$39:$B$758,Q$83)+'СЕТ СН'!$H$12+СВЦЭМ!$D$10+'СЕТ СН'!$H$5-'СЕТ СН'!$H$20</f>
        <v>5727.3368946699993</v>
      </c>
      <c r="R84" s="36">
        <f>SUMIFS(СВЦЭМ!$C$39:$C$758,СВЦЭМ!$A$39:$A$758,$A84,СВЦЭМ!$B$39:$B$758,R$83)+'СЕТ СН'!$H$12+СВЦЭМ!$D$10+'СЕТ СН'!$H$5-'СЕТ СН'!$H$20</f>
        <v>5734.1035162200005</v>
      </c>
      <c r="S84" s="36">
        <f>SUMIFS(СВЦЭМ!$C$39:$C$758,СВЦЭМ!$A$39:$A$758,$A84,СВЦЭМ!$B$39:$B$758,S$83)+'СЕТ СН'!$H$12+СВЦЭМ!$D$10+'СЕТ СН'!$H$5-'СЕТ СН'!$H$20</f>
        <v>5716.2937884200001</v>
      </c>
      <c r="T84" s="36">
        <f>SUMIFS(СВЦЭМ!$C$39:$C$758,СВЦЭМ!$A$39:$A$758,$A84,СВЦЭМ!$B$39:$B$758,T$83)+'СЕТ СН'!$H$12+СВЦЭМ!$D$10+'СЕТ СН'!$H$5-'СЕТ СН'!$H$20</f>
        <v>5670.5655671100003</v>
      </c>
      <c r="U84" s="36">
        <f>SUMIFS(СВЦЭМ!$C$39:$C$758,СВЦЭМ!$A$39:$A$758,$A84,СВЦЭМ!$B$39:$B$758,U$83)+'СЕТ СН'!$H$12+СВЦЭМ!$D$10+'СЕТ СН'!$H$5-'СЕТ СН'!$H$20</f>
        <v>5627.6236956400007</v>
      </c>
      <c r="V84" s="36">
        <f>SUMIFS(СВЦЭМ!$C$39:$C$758,СВЦЭМ!$A$39:$A$758,$A84,СВЦЭМ!$B$39:$B$758,V$83)+'СЕТ СН'!$H$12+СВЦЭМ!$D$10+'СЕТ СН'!$H$5-'СЕТ СН'!$H$20</f>
        <v>5620.7905150100005</v>
      </c>
      <c r="W84" s="36">
        <f>SUMIFS(СВЦЭМ!$C$39:$C$758,СВЦЭМ!$A$39:$A$758,$A84,СВЦЭМ!$B$39:$B$758,W$83)+'СЕТ СН'!$H$12+СВЦЭМ!$D$10+'СЕТ СН'!$H$5-'СЕТ СН'!$H$20</f>
        <v>5609.0770443800002</v>
      </c>
      <c r="X84" s="36">
        <f>SUMIFS(СВЦЭМ!$C$39:$C$758,СВЦЭМ!$A$39:$A$758,$A84,СВЦЭМ!$B$39:$B$758,X$83)+'СЕТ СН'!$H$12+СВЦЭМ!$D$10+'СЕТ СН'!$H$5-'СЕТ СН'!$H$20</f>
        <v>5646.7141865800004</v>
      </c>
      <c r="Y84" s="36">
        <f>SUMIFS(СВЦЭМ!$C$39:$C$758,СВЦЭМ!$A$39:$A$758,$A84,СВЦЭМ!$B$39:$B$758,Y$83)+'СЕТ СН'!$H$12+СВЦЭМ!$D$10+'СЕТ СН'!$H$5-'СЕТ СН'!$H$20</f>
        <v>5689.5214027599995</v>
      </c>
    </row>
    <row r="85" spans="1:25" ht="15.75" x14ac:dyDescent="0.2">
      <c r="A85" s="35">
        <f>A84+1</f>
        <v>45384</v>
      </c>
      <c r="B85" s="36">
        <f>SUMIFS(СВЦЭМ!$C$39:$C$758,СВЦЭМ!$A$39:$A$758,$A85,СВЦЭМ!$B$39:$B$758,B$83)+'СЕТ СН'!$H$12+СВЦЭМ!$D$10+'СЕТ СН'!$H$5-'СЕТ СН'!$H$20</f>
        <v>5608.9710977699997</v>
      </c>
      <c r="C85" s="36">
        <f>SUMIFS(СВЦЭМ!$C$39:$C$758,СВЦЭМ!$A$39:$A$758,$A85,СВЦЭМ!$B$39:$B$758,C$83)+'СЕТ СН'!$H$12+СВЦЭМ!$D$10+'СЕТ СН'!$H$5-'СЕТ СН'!$H$20</f>
        <v>5672.7891878499995</v>
      </c>
      <c r="D85" s="36">
        <f>SUMIFS(СВЦЭМ!$C$39:$C$758,СВЦЭМ!$A$39:$A$758,$A85,СВЦЭМ!$B$39:$B$758,D$83)+'СЕТ СН'!$H$12+СВЦЭМ!$D$10+'СЕТ СН'!$H$5-'СЕТ СН'!$H$20</f>
        <v>5732.3043868700006</v>
      </c>
      <c r="E85" s="36">
        <f>SUMIFS(СВЦЭМ!$C$39:$C$758,СВЦЭМ!$A$39:$A$758,$A85,СВЦЭМ!$B$39:$B$758,E$83)+'СЕТ СН'!$H$12+СВЦЭМ!$D$10+'СЕТ СН'!$H$5-'СЕТ СН'!$H$20</f>
        <v>5742.8470310699995</v>
      </c>
      <c r="F85" s="36">
        <f>SUMIFS(СВЦЭМ!$C$39:$C$758,СВЦЭМ!$A$39:$A$758,$A85,СВЦЭМ!$B$39:$B$758,F$83)+'СЕТ СН'!$H$12+СВЦЭМ!$D$10+'СЕТ СН'!$H$5-'СЕТ СН'!$H$20</f>
        <v>5744.0145516399998</v>
      </c>
      <c r="G85" s="36">
        <f>SUMIFS(СВЦЭМ!$C$39:$C$758,СВЦЭМ!$A$39:$A$758,$A85,СВЦЭМ!$B$39:$B$758,G$83)+'СЕТ СН'!$H$12+СВЦЭМ!$D$10+'СЕТ СН'!$H$5-'СЕТ СН'!$H$20</f>
        <v>5741.0930055400004</v>
      </c>
      <c r="H85" s="36">
        <f>SUMIFS(СВЦЭМ!$C$39:$C$758,СВЦЭМ!$A$39:$A$758,$A85,СВЦЭМ!$B$39:$B$758,H$83)+'СЕТ СН'!$H$12+СВЦЭМ!$D$10+'СЕТ СН'!$H$5-'СЕТ СН'!$H$20</f>
        <v>5685.6885350299999</v>
      </c>
      <c r="I85" s="36">
        <f>SUMIFS(СВЦЭМ!$C$39:$C$758,СВЦЭМ!$A$39:$A$758,$A85,СВЦЭМ!$B$39:$B$758,I$83)+'СЕТ СН'!$H$12+СВЦЭМ!$D$10+'СЕТ СН'!$H$5-'СЕТ СН'!$H$20</f>
        <v>5650.3748887599995</v>
      </c>
      <c r="J85" s="36">
        <f>SUMIFS(СВЦЭМ!$C$39:$C$758,СВЦЭМ!$A$39:$A$758,$A85,СВЦЭМ!$B$39:$B$758,J$83)+'СЕТ СН'!$H$12+СВЦЭМ!$D$10+'СЕТ СН'!$H$5-'СЕТ СН'!$H$20</f>
        <v>5618.8889960400002</v>
      </c>
      <c r="K85" s="36">
        <f>SUMIFS(СВЦЭМ!$C$39:$C$758,СВЦЭМ!$A$39:$A$758,$A85,СВЦЭМ!$B$39:$B$758,K$83)+'СЕТ СН'!$H$12+СВЦЭМ!$D$10+'СЕТ СН'!$H$5-'СЕТ СН'!$H$20</f>
        <v>5584.42607099</v>
      </c>
      <c r="L85" s="36">
        <f>SUMIFS(СВЦЭМ!$C$39:$C$758,СВЦЭМ!$A$39:$A$758,$A85,СВЦЭМ!$B$39:$B$758,L$83)+'СЕТ СН'!$H$12+СВЦЭМ!$D$10+'СЕТ СН'!$H$5-'СЕТ СН'!$H$20</f>
        <v>5602.0258525999998</v>
      </c>
      <c r="M85" s="36">
        <f>SUMIFS(СВЦЭМ!$C$39:$C$758,СВЦЭМ!$A$39:$A$758,$A85,СВЦЭМ!$B$39:$B$758,M$83)+'СЕТ СН'!$H$12+СВЦЭМ!$D$10+'СЕТ СН'!$H$5-'СЕТ СН'!$H$20</f>
        <v>5624.5171359400001</v>
      </c>
      <c r="N85" s="36">
        <f>SUMIFS(СВЦЭМ!$C$39:$C$758,СВЦЭМ!$A$39:$A$758,$A85,СВЦЭМ!$B$39:$B$758,N$83)+'СЕТ СН'!$H$12+СВЦЭМ!$D$10+'СЕТ СН'!$H$5-'СЕТ СН'!$H$20</f>
        <v>5644.5948369199996</v>
      </c>
      <c r="O85" s="36">
        <f>SUMIFS(СВЦЭМ!$C$39:$C$758,СВЦЭМ!$A$39:$A$758,$A85,СВЦЭМ!$B$39:$B$758,O$83)+'СЕТ СН'!$H$12+СВЦЭМ!$D$10+'СЕТ СН'!$H$5-'СЕТ СН'!$H$20</f>
        <v>5663.93005025</v>
      </c>
      <c r="P85" s="36">
        <f>SUMIFS(СВЦЭМ!$C$39:$C$758,СВЦЭМ!$A$39:$A$758,$A85,СВЦЭМ!$B$39:$B$758,P$83)+'СЕТ СН'!$H$12+СВЦЭМ!$D$10+'СЕТ СН'!$H$5-'СЕТ СН'!$H$20</f>
        <v>5671.9498254600003</v>
      </c>
      <c r="Q85" s="36">
        <f>SUMIFS(СВЦЭМ!$C$39:$C$758,СВЦЭМ!$A$39:$A$758,$A85,СВЦЭМ!$B$39:$B$758,Q$83)+'СЕТ СН'!$H$12+СВЦЭМ!$D$10+'СЕТ СН'!$H$5-'СЕТ СН'!$H$20</f>
        <v>5685.8701115499998</v>
      </c>
      <c r="R85" s="36">
        <f>SUMIFS(СВЦЭМ!$C$39:$C$758,СВЦЭМ!$A$39:$A$758,$A85,СВЦЭМ!$B$39:$B$758,R$83)+'СЕТ СН'!$H$12+СВЦЭМ!$D$10+'СЕТ СН'!$H$5-'СЕТ СН'!$H$20</f>
        <v>5689.1007656199999</v>
      </c>
      <c r="S85" s="36">
        <f>SUMIFS(СВЦЭМ!$C$39:$C$758,СВЦЭМ!$A$39:$A$758,$A85,СВЦЭМ!$B$39:$B$758,S$83)+'СЕТ СН'!$H$12+СВЦЭМ!$D$10+'СЕТ СН'!$H$5-'СЕТ СН'!$H$20</f>
        <v>5676.1997672400003</v>
      </c>
      <c r="T85" s="36">
        <f>SUMIFS(СВЦЭМ!$C$39:$C$758,СВЦЭМ!$A$39:$A$758,$A85,СВЦЭМ!$B$39:$B$758,T$83)+'СЕТ СН'!$H$12+СВЦЭМ!$D$10+'СЕТ СН'!$H$5-'СЕТ СН'!$H$20</f>
        <v>5636.54451763</v>
      </c>
      <c r="U85" s="36">
        <f>SUMIFS(СВЦЭМ!$C$39:$C$758,СВЦЭМ!$A$39:$A$758,$A85,СВЦЭМ!$B$39:$B$758,U$83)+'СЕТ СН'!$H$12+СВЦЭМ!$D$10+'СЕТ СН'!$H$5-'СЕТ СН'!$H$20</f>
        <v>5611.4814291700004</v>
      </c>
      <c r="V85" s="36">
        <f>SUMIFS(СВЦЭМ!$C$39:$C$758,СВЦЭМ!$A$39:$A$758,$A85,СВЦЭМ!$B$39:$B$758,V$83)+'СЕТ СН'!$H$12+СВЦЭМ!$D$10+'СЕТ СН'!$H$5-'СЕТ СН'!$H$20</f>
        <v>5588.6779501600004</v>
      </c>
      <c r="W85" s="36">
        <f>SUMIFS(СВЦЭМ!$C$39:$C$758,СВЦЭМ!$A$39:$A$758,$A85,СВЦЭМ!$B$39:$B$758,W$83)+'СЕТ СН'!$H$12+СВЦЭМ!$D$10+'СЕТ СН'!$H$5-'СЕТ СН'!$H$20</f>
        <v>5566.4594686099999</v>
      </c>
      <c r="X85" s="36">
        <f>SUMIFS(СВЦЭМ!$C$39:$C$758,СВЦЭМ!$A$39:$A$758,$A85,СВЦЭМ!$B$39:$B$758,X$83)+'СЕТ СН'!$H$12+СВЦЭМ!$D$10+'СЕТ СН'!$H$5-'СЕТ СН'!$H$20</f>
        <v>5613.4169292100005</v>
      </c>
      <c r="Y85" s="36">
        <f>SUMIFS(СВЦЭМ!$C$39:$C$758,СВЦЭМ!$A$39:$A$758,$A85,СВЦЭМ!$B$39:$B$758,Y$83)+'СЕТ СН'!$H$12+СВЦЭМ!$D$10+'СЕТ СН'!$H$5-'СЕТ СН'!$H$20</f>
        <v>5666.5794311600002</v>
      </c>
    </row>
    <row r="86" spans="1:25" ht="15.75" x14ac:dyDescent="0.2">
      <c r="A86" s="35">
        <f t="shared" ref="A86:A114" si="2">A85+1</f>
        <v>45385</v>
      </c>
      <c r="B86" s="36">
        <f>SUMIFS(СВЦЭМ!$C$39:$C$758,СВЦЭМ!$A$39:$A$758,$A86,СВЦЭМ!$B$39:$B$758,B$83)+'СЕТ СН'!$H$12+СВЦЭМ!$D$10+'СЕТ СН'!$H$5-'СЕТ СН'!$H$20</f>
        <v>5625.5617412199999</v>
      </c>
      <c r="C86" s="36">
        <f>SUMIFS(СВЦЭМ!$C$39:$C$758,СВЦЭМ!$A$39:$A$758,$A86,СВЦЭМ!$B$39:$B$758,C$83)+'СЕТ СН'!$H$12+СВЦЭМ!$D$10+'СЕТ СН'!$H$5-'СЕТ СН'!$H$20</f>
        <v>5672.8902003000003</v>
      </c>
      <c r="D86" s="36">
        <f>SUMIFS(СВЦЭМ!$C$39:$C$758,СВЦЭМ!$A$39:$A$758,$A86,СВЦЭМ!$B$39:$B$758,D$83)+'СЕТ СН'!$H$12+СВЦЭМ!$D$10+'СЕТ СН'!$H$5-'СЕТ СН'!$H$20</f>
        <v>5720.6187947500002</v>
      </c>
      <c r="E86" s="36">
        <f>SUMIFS(СВЦЭМ!$C$39:$C$758,СВЦЭМ!$A$39:$A$758,$A86,СВЦЭМ!$B$39:$B$758,E$83)+'СЕТ СН'!$H$12+СВЦЭМ!$D$10+'СЕТ СН'!$H$5-'СЕТ СН'!$H$20</f>
        <v>5724.0505304500002</v>
      </c>
      <c r="F86" s="36">
        <f>SUMIFS(СВЦЭМ!$C$39:$C$758,СВЦЭМ!$A$39:$A$758,$A86,СВЦЭМ!$B$39:$B$758,F$83)+'СЕТ СН'!$H$12+СВЦЭМ!$D$10+'СЕТ СН'!$H$5-'СЕТ СН'!$H$20</f>
        <v>5687.0793073300001</v>
      </c>
      <c r="G86" s="36">
        <f>SUMIFS(СВЦЭМ!$C$39:$C$758,СВЦЭМ!$A$39:$A$758,$A86,СВЦЭМ!$B$39:$B$758,G$83)+'СЕТ СН'!$H$12+СВЦЭМ!$D$10+'СЕТ СН'!$H$5-'СЕТ СН'!$H$20</f>
        <v>5677.6852686100001</v>
      </c>
      <c r="H86" s="36">
        <f>SUMIFS(СВЦЭМ!$C$39:$C$758,СВЦЭМ!$A$39:$A$758,$A86,СВЦЭМ!$B$39:$B$758,H$83)+'СЕТ СН'!$H$12+СВЦЭМ!$D$10+'СЕТ СН'!$H$5-'СЕТ СН'!$H$20</f>
        <v>5659.0325569899996</v>
      </c>
      <c r="I86" s="36">
        <f>SUMIFS(СВЦЭМ!$C$39:$C$758,СВЦЭМ!$A$39:$A$758,$A86,СВЦЭМ!$B$39:$B$758,I$83)+'СЕТ СН'!$H$12+СВЦЭМ!$D$10+'СЕТ СН'!$H$5-'СЕТ СН'!$H$20</f>
        <v>5613.5575507800004</v>
      </c>
      <c r="J86" s="36">
        <f>SUMIFS(СВЦЭМ!$C$39:$C$758,СВЦЭМ!$A$39:$A$758,$A86,СВЦЭМ!$B$39:$B$758,J$83)+'СЕТ СН'!$H$12+СВЦЭМ!$D$10+'СЕТ СН'!$H$5-'СЕТ СН'!$H$20</f>
        <v>5545.7487601100001</v>
      </c>
      <c r="K86" s="36">
        <f>SUMIFS(СВЦЭМ!$C$39:$C$758,СВЦЭМ!$A$39:$A$758,$A86,СВЦЭМ!$B$39:$B$758,K$83)+'СЕТ СН'!$H$12+СВЦЭМ!$D$10+'СЕТ СН'!$H$5-'СЕТ СН'!$H$20</f>
        <v>5527.2812398700007</v>
      </c>
      <c r="L86" s="36">
        <f>SUMIFS(СВЦЭМ!$C$39:$C$758,СВЦЭМ!$A$39:$A$758,$A86,СВЦЭМ!$B$39:$B$758,L$83)+'СЕТ СН'!$H$12+СВЦЭМ!$D$10+'СЕТ СН'!$H$5-'СЕТ СН'!$H$20</f>
        <v>5512.2800790199999</v>
      </c>
      <c r="M86" s="36">
        <f>SUMIFS(СВЦЭМ!$C$39:$C$758,СВЦЭМ!$A$39:$A$758,$A86,СВЦЭМ!$B$39:$B$758,M$83)+'СЕТ СН'!$H$12+СВЦЭМ!$D$10+'СЕТ СН'!$H$5-'СЕТ СН'!$H$20</f>
        <v>5525.2841630800003</v>
      </c>
      <c r="N86" s="36">
        <f>SUMIFS(СВЦЭМ!$C$39:$C$758,СВЦЭМ!$A$39:$A$758,$A86,СВЦЭМ!$B$39:$B$758,N$83)+'СЕТ СН'!$H$12+СВЦЭМ!$D$10+'СЕТ СН'!$H$5-'СЕТ СН'!$H$20</f>
        <v>5532.6965728600007</v>
      </c>
      <c r="O86" s="36">
        <f>SUMIFS(СВЦЭМ!$C$39:$C$758,СВЦЭМ!$A$39:$A$758,$A86,СВЦЭМ!$B$39:$B$758,O$83)+'СЕТ СН'!$H$12+СВЦЭМ!$D$10+'СЕТ СН'!$H$5-'СЕТ СН'!$H$20</f>
        <v>5539.05049667</v>
      </c>
      <c r="P86" s="36">
        <f>SUMIFS(СВЦЭМ!$C$39:$C$758,СВЦЭМ!$A$39:$A$758,$A86,СВЦЭМ!$B$39:$B$758,P$83)+'СЕТ СН'!$H$12+СВЦЭМ!$D$10+'СЕТ СН'!$H$5-'СЕТ СН'!$H$20</f>
        <v>5587.3328259999998</v>
      </c>
      <c r="Q86" s="36">
        <f>SUMIFS(СВЦЭМ!$C$39:$C$758,СВЦЭМ!$A$39:$A$758,$A86,СВЦЭМ!$B$39:$B$758,Q$83)+'СЕТ СН'!$H$12+СВЦЭМ!$D$10+'СЕТ СН'!$H$5-'СЕТ СН'!$H$20</f>
        <v>5607.7912568600004</v>
      </c>
      <c r="R86" s="36">
        <f>SUMIFS(СВЦЭМ!$C$39:$C$758,СВЦЭМ!$A$39:$A$758,$A86,СВЦЭМ!$B$39:$B$758,R$83)+'СЕТ СН'!$H$12+СВЦЭМ!$D$10+'СЕТ СН'!$H$5-'СЕТ СН'!$H$20</f>
        <v>5620.3830260699997</v>
      </c>
      <c r="S86" s="36">
        <f>SUMIFS(СВЦЭМ!$C$39:$C$758,СВЦЭМ!$A$39:$A$758,$A86,СВЦЭМ!$B$39:$B$758,S$83)+'СЕТ СН'!$H$12+СВЦЭМ!$D$10+'СЕТ СН'!$H$5-'СЕТ СН'!$H$20</f>
        <v>5594.7289059100003</v>
      </c>
      <c r="T86" s="36">
        <f>SUMIFS(СВЦЭМ!$C$39:$C$758,СВЦЭМ!$A$39:$A$758,$A86,СВЦЭМ!$B$39:$B$758,T$83)+'СЕТ СН'!$H$12+СВЦЭМ!$D$10+'СЕТ СН'!$H$5-'СЕТ СН'!$H$20</f>
        <v>5578.8350409800005</v>
      </c>
      <c r="U86" s="36">
        <f>SUMIFS(СВЦЭМ!$C$39:$C$758,СВЦЭМ!$A$39:$A$758,$A86,СВЦЭМ!$B$39:$B$758,U$83)+'СЕТ СН'!$H$12+СВЦЭМ!$D$10+'СЕТ СН'!$H$5-'СЕТ СН'!$H$20</f>
        <v>5549.6813534100002</v>
      </c>
      <c r="V86" s="36">
        <f>SUMIFS(СВЦЭМ!$C$39:$C$758,СВЦЭМ!$A$39:$A$758,$A86,СВЦЭМ!$B$39:$B$758,V$83)+'СЕТ СН'!$H$12+СВЦЭМ!$D$10+'СЕТ СН'!$H$5-'СЕТ СН'!$H$20</f>
        <v>5518.4904090600003</v>
      </c>
      <c r="W86" s="36">
        <f>SUMIFS(СВЦЭМ!$C$39:$C$758,СВЦЭМ!$A$39:$A$758,$A86,СВЦЭМ!$B$39:$B$758,W$83)+'СЕТ СН'!$H$12+СВЦЭМ!$D$10+'СЕТ СН'!$H$5-'СЕТ СН'!$H$20</f>
        <v>5510.7155584100001</v>
      </c>
      <c r="X86" s="36">
        <f>SUMIFS(СВЦЭМ!$C$39:$C$758,СВЦЭМ!$A$39:$A$758,$A86,СВЦЭМ!$B$39:$B$758,X$83)+'СЕТ СН'!$H$12+СВЦЭМ!$D$10+'СЕТ СН'!$H$5-'СЕТ СН'!$H$20</f>
        <v>5550.2997897800005</v>
      </c>
      <c r="Y86" s="36">
        <f>SUMIFS(СВЦЭМ!$C$39:$C$758,СВЦЭМ!$A$39:$A$758,$A86,СВЦЭМ!$B$39:$B$758,Y$83)+'СЕТ СН'!$H$12+СВЦЭМ!$D$10+'СЕТ СН'!$H$5-'СЕТ СН'!$H$20</f>
        <v>5612.02631105</v>
      </c>
    </row>
    <row r="87" spans="1:25" ht="15.75" x14ac:dyDescent="0.2">
      <c r="A87" s="35">
        <f t="shared" si="2"/>
        <v>45386</v>
      </c>
      <c r="B87" s="36">
        <f>SUMIFS(СВЦЭМ!$C$39:$C$758,СВЦЭМ!$A$39:$A$758,$A87,СВЦЭМ!$B$39:$B$758,B$83)+'СЕТ СН'!$H$12+СВЦЭМ!$D$10+'СЕТ СН'!$H$5-'СЕТ СН'!$H$20</f>
        <v>5779.9333581600004</v>
      </c>
      <c r="C87" s="36">
        <f>SUMIFS(СВЦЭМ!$C$39:$C$758,СВЦЭМ!$A$39:$A$758,$A87,СВЦЭМ!$B$39:$B$758,C$83)+'СЕТ СН'!$H$12+СВЦЭМ!$D$10+'СЕТ СН'!$H$5-'СЕТ СН'!$H$20</f>
        <v>5745.0983078999998</v>
      </c>
      <c r="D87" s="36">
        <f>SUMIFS(СВЦЭМ!$C$39:$C$758,СВЦЭМ!$A$39:$A$758,$A87,СВЦЭМ!$B$39:$B$758,D$83)+'СЕТ СН'!$H$12+СВЦЭМ!$D$10+'СЕТ СН'!$H$5-'СЕТ СН'!$H$20</f>
        <v>5772.4439681799995</v>
      </c>
      <c r="E87" s="36">
        <f>SUMIFS(СВЦЭМ!$C$39:$C$758,СВЦЭМ!$A$39:$A$758,$A87,СВЦЭМ!$B$39:$B$758,E$83)+'СЕТ СН'!$H$12+СВЦЭМ!$D$10+'СЕТ СН'!$H$5-'СЕТ СН'!$H$20</f>
        <v>5785.6485051300006</v>
      </c>
      <c r="F87" s="36">
        <f>SUMIFS(СВЦЭМ!$C$39:$C$758,СВЦЭМ!$A$39:$A$758,$A87,СВЦЭМ!$B$39:$B$758,F$83)+'СЕТ СН'!$H$12+СВЦЭМ!$D$10+'СЕТ СН'!$H$5-'СЕТ СН'!$H$20</f>
        <v>5777.2250283600006</v>
      </c>
      <c r="G87" s="36">
        <f>SUMIFS(СВЦЭМ!$C$39:$C$758,СВЦЭМ!$A$39:$A$758,$A87,СВЦЭМ!$B$39:$B$758,G$83)+'СЕТ СН'!$H$12+СВЦЭМ!$D$10+'СЕТ СН'!$H$5-'СЕТ СН'!$H$20</f>
        <v>5737.1153823700006</v>
      </c>
      <c r="H87" s="36">
        <f>SUMIFS(СВЦЭМ!$C$39:$C$758,СВЦЭМ!$A$39:$A$758,$A87,СВЦЭМ!$B$39:$B$758,H$83)+'СЕТ СН'!$H$12+СВЦЭМ!$D$10+'СЕТ СН'!$H$5-'СЕТ СН'!$H$20</f>
        <v>5679.7472791800001</v>
      </c>
      <c r="I87" s="36">
        <f>SUMIFS(СВЦЭМ!$C$39:$C$758,СВЦЭМ!$A$39:$A$758,$A87,СВЦЭМ!$B$39:$B$758,I$83)+'СЕТ СН'!$H$12+СВЦЭМ!$D$10+'СЕТ СН'!$H$5-'СЕТ СН'!$H$20</f>
        <v>5618.7047973799999</v>
      </c>
      <c r="J87" s="36">
        <f>SUMIFS(СВЦЭМ!$C$39:$C$758,СВЦЭМ!$A$39:$A$758,$A87,СВЦЭМ!$B$39:$B$758,J$83)+'СЕТ СН'!$H$12+СВЦЭМ!$D$10+'СЕТ СН'!$H$5-'СЕТ СН'!$H$20</f>
        <v>5587.34982072</v>
      </c>
      <c r="K87" s="36">
        <f>SUMIFS(СВЦЭМ!$C$39:$C$758,СВЦЭМ!$A$39:$A$758,$A87,СВЦЭМ!$B$39:$B$758,K$83)+'СЕТ СН'!$H$12+СВЦЭМ!$D$10+'СЕТ СН'!$H$5-'СЕТ СН'!$H$20</f>
        <v>5588.2589997600007</v>
      </c>
      <c r="L87" s="36">
        <f>SUMIFS(СВЦЭМ!$C$39:$C$758,СВЦЭМ!$A$39:$A$758,$A87,СВЦЭМ!$B$39:$B$758,L$83)+'СЕТ СН'!$H$12+СВЦЭМ!$D$10+'СЕТ СН'!$H$5-'СЕТ СН'!$H$20</f>
        <v>5605.4943549400004</v>
      </c>
      <c r="M87" s="36">
        <f>SUMIFS(СВЦЭМ!$C$39:$C$758,СВЦЭМ!$A$39:$A$758,$A87,СВЦЭМ!$B$39:$B$758,M$83)+'СЕТ СН'!$H$12+СВЦЭМ!$D$10+'СЕТ СН'!$H$5-'СЕТ СН'!$H$20</f>
        <v>5652.0374715300004</v>
      </c>
      <c r="N87" s="36">
        <f>SUMIFS(СВЦЭМ!$C$39:$C$758,СВЦЭМ!$A$39:$A$758,$A87,СВЦЭМ!$B$39:$B$758,N$83)+'СЕТ СН'!$H$12+СВЦЭМ!$D$10+'СЕТ СН'!$H$5-'СЕТ СН'!$H$20</f>
        <v>5657.7808076599995</v>
      </c>
      <c r="O87" s="36">
        <f>SUMIFS(СВЦЭМ!$C$39:$C$758,СВЦЭМ!$A$39:$A$758,$A87,СВЦЭМ!$B$39:$B$758,O$83)+'СЕТ СН'!$H$12+СВЦЭМ!$D$10+'СЕТ СН'!$H$5-'СЕТ СН'!$H$20</f>
        <v>5668.7783838100004</v>
      </c>
      <c r="P87" s="36">
        <f>SUMIFS(СВЦЭМ!$C$39:$C$758,СВЦЭМ!$A$39:$A$758,$A87,СВЦЭМ!$B$39:$B$758,P$83)+'СЕТ СН'!$H$12+СВЦЭМ!$D$10+'СЕТ СН'!$H$5-'СЕТ СН'!$H$20</f>
        <v>5670.7658573899998</v>
      </c>
      <c r="Q87" s="36">
        <f>SUMIFS(СВЦЭМ!$C$39:$C$758,СВЦЭМ!$A$39:$A$758,$A87,СВЦЭМ!$B$39:$B$758,Q$83)+'СЕТ СН'!$H$12+СВЦЭМ!$D$10+'СЕТ СН'!$H$5-'СЕТ СН'!$H$20</f>
        <v>5724.09493759</v>
      </c>
      <c r="R87" s="36">
        <f>SUMIFS(СВЦЭМ!$C$39:$C$758,СВЦЭМ!$A$39:$A$758,$A87,СВЦЭМ!$B$39:$B$758,R$83)+'СЕТ СН'!$H$12+СВЦЭМ!$D$10+'СЕТ СН'!$H$5-'СЕТ СН'!$H$20</f>
        <v>5727.6979630900005</v>
      </c>
      <c r="S87" s="36">
        <f>SUMIFS(СВЦЭМ!$C$39:$C$758,СВЦЭМ!$A$39:$A$758,$A87,СВЦЭМ!$B$39:$B$758,S$83)+'СЕТ СН'!$H$12+СВЦЭМ!$D$10+'СЕТ СН'!$H$5-'СЕТ СН'!$H$20</f>
        <v>5689.06269058</v>
      </c>
      <c r="T87" s="36">
        <f>SUMIFS(СВЦЭМ!$C$39:$C$758,СВЦЭМ!$A$39:$A$758,$A87,СВЦЭМ!$B$39:$B$758,T$83)+'СЕТ СН'!$H$12+СВЦЭМ!$D$10+'СЕТ СН'!$H$5-'СЕТ СН'!$H$20</f>
        <v>5623.4884221100001</v>
      </c>
      <c r="U87" s="36">
        <f>SUMIFS(СВЦЭМ!$C$39:$C$758,СВЦЭМ!$A$39:$A$758,$A87,СВЦЭМ!$B$39:$B$758,U$83)+'СЕТ СН'!$H$12+СВЦЭМ!$D$10+'СЕТ СН'!$H$5-'СЕТ СН'!$H$20</f>
        <v>5595.6001589799998</v>
      </c>
      <c r="V87" s="36">
        <f>SUMIFS(СВЦЭМ!$C$39:$C$758,СВЦЭМ!$A$39:$A$758,$A87,СВЦЭМ!$B$39:$B$758,V$83)+'СЕТ СН'!$H$12+СВЦЭМ!$D$10+'СЕТ СН'!$H$5-'СЕТ СН'!$H$20</f>
        <v>5579.8626010400003</v>
      </c>
      <c r="W87" s="36">
        <f>SUMIFS(СВЦЭМ!$C$39:$C$758,СВЦЭМ!$A$39:$A$758,$A87,СВЦЭМ!$B$39:$B$758,W$83)+'СЕТ СН'!$H$12+СВЦЭМ!$D$10+'СЕТ СН'!$H$5-'СЕТ СН'!$H$20</f>
        <v>5567.6961856799999</v>
      </c>
      <c r="X87" s="36">
        <f>SUMIFS(СВЦЭМ!$C$39:$C$758,СВЦЭМ!$A$39:$A$758,$A87,СВЦЭМ!$B$39:$B$758,X$83)+'СЕТ СН'!$H$12+СВЦЭМ!$D$10+'СЕТ СН'!$H$5-'СЕТ СН'!$H$20</f>
        <v>5599.37661389</v>
      </c>
      <c r="Y87" s="36">
        <f>SUMIFS(СВЦЭМ!$C$39:$C$758,СВЦЭМ!$A$39:$A$758,$A87,СВЦЭМ!$B$39:$B$758,Y$83)+'СЕТ СН'!$H$12+СВЦЭМ!$D$10+'СЕТ СН'!$H$5-'СЕТ СН'!$H$20</f>
        <v>5659.9645039300003</v>
      </c>
    </row>
    <row r="88" spans="1:25" ht="15.75" x14ac:dyDescent="0.2">
      <c r="A88" s="35">
        <f t="shared" si="2"/>
        <v>45387</v>
      </c>
      <c r="B88" s="36">
        <f>SUMIFS(СВЦЭМ!$C$39:$C$758,СВЦЭМ!$A$39:$A$758,$A88,СВЦЭМ!$B$39:$B$758,B$83)+'СЕТ СН'!$H$12+СВЦЭМ!$D$10+'СЕТ СН'!$H$5-'СЕТ СН'!$H$20</f>
        <v>5643.4255128599998</v>
      </c>
      <c r="C88" s="36">
        <f>SUMIFS(СВЦЭМ!$C$39:$C$758,СВЦЭМ!$A$39:$A$758,$A88,СВЦЭМ!$B$39:$B$758,C$83)+'СЕТ СН'!$H$12+СВЦЭМ!$D$10+'СЕТ СН'!$H$5-'СЕТ СН'!$H$20</f>
        <v>5682.5981583900002</v>
      </c>
      <c r="D88" s="36">
        <f>SUMIFS(СВЦЭМ!$C$39:$C$758,СВЦЭМ!$A$39:$A$758,$A88,СВЦЭМ!$B$39:$B$758,D$83)+'СЕТ СН'!$H$12+СВЦЭМ!$D$10+'СЕТ СН'!$H$5-'СЕТ СН'!$H$20</f>
        <v>5710.9950140800001</v>
      </c>
      <c r="E88" s="36">
        <f>SUMIFS(СВЦЭМ!$C$39:$C$758,СВЦЭМ!$A$39:$A$758,$A88,СВЦЭМ!$B$39:$B$758,E$83)+'СЕТ СН'!$H$12+СВЦЭМ!$D$10+'СЕТ СН'!$H$5-'СЕТ СН'!$H$20</f>
        <v>5722.6395773300001</v>
      </c>
      <c r="F88" s="36">
        <f>SUMIFS(СВЦЭМ!$C$39:$C$758,СВЦЭМ!$A$39:$A$758,$A88,СВЦЭМ!$B$39:$B$758,F$83)+'СЕТ СН'!$H$12+СВЦЭМ!$D$10+'СЕТ СН'!$H$5-'СЕТ СН'!$H$20</f>
        <v>5716.2460998299994</v>
      </c>
      <c r="G88" s="36">
        <f>SUMIFS(СВЦЭМ!$C$39:$C$758,СВЦЭМ!$A$39:$A$758,$A88,СВЦЭМ!$B$39:$B$758,G$83)+'СЕТ СН'!$H$12+СВЦЭМ!$D$10+'СЕТ СН'!$H$5-'СЕТ СН'!$H$20</f>
        <v>5686.8099916000001</v>
      </c>
      <c r="H88" s="36">
        <f>SUMIFS(СВЦЭМ!$C$39:$C$758,СВЦЭМ!$A$39:$A$758,$A88,СВЦЭМ!$B$39:$B$758,H$83)+'СЕТ СН'!$H$12+СВЦЭМ!$D$10+'СЕТ СН'!$H$5-'СЕТ СН'!$H$20</f>
        <v>5626.1395278400005</v>
      </c>
      <c r="I88" s="36">
        <f>SUMIFS(СВЦЭМ!$C$39:$C$758,СВЦЭМ!$A$39:$A$758,$A88,СВЦЭМ!$B$39:$B$758,I$83)+'СЕТ СН'!$H$12+СВЦЭМ!$D$10+'СЕТ СН'!$H$5-'СЕТ СН'!$H$20</f>
        <v>5605.1482253900003</v>
      </c>
      <c r="J88" s="36">
        <f>SUMIFS(СВЦЭМ!$C$39:$C$758,СВЦЭМ!$A$39:$A$758,$A88,СВЦЭМ!$B$39:$B$758,J$83)+'СЕТ СН'!$H$12+СВЦЭМ!$D$10+'СЕТ СН'!$H$5-'СЕТ СН'!$H$20</f>
        <v>5568.8952203099998</v>
      </c>
      <c r="K88" s="36">
        <f>SUMIFS(СВЦЭМ!$C$39:$C$758,СВЦЭМ!$A$39:$A$758,$A88,СВЦЭМ!$B$39:$B$758,K$83)+'СЕТ СН'!$H$12+СВЦЭМ!$D$10+'СЕТ СН'!$H$5-'СЕТ СН'!$H$20</f>
        <v>5557.6925973800007</v>
      </c>
      <c r="L88" s="36">
        <f>SUMIFS(СВЦЭМ!$C$39:$C$758,СВЦЭМ!$A$39:$A$758,$A88,СВЦЭМ!$B$39:$B$758,L$83)+'СЕТ СН'!$H$12+СВЦЭМ!$D$10+'СЕТ СН'!$H$5-'СЕТ СН'!$H$20</f>
        <v>5567.1633086600004</v>
      </c>
      <c r="M88" s="36">
        <f>SUMIFS(СВЦЭМ!$C$39:$C$758,СВЦЭМ!$A$39:$A$758,$A88,СВЦЭМ!$B$39:$B$758,M$83)+'СЕТ СН'!$H$12+СВЦЭМ!$D$10+'СЕТ СН'!$H$5-'СЕТ СН'!$H$20</f>
        <v>5588.4448439400003</v>
      </c>
      <c r="N88" s="36">
        <f>SUMIFS(СВЦЭМ!$C$39:$C$758,СВЦЭМ!$A$39:$A$758,$A88,СВЦЭМ!$B$39:$B$758,N$83)+'СЕТ СН'!$H$12+СВЦЭМ!$D$10+'СЕТ СН'!$H$5-'СЕТ СН'!$H$20</f>
        <v>5601.8215403900003</v>
      </c>
      <c r="O88" s="36">
        <f>SUMIFS(СВЦЭМ!$C$39:$C$758,СВЦЭМ!$A$39:$A$758,$A88,СВЦЭМ!$B$39:$B$758,O$83)+'СЕТ СН'!$H$12+СВЦЭМ!$D$10+'СЕТ СН'!$H$5-'СЕТ СН'!$H$20</f>
        <v>5605.3994598999998</v>
      </c>
      <c r="P88" s="36">
        <f>SUMIFS(СВЦЭМ!$C$39:$C$758,СВЦЭМ!$A$39:$A$758,$A88,СВЦЭМ!$B$39:$B$758,P$83)+'СЕТ СН'!$H$12+СВЦЭМ!$D$10+'СЕТ СН'!$H$5-'СЕТ СН'!$H$20</f>
        <v>5648.6306317099998</v>
      </c>
      <c r="Q88" s="36">
        <f>SUMIFS(СВЦЭМ!$C$39:$C$758,СВЦЭМ!$A$39:$A$758,$A88,СВЦЭМ!$B$39:$B$758,Q$83)+'СЕТ СН'!$H$12+СВЦЭМ!$D$10+'СЕТ СН'!$H$5-'СЕТ СН'!$H$20</f>
        <v>5672.3640083600003</v>
      </c>
      <c r="R88" s="36">
        <f>SUMIFS(СВЦЭМ!$C$39:$C$758,СВЦЭМ!$A$39:$A$758,$A88,СВЦЭМ!$B$39:$B$758,R$83)+'СЕТ СН'!$H$12+СВЦЭМ!$D$10+'СЕТ СН'!$H$5-'СЕТ СН'!$H$20</f>
        <v>5637.6565066900002</v>
      </c>
      <c r="S88" s="36">
        <f>SUMIFS(СВЦЭМ!$C$39:$C$758,СВЦЭМ!$A$39:$A$758,$A88,СВЦЭМ!$B$39:$B$758,S$83)+'СЕТ СН'!$H$12+СВЦЭМ!$D$10+'СЕТ СН'!$H$5-'СЕТ СН'!$H$20</f>
        <v>5617.1334206400006</v>
      </c>
      <c r="T88" s="36">
        <f>SUMIFS(СВЦЭМ!$C$39:$C$758,СВЦЭМ!$A$39:$A$758,$A88,СВЦЭМ!$B$39:$B$758,T$83)+'СЕТ СН'!$H$12+СВЦЭМ!$D$10+'СЕТ СН'!$H$5-'СЕТ СН'!$H$20</f>
        <v>5588.6769776500005</v>
      </c>
      <c r="U88" s="36">
        <f>SUMIFS(СВЦЭМ!$C$39:$C$758,СВЦЭМ!$A$39:$A$758,$A88,СВЦЭМ!$B$39:$B$758,U$83)+'СЕТ СН'!$H$12+СВЦЭМ!$D$10+'СЕТ СН'!$H$5-'СЕТ СН'!$H$20</f>
        <v>5563.9652959100003</v>
      </c>
      <c r="V88" s="36">
        <f>SUMIFS(СВЦЭМ!$C$39:$C$758,СВЦЭМ!$A$39:$A$758,$A88,СВЦЭМ!$B$39:$B$758,V$83)+'СЕТ СН'!$H$12+СВЦЭМ!$D$10+'СЕТ СН'!$H$5-'СЕТ СН'!$H$20</f>
        <v>5572.6586931800002</v>
      </c>
      <c r="W88" s="36">
        <f>SUMIFS(СВЦЭМ!$C$39:$C$758,СВЦЭМ!$A$39:$A$758,$A88,СВЦЭМ!$B$39:$B$758,W$83)+'СЕТ СН'!$H$12+СВЦЭМ!$D$10+'СЕТ СН'!$H$5-'СЕТ СН'!$H$20</f>
        <v>5567.0625502900002</v>
      </c>
      <c r="X88" s="36">
        <f>SUMIFS(СВЦЭМ!$C$39:$C$758,СВЦЭМ!$A$39:$A$758,$A88,СВЦЭМ!$B$39:$B$758,X$83)+'СЕТ СН'!$H$12+СВЦЭМ!$D$10+'СЕТ СН'!$H$5-'СЕТ СН'!$H$20</f>
        <v>5588.0520412599999</v>
      </c>
      <c r="Y88" s="36">
        <f>SUMIFS(СВЦЭМ!$C$39:$C$758,СВЦЭМ!$A$39:$A$758,$A88,СВЦЭМ!$B$39:$B$758,Y$83)+'СЕТ СН'!$H$12+СВЦЭМ!$D$10+'СЕТ СН'!$H$5-'СЕТ СН'!$H$20</f>
        <v>5632.2387209400003</v>
      </c>
    </row>
    <row r="89" spans="1:25" ht="15.75" x14ac:dyDescent="0.2">
      <c r="A89" s="35">
        <f t="shared" si="2"/>
        <v>45388</v>
      </c>
      <c r="B89" s="36">
        <f>SUMIFS(СВЦЭМ!$C$39:$C$758,СВЦЭМ!$A$39:$A$758,$A89,СВЦЭМ!$B$39:$B$758,B$83)+'СЕТ СН'!$H$12+СВЦЭМ!$D$10+'СЕТ СН'!$H$5-'СЕТ СН'!$H$20</f>
        <v>5683.5718386400004</v>
      </c>
      <c r="C89" s="36">
        <f>SUMIFS(СВЦЭМ!$C$39:$C$758,СВЦЭМ!$A$39:$A$758,$A89,СВЦЭМ!$B$39:$B$758,C$83)+'СЕТ СН'!$H$12+СВЦЭМ!$D$10+'СЕТ СН'!$H$5-'СЕТ СН'!$H$20</f>
        <v>5705.2511505399998</v>
      </c>
      <c r="D89" s="36">
        <f>SUMIFS(СВЦЭМ!$C$39:$C$758,СВЦЭМ!$A$39:$A$758,$A89,СВЦЭМ!$B$39:$B$758,D$83)+'СЕТ СН'!$H$12+СВЦЭМ!$D$10+'СЕТ СН'!$H$5-'СЕТ СН'!$H$20</f>
        <v>5699.09482862</v>
      </c>
      <c r="E89" s="36">
        <f>SUMIFS(СВЦЭМ!$C$39:$C$758,СВЦЭМ!$A$39:$A$758,$A89,СВЦЭМ!$B$39:$B$758,E$83)+'СЕТ СН'!$H$12+СВЦЭМ!$D$10+'СЕТ СН'!$H$5-'СЕТ СН'!$H$20</f>
        <v>5728.2158240899998</v>
      </c>
      <c r="F89" s="36">
        <f>SUMIFS(СВЦЭМ!$C$39:$C$758,СВЦЭМ!$A$39:$A$758,$A89,СВЦЭМ!$B$39:$B$758,F$83)+'СЕТ СН'!$H$12+СВЦЭМ!$D$10+'СЕТ СН'!$H$5-'СЕТ СН'!$H$20</f>
        <v>5740.8709351500002</v>
      </c>
      <c r="G89" s="36">
        <f>SUMIFS(СВЦЭМ!$C$39:$C$758,СВЦЭМ!$A$39:$A$758,$A89,СВЦЭМ!$B$39:$B$758,G$83)+'СЕТ СН'!$H$12+СВЦЭМ!$D$10+'СЕТ СН'!$H$5-'СЕТ СН'!$H$20</f>
        <v>5728.7296207199997</v>
      </c>
      <c r="H89" s="36">
        <f>SUMIFS(СВЦЭМ!$C$39:$C$758,СВЦЭМ!$A$39:$A$758,$A89,СВЦЭМ!$B$39:$B$758,H$83)+'СЕТ СН'!$H$12+СВЦЭМ!$D$10+'СЕТ СН'!$H$5-'СЕТ СН'!$H$20</f>
        <v>5704.1923165200005</v>
      </c>
      <c r="I89" s="36">
        <f>SUMIFS(СВЦЭМ!$C$39:$C$758,СВЦЭМ!$A$39:$A$758,$A89,СВЦЭМ!$B$39:$B$758,I$83)+'СЕТ СН'!$H$12+СВЦЭМ!$D$10+'СЕТ СН'!$H$5-'СЕТ СН'!$H$20</f>
        <v>5639.58923779</v>
      </c>
      <c r="J89" s="36">
        <f>SUMIFS(СВЦЭМ!$C$39:$C$758,СВЦЭМ!$A$39:$A$758,$A89,СВЦЭМ!$B$39:$B$758,J$83)+'СЕТ СН'!$H$12+СВЦЭМ!$D$10+'СЕТ СН'!$H$5-'СЕТ СН'!$H$20</f>
        <v>5612.7304310700001</v>
      </c>
      <c r="K89" s="36">
        <f>SUMIFS(СВЦЭМ!$C$39:$C$758,СВЦЭМ!$A$39:$A$758,$A89,СВЦЭМ!$B$39:$B$758,K$83)+'СЕТ СН'!$H$12+СВЦЭМ!$D$10+'СЕТ СН'!$H$5-'СЕТ СН'!$H$20</f>
        <v>5575.4512525800001</v>
      </c>
      <c r="L89" s="36">
        <f>SUMIFS(СВЦЭМ!$C$39:$C$758,СВЦЭМ!$A$39:$A$758,$A89,СВЦЭМ!$B$39:$B$758,L$83)+'СЕТ СН'!$H$12+СВЦЭМ!$D$10+'СЕТ СН'!$H$5-'СЕТ СН'!$H$20</f>
        <v>5562.8869822699999</v>
      </c>
      <c r="M89" s="36">
        <f>SUMIFS(СВЦЭМ!$C$39:$C$758,СВЦЭМ!$A$39:$A$758,$A89,СВЦЭМ!$B$39:$B$758,M$83)+'СЕТ СН'!$H$12+СВЦЭМ!$D$10+'СЕТ СН'!$H$5-'СЕТ СН'!$H$20</f>
        <v>5566.8083986800002</v>
      </c>
      <c r="N89" s="36">
        <f>SUMIFS(СВЦЭМ!$C$39:$C$758,СВЦЭМ!$A$39:$A$758,$A89,СВЦЭМ!$B$39:$B$758,N$83)+'СЕТ СН'!$H$12+СВЦЭМ!$D$10+'СЕТ СН'!$H$5-'СЕТ СН'!$H$20</f>
        <v>5566.6322434100002</v>
      </c>
      <c r="O89" s="36">
        <f>SUMIFS(СВЦЭМ!$C$39:$C$758,СВЦЭМ!$A$39:$A$758,$A89,СВЦЭМ!$B$39:$B$758,O$83)+'СЕТ СН'!$H$12+СВЦЭМ!$D$10+'СЕТ СН'!$H$5-'СЕТ СН'!$H$20</f>
        <v>5579.6073739000003</v>
      </c>
      <c r="P89" s="36">
        <f>SUMIFS(СВЦЭМ!$C$39:$C$758,СВЦЭМ!$A$39:$A$758,$A89,СВЦЭМ!$B$39:$B$758,P$83)+'СЕТ СН'!$H$12+СВЦЭМ!$D$10+'СЕТ СН'!$H$5-'СЕТ СН'!$H$20</f>
        <v>5599.8010887</v>
      </c>
      <c r="Q89" s="36">
        <f>SUMIFS(СВЦЭМ!$C$39:$C$758,СВЦЭМ!$A$39:$A$758,$A89,СВЦЭМ!$B$39:$B$758,Q$83)+'СЕТ СН'!$H$12+СВЦЭМ!$D$10+'СЕТ СН'!$H$5-'СЕТ СН'!$H$20</f>
        <v>5612.7329293600005</v>
      </c>
      <c r="R89" s="36">
        <f>SUMIFS(СВЦЭМ!$C$39:$C$758,СВЦЭМ!$A$39:$A$758,$A89,СВЦЭМ!$B$39:$B$758,R$83)+'СЕТ СН'!$H$12+СВЦЭМ!$D$10+'СЕТ СН'!$H$5-'СЕТ СН'!$H$20</f>
        <v>5625.9203594500004</v>
      </c>
      <c r="S89" s="36">
        <f>SUMIFS(СВЦЭМ!$C$39:$C$758,СВЦЭМ!$A$39:$A$758,$A89,СВЦЭМ!$B$39:$B$758,S$83)+'СЕТ СН'!$H$12+СВЦЭМ!$D$10+'СЕТ СН'!$H$5-'СЕТ СН'!$H$20</f>
        <v>5595.1050217800002</v>
      </c>
      <c r="T89" s="36">
        <f>SUMIFS(СВЦЭМ!$C$39:$C$758,СВЦЭМ!$A$39:$A$758,$A89,СВЦЭМ!$B$39:$B$758,T$83)+'СЕТ СН'!$H$12+СВЦЭМ!$D$10+'СЕТ СН'!$H$5-'СЕТ СН'!$H$20</f>
        <v>5562.9754144600001</v>
      </c>
      <c r="U89" s="36">
        <f>SUMIFS(СВЦЭМ!$C$39:$C$758,СВЦЭМ!$A$39:$A$758,$A89,СВЦЭМ!$B$39:$B$758,U$83)+'СЕТ СН'!$H$12+СВЦЭМ!$D$10+'СЕТ СН'!$H$5-'СЕТ СН'!$H$20</f>
        <v>5539.7618233800004</v>
      </c>
      <c r="V89" s="36">
        <f>SUMIFS(СВЦЭМ!$C$39:$C$758,СВЦЭМ!$A$39:$A$758,$A89,СВЦЭМ!$B$39:$B$758,V$83)+'СЕТ СН'!$H$12+СВЦЭМ!$D$10+'СЕТ СН'!$H$5-'СЕТ СН'!$H$20</f>
        <v>5516.3061242399999</v>
      </c>
      <c r="W89" s="36">
        <f>SUMIFS(СВЦЭМ!$C$39:$C$758,СВЦЭМ!$A$39:$A$758,$A89,СВЦЭМ!$B$39:$B$758,W$83)+'СЕТ СН'!$H$12+СВЦЭМ!$D$10+'СЕТ СН'!$H$5-'СЕТ СН'!$H$20</f>
        <v>5500.88279083</v>
      </c>
      <c r="X89" s="36">
        <f>SUMIFS(СВЦЭМ!$C$39:$C$758,СВЦЭМ!$A$39:$A$758,$A89,СВЦЭМ!$B$39:$B$758,X$83)+'СЕТ СН'!$H$12+СВЦЭМ!$D$10+'СЕТ СН'!$H$5-'СЕТ СН'!$H$20</f>
        <v>5549.1261724200003</v>
      </c>
      <c r="Y89" s="36">
        <f>SUMIFS(СВЦЭМ!$C$39:$C$758,СВЦЭМ!$A$39:$A$758,$A89,СВЦЭМ!$B$39:$B$758,Y$83)+'СЕТ СН'!$H$12+СВЦЭМ!$D$10+'СЕТ СН'!$H$5-'СЕТ СН'!$H$20</f>
        <v>5591.6430177399998</v>
      </c>
    </row>
    <row r="90" spans="1:25" ht="15.75" x14ac:dyDescent="0.2">
      <c r="A90" s="35">
        <f t="shared" si="2"/>
        <v>45389</v>
      </c>
      <c r="B90" s="36">
        <f>SUMIFS(СВЦЭМ!$C$39:$C$758,СВЦЭМ!$A$39:$A$758,$A90,СВЦЭМ!$B$39:$B$758,B$83)+'СЕТ СН'!$H$12+СВЦЭМ!$D$10+'СЕТ СН'!$H$5-'СЕТ СН'!$H$20</f>
        <v>5689.7250341500003</v>
      </c>
      <c r="C90" s="36">
        <f>SUMIFS(СВЦЭМ!$C$39:$C$758,СВЦЭМ!$A$39:$A$758,$A90,СВЦЭМ!$B$39:$B$758,C$83)+'СЕТ СН'!$H$12+СВЦЭМ!$D$10+'СЕТ СН'!$H$5-'СЕТ СН'!$H$20</f>
        <v>5733.2442884000002</v>
      </c>
      <c r="D90" s="36">
        <f>SUMIFS(СВЦЭМ!$C$39:$C$758,СВЦЭМ!$A$39:$A$758,$A90,СВЦЭМ!$B$39:$B$758,D$83)+'СЕТ СН'!$H$12+СВЦЭМ!$D$10+'СЕТ СН'!$H$5-'СЕТ СН'!$H$20</f>
        <v>5769.0605289100004</v>
      </c>
      <c r="E90" s="36">
        <f>SUMIFS(СВЦЭМ!$C$39:$C$758,СВЦЭМ!$A$39:$A$758,$A90,СВЦЭМ!$B$39:$B$758,E$83)+'СЕТ СН'!$H$12+СВЦЭМ!$D$10+'СЕТ СН'!$H$5-'СЕТ СН'!$H$20</f>
        <v>5754.6239208699999</v>
      </c>
      <c r="F90" s="36">
        <f>SUMIFS(СВЦЭМ!$C$39:$C$758,СВЦЭМ!$A$39:$A$758,$A90,СВЦЭМ!$B$39:$B$758,F$83)+'СЕТ СН'!$H$12+СВЦЭМ!$D$10+'СЕТ СН'!$H$5-'СЕТ СН'!$H$20</f>
        <v>5764.9060427599998</v>
      </c>
      <c r="G90" s="36">
        <f>SUMIFS(СВЦЭМ!$C$39:$C$758,СВЦЭМ!$A$39:$A$758,$A90,СВЦЭМ!$B$39:$B$758,G$83)+'СЕТ СН'!$H$12+СВЦЭМ!$D$10+'СЕТ СН'!$H$5-'СЕТ СН'!$H$20</f>
        <v>5766.08339806</v>
      </c>
      <c r="H90" s="36">
        <f>SUMIFS(СВЦЭМ!$C$39:$C$758,СВЦЭМ!$A$39:$A$758,$A90,СВЦЭМ!$B$39:$B$758,H$83)+'СЕТ СН'!$H$12+СВЦЭМ!$D$10+'СЕТ СН'!$H$5-'СЕТ СН'!$H$20</f>
        <v>5754.7344890499999</v>
      </c>
      <c r="I90" s="36">
        <f>SUMIFS(СВЦЭМ!$C$39:$C$758,СВЦЭМ!$A$39:$A$758,$A90,СВЦЭМ!$B$39:$B$758,I$83)+'СЕТ СН'!$H$12+СВЦЭМ!$D$10+'СЕТ СН'!$H$5-'СЕТ СН'!$H$20</f>
        <v>5690.5022375199997</v>
      </c>
      <c r="J90" s="36">
        <f>SUMIFS(СВЦЭМ!$C$39:$C$758,СВЦЭМ!$A$39:$A$758,$A90,СВЦЭМ!$B$39:$B$758,J$83)+'СЕТ СН'!$H$12+СВЦЭМ!$D$10+'СЕТ СН'!$H$5-'СЕТ СН'!$H$20</f>
        <v>5636.4402730600004</v>
      </c>
      <c r="K90" s="36">
        <f>SUMIFS(СВЦЭМ!$C$39:$C$758,СВЦЭМ!$A$39:$A$758,$A90,СВЦЭМ!$B$39:$B$758,K$83)+'СЕТ СН'!$H$12+СВЦЭМ!$D$10+'СЕТ СН'!$H$5-'СЕТ СН'!$H$20</f>
        <v>5578.6372643100003</v>
      </c>
      <c r="L90" s="36">
        <f>SUMIFS(СВЦЭМ!$C$39:$C$758,СВЦЭМ!$A$39:$A$758,$A90,СВЦЭМ!$B$39:$B$758,L$83)+'СЕТ СН'!$H$12+СВЦЭМ!$D$10+'СЕТ СН'!$H$5-'СЕТ СН'!$H$20</f>
        <v>5551.1759684200006</v>
      </c>
      <c r="M90" s="36">
        <f>SUMIFS(СВЦЭМ!$C$39:$C$758,СВЦЭМ!$A$39:$A$758,$A90,СВЦЭМ!$B$39:$B$758,M$83)+'СЕТ СН'!$H$12+СВЦЭМ!$D$10+'СЕТ СН'!$H$5-'СЕТ СН'!$H$20</f>
        <v>5550.2969836700004</v>
      </c>
      <c r="N90" s="36">
        <f>SUMIFS(СВЦЭМ!$C$39:$C$758,СВЦЭМ!$A$39:$A$758,$A90,СВЦЭМ!$B$39:$B$758,N$83)+'СЕТ СН'!$H$12+СВЦЭМ!$D$10+'СЕТ СН'!$H$5-'СЕТ СН'!$H$20</f>
        <v>5556.4246961099998</v>
      </c>
      <c r="O90" s="36">
        <f>SUMIFS(СВЦЭМ!$C$39:$C$758,СВЦЭМ!$A$39:$A$758,$A90,СВЦЭМ!$B$39:$B$758,O$83)+'СЕТ СН'!$H$12+СВЦЭМ!$D$10+'СЕТ СН'!$H$5-'СЕТ СН'!$H$20</f>
        <v>5581.1706092800005</v>
      </c>
      <c r="P90" s="36">
        <f>SUMIFS(СВЦЭМ!$C$39:$C$758,СВЦЭМ!$A$39:$A$758,$A90,СВЦЭМ!$B$39:$B$758,P$83)+'СЕТ СН'!$H$12+СВЦЭМ!$D$10+'СЕТ СН'!$H$5-'СЕТ СН'!$H$20</f>
        <v>5612.44888214</v>
      </c>
      <c r="Q90" s="36">
        <f>SUMIFS(СВЦЭМ!$C$39:$C$758,СВЦЭМ!$A$39:$A$758,$A90,СВЦЭМ!$B$39:$B$758,Q$83)+'СЕТ СН'!$H$12+СВЦЭМ!$D$10+'СЕТ СН'!$H$5-'СЕТ СН'!$H$20</f>
        <v>5625.8177406300001</v>
      </c>
      <c r="R90" s="36">
        <f>SUMIFS(СВЦЭМ!$C$39:$C$758,СВЦЭМ!$A$39:$A$758,$A90,СВЦЭМ!$B$39:$B$758,R$83)+'СЕТ СН'!$H$12+СВЦЭМ!$D$10+'СЕТ СН'!$H$5-'СЕТ СН'!$H$20</f>
        <v>5631.7342721000005</v>
      </c>
      <c r="S90" s="36">
        <f>SUMIFS(СВЦЭМ!$C$39:$C$758,СВЦЭМ!$A$39:$A$758,$A90,СВЦЭМ!$B$39:$B$758,S$83)+'СЕТ СН'!$H$12+СВЦЭМ!$D$10+'СЕТ СН'!$H$5-'СЕТ СН'!$H$20</f>
        <v>5603.8953650399999</v>
      </c>
      <c r="T90" s="36">
        <f>SUMIFS(СВЦЭМ!$C$39:$C$758,СВЦЭМ!$A$39:$A$758,$A90,СВЦЭМ!$B$39:$B$758,T$83)+'СЕТ СН'!$H$12+СВЦЭМ!$D$10+'СЕТ СН'!$H$5-'СЕТ СН'!$H$20</f>
        <v>5569.1661506300006</v>
      </c>
      <c r="U90" s="36">
        <f>SUMIFS(СВЦЭМ!$C$39:$C$758,СВЦЭМ!$A$39:$A$758,$A90,СВЦЭМ!$B$39:$B$758,U$83)+'СЕТ СН'!$H$12+СВЦЭМ!$D$10+'СЕТ СН'!$H$5-'СЕТ СН'!$H$20</f>
        <v>5571.6059247100002</v>
      </c>
      <c r="V90" s="36">
        <f>SUMIFS(СВЦЭМ!$C$39:$C$758,СВЦЭМ!$A$39:$A$758,$A90,СВЦЭМ!$B$39:$B$758,V$83)+'СЕТ СН'!$H$12+СВЦЭМ!$D$10+'СЕТ СН'!$H$5-'СЕТ СН'!$H$20</f>
        <v>5535.3463310400002</v>
      </c>
      <c r="W90" s="36">
        <f>SUMIFS(СВЦЭМ!$C$39:$C$758,СВЦЭМ!$A$39:$A$758,$A90,СВЦЭМ!$B$39:$B$758,W$83)+'СЕТ СН'!$H$12+СВЦЭМ!$D$10+'СЕТ СН'!$H$5-'СЕТ СН'!$H$20</f>
        <v>5511.0012426000003</v>
      </c>
      <c r="X90" s="36">
        <f>SUMIFS(СВЦЭМ!$C$39:$C$758,СВЦЭМ!$A$39:$A$758,$A90,СВЦЭМ!$B$39:$B$758,X$83)+'СЕТ СН'!$H$12+СВЦЭМ!$D$10+'СЕТ СН'!$H$5-'СЕТ СН'!$H$20</f>
        <v>5567.0490371800006</v>
      </c>
      <c r="Y90" s="36">
        <f>SUMIFS(СВЦЭМ!$C$39:$C$758,СВЦЭМ!$A$39:$A$758,$A90,СВЦЭМ!$B$39:$B$758,Y$83)+'СЕТ СН'!$H$12+СВЦЭМ!$D$10+'СЕТ СН'!$H$5-'СЕТ СН'!$H$20</f>
        <v>5597.1621808899999</v>
      </c>
    </row>
    <row r="91" spans="1:25" ht="15.75" x14ac:dyDescent="0.2">
      <c r="A91" s="35">
        <f t="shared" si="2"/>
        <v>45390</v>
      </c>
      <c r="B91" s="36">
        <f>SUMIFS(СВЦЭМ!$C$39:$C$758,СВЦЭМ!$A$39:$A$758,$A91,СВЦЭМ!$B$39:$B$758,B$83)+'СЕТ СН'!$H$12+СВЦЭМ!$D$10+'СЕТ СН'!$H$5-'СЕТ СН'!$H$20</f>
        <v>5565.22340626</v>
      </c>
      <c r="C91" s="36">
        <f>SUMIFS(СВЦЭМ!$C$39:$C$758,СВЦЭМ!$A$39:$A$758,$A91,СВЦЭМ!$B$39:$B$758,C$83)+'СЕТ СН'!$H$12+СВЦЭМ!$D$10+'СЕТ СН'!$H$5-'СЕТ СН'!$H$20</f>
        <v>5597.3603753799998</v>
      </c>
      <c r="D91" s="36">
        <f>SUMIFS(СВЦЭМ!$C$39:$C$758,СВЦЭМ!$A$39:$A$758,$A91,СВЦЭМ!$B$39:$B$758,D$83)+'СЕТ СН'!$H$12+СВЦЭМ!$D$10+'СЕТ СН'!$H$5-'СЕТ СН'!$H$20</f>
        <v>5628.6454797599999</v>
      </c>
      <c r="E91" s="36">
        <f>SUMIFS(СВЦЭМ!$C$39:$C$758,СВЦЭМ!$A$39:$A$758,$A91,СВЦЭМ!$B$39:$B$758,E$83)+'СЕТ СН'!$H$12+СВЦЭМ!$D$10+'СЕТ СН'!$H$5-'СЕТ СН'!$H$20</f>
        <v>5650.1203926600001</v>
      </c>
      <c r="F91" s="36">
        <f>SUMIFS(СВЦЭМ!$C$39:$C$758,СВЦЭМ!$A$39:$A$758,$A91,СВЦЭМ!$B$39:$B$758,F$83)+'СЕТ СН'!$H$12+СВЦЭМ!$D$10+'СЕТ СН'!$H$5-'СЕТ СН'!$H$20</f>
        <v>5626.7019507499999</v>
      </c>
      <c r="G91" s="36">
        <f>SUMIFS(СВЦЭМ!$C$39:$C$758,СВЦЭМ!$A$39:$A$758,$A91,СВЦЭМ!$B$39:$B$758,G$83)+'СЕТ СН'!$H$12+СВЦЭМ!$D$10+'СЕТ СН'!$H$5-'СЕТ СН'!$H$20</f>
        <v>5632.5800087400003</v>
      </c>
      <c r="H91" s="36">
        <f>SUMIFS(СВЦЭМ!$C$39:$C$758,СВЦЭМ!$A$39:$A$758,$A91,СВЦЭМ!$B$39:$B$758,H$83)+'СЕТ СН'!$H$12+СВЦЭМ!$D$10+'СЕТ СН'!$H$5-'СЕТ СН'!$H$20</f>
        <v>5592.0430551099998</v>
      </c>
      <c r="I91" s="36">
        <f>SUMIFS(СВЦЭМ!$C$39:$C$758,СВЦЭМ!$A$39:$A$758,$A91,СВЦЭМ!$B$39:$B$758,I$83)+'СЕТ СН'!$H$12+СВЦЭМ!$D$10+'СЕТ СН'!$H$5-'СЕТ СН'!$H$20</f>
        <v>5623.2314085400003</v>
      </c>
      <c r="J91" s="36">
        <f>SUMIFS(СВЦЭМ!$C$39:$C$758,СВЦЭМ!$A$39:$A$758,$A91,СВЦЭМ!$B$39:$B$758,J$83)+'СЕТ СН'!$H$12+СВЦЭМ!$D$10+'СЕТ СН'!$H$5-'СЕТ СН'!$H$20</f>
        <v>5566.6190335000001</v>
      </c>
      <c r="K91" s="36">
        <f>SUMIFS(СВЦЭМ!$C$39:$C$758,СВЦЭМ!$A$39:$A$758,$A91,СВЦЭМ!$B$39:$B$758,K$83)+'СЕТ СН'!$H$12+СВЦЭМ!$D$10+'СЕТ СН'!$H$5-'СЕТ СН'!$H$20</f>
        <v>5548.9333452000001</v>
      </c>
      <c r="L91" s="36">
        <f>SUMIFS(СВЦЭМ!$C$39:$C$758,СВЦЭМ!$A$39:$A$758,$A91,СВЦЭМ!$B$39:$B$758,L$83)+'СЕТ СН'!$H$12+СВЦЭМ!$D$10+'СЕТ СН'!$H$5-'СЕТ СН'!$H$20</f>
        <v>5548.9585642300008</v>
      </c>
      <c r="M91" s="36">
        <f>SUMIFS(СВЦЭМ!$C$39:$C$758,СВЦЭМ!$A$39:$A$758,$A91,СВЦЭМ!$B$39:$B$758,M$83)+'СЕТ СН'!$H$12+СВЦЭМ!$D$10+'СЕТ СН'!$H$5-'СЕТ СН'!$H$20</f>
        <v>5581.4589844600005</v>
      </c>
      <c r="N91" s="36">
        <f>SUMIFS(СВЦЭМ!$C$39:$C$758,СВЦЭМ!$A$39:$A$758,$A91,СВЦЭМ!$B$39:$B$758,N$83)+'СЕТ СН'!$H$12+СВЦЭМ!$D$10+'СЕТ СН'!$H$5-'СЕТ СН'!$H$20</f>
        <v>5594.3048718299997</v>
      </c>
      <c r="O91" s="36">
        <f>SUMIFS(СВЦЭМ!$C$39:$C$758,СВЦЭМ!$A$39:$A$758,$A91,СВЦЭМ!$B$39:$B$758,O$83)+'СЕТ СН'!$H$12+СВЦЭМ!$D$10+'СЕТ СН'!$H$5-'СЕТ СН'!$H$20</f>
        <v>5614.1044510500005</v>
      </c>
      <c r="P91" s="36">
        <f>SUMIFS(СВЦЭМ!$C$39:$C$758,СВЦЭМ!$A$39:$A$758,$A91,СВЦЭМ!$B$39:$B$758,P$83)+'СЕТ СН'!$H$12+СВЦЭМ!$D$10+'СЕТ СН'!$H$5-'СЕТ СН'!$H$20</f>
        <v>5632.1047839700004</v>
      </c>
      <c r="Q91" s="36">
        <f>SUMIFS(СВЦЭМ!$C$39:$C$758,СВЦЭМ!$A$39:$A$758,$A91,СВЦЭМ!$B$39:$B$758,Q$83)+'СЕТ СН'!$H$12+СВЦЭМ!$D$10+'СЕТ СН'!$H$5-'СЕТ СН'!$H$20</f>
        <v>5646.0870878400001</v>
      </c>
      <c r="R91" s="36">
        <f>SUMIFS(СВЦЭМ!$C$39:$C$758,СВЦЭМ!$A$39:$A$758,$A91,СВЦЭМ!$B$39:$B$758,R$83)+'СЕТ СН'!$H$12+СВЦЭМ!$D$10+'СЕТ СН'!$H$5-'СЕТ СН'!$H$20</f>
        <v>5657.3941283799995</v>
      </c>
      <c r="S91" s="36">
        <f>SUMIFS(СВЦЭМ!$C$39:$C$758,СВЦЭМ!$A$39:$A$758,$A91,СВЦЭМ!$B$39:$B$758,S$83)+'СЕТ СН'!$H$12+СВЦЭМ!$D$10+'СЕТ СН'!$H$5-'СЕТ СН'!$H$20</f>
        <v>5640.0623574399997</v>
      </c>
      <c r="T91" s="36">
        <f>SUMIFS(СВЦЭМ!$C$39:$C$758,СВЦЭМ!$A$39:$A$758,$A91,СВЦЭМ!$B$39:$B$758,T$83)+'СЕТ СН'!$H$12+СВЦЭМ!$D$10+'СЕТ СН'!$H$5-'СЕТ СН'!$H$20</f>
        <v>5619.1277805700001</v>
      </c>
      <c r="U91" s="36">
        <f>SUMIFS(СВЦЭМ!$C$39:$C$758,СВЦЭМ!$A$39:$A$758,$A91,СВЦЭМ!$B$39:$B$758,U$83)+'СЕТ СН'!$H$12+СВЦЭМ!$D$10+'СЕТ СН'!$H$5-'СЕТ СН'!$H$20</f>
        <v>5588.5953103900001</v>
      </c>
      <c r="V91" s="36">
        <f>SUMIFS(СВЦЭМ!$C$39:$C$758,СВЦЭМ!$A$39:$A$758,$A91,СВЦЭМ!$B$39:$B$758,V$83)+'СЕТ СН'!$H$12+СВЦЭМ!$D$10+'СЕТ СН'!$H$5-'СЕТ СН'!$H$20</f>
        <v>5588.8073628900001</v>
      </c>
      <c r="W91" s="36">
        <f>SUMIFS(СВЦЭМ!$C$39:$C$758,СВЦЭМ!$A$39:$A$758,$A91,СВЦЭМ!$B$39:$B$758,W$83)+'СЕТ СН'!$H$12+СВЦЭМ!$D$10+'СЕТ СН'!$H$5-'СЕТ СН'!$H$20</f>
        <v>5585.0871575500005</v>
      </c>
      <c r="X91" s="36">
        <f>SUMIFS(СВЦЭМ!$C$39:$C$758,СВЦЭМ!$A$39:$A$758,$A91,СВЦЭМ!$B$39:$B$758,X$83)+'СЕТ СН'!$H$12+СВЦЭМ!$D$10+'СЕТ СН'!$H$5-'СЕТ СН'!$H$20</f>
        <v>5622.42281551</v>
      </c>
      <c r="Y91" s="36">
        <f>SUMIFS(СВЦЭМ!$C$39:$C$758,СВЦЭМ!$A$39:$A$758,$A91,СВЦЭМ!$B$39:$B$758,Y$83)+'СЕТ СН'!$H$12+СВЦЭМ!$D$10+'СЕТ СН'!$H$5-'СЕТ СН'!$H$20</f>
        <v>5657.3114991599996</v>
      </c>
    </row>
    <row r="92" spans="1:25" ht="15.75" x14ac:dyDescent="0.2">
      <c r="A92" s="35">
        <f t="shared" si="2"/>
        <v>45391</v>
      </c>
      <c r="B92" s="36">
        <f>SUMIFS(СВЦЭМ!$C$39:$C$758,СВЦЭМ!$A$39:$A$758,$A92,СВЦЭМ!$B$39:$B$758,B$83)+'СЕТ СН'!$H$12+СВЦЭМ!$D$10+'СЕТ СН'!$H$5-'СЕТ СН'!$H$20</f>
        <v>5648.63562387</v>
      </c>
      <c r="C92" s="36">
        <f>SUMIFS(СВЦЭМ!$C$39:$C$758,СВЦЭМ!$A$39:$A$758,$A92,СВЦЭМ!$B$39:$B$758,C$83)+'СЕТ СН'!$H$12+СВЦЭМ!$D$10+'СЕТ СН'!$H$5-'СЕТ СН'!$H$20</f>
        <v>5695.6589262199996</v>
      </c>
      <c r="D92" s="36">
        <f>SUMIFS(СВЦЭМ!$C$39:$C$758,СВЦЭМ!$A$39:$A$758,$A92,СВЦЭМ!$B$39:$B$758,D$83)+'СЕТ СН'!$H$12+СВЦЭМ!$D$10+'СЕТ СН'!$H$5-'СЕТ СН'!$H$20</f>
        <v>5731.6178516099999</v>
      </c>
      <c r="E92" s="36">
        <f>SUMIFS(СВЦЭМ!$C$39:$C$758,СВЦЭМ!$A$39:$A$758,$A92,СВЦЭМ!$B$39:$B$758,E$83)+'СЕТ СН'!$H$12+СВЦЭМ!$D$10+'СЕТ СН'!$H$5-'СЕТ СН'!$H$20</f>
        <v>5751.0267598</v>
      </c>
      <c r="F92" s="36">
        <f>SUMIFS(СВЦЭМ!$C$39:$C$758,СВЦЭМ!$A$39:$A$758,$A92,СВЦЭМ!$B$39:$B$758,F$83)+'СЕТ СН'!$H$12+СВЦЭМ!$D$10+'СЕТ СН'!$H$5-'СЕТ СН'!$H$20</f>
        <v>5743.11846195</v>
      </c>
      <c r="G92" s="36">
        <f>SUMIFS(СВЦЭМ!$C$39:$C$758,СВЦЭМ!$A$39:$A$758,$A92,СВЦЭМ!$B$39:$B$758,G$83)+'СЕТ СН'!$H$12+СВЦЭМ!$D$10+'СЕТ СН'!$H$5-'СЕТ СН'!$H$20</f>
        <v>5720.1163051599997</v>
      </c>
      <c r="H92" s="36">
        <f>SUMIFS(СВЦЭМ!$C$39:$C$758,СВЦЭМ!$A$39:$A$758,$A92,СВЦЭМ!$B$39:$B$758,H$83)+'СЕТ СН'!$H$12+СВЦЭМ!$D$10+'СЕТ СН'!$H$5-'СЕТ СН'!$H$20</f>
        <v>5674.6246090799996</v>
      </c>
      <c r="I92" s="36">
        <f>SUMIFS(СВЦЭМ!$C$39:$C$758,СВЦЭМ!$A$39:$A$758,$A92,СВЦЭМ!$B$39:$B$758,I$83)+'СЕТ СН'!$H$12+СВЦЭМ!$D$10+'СЕТ СН'!$H$5-'СЕТ СН'!$H$20</f>
        <v>5626.63697495</v>
      </c>
      <c r="J92" s="36">
        <f>SUMIFS(СВЦЭМ!$C$39:$C$758,СВЦЭМ!$A$39:$A$758,$A92,СВЦЭМ!$B$39:$B$758,J$83)+'СЕТ СН'!$H$12+СВЦЭМ!$D$10+'СЕТ СН'!$H$5-'СЕТ СН'!$H$20</f>
        <v>5602.5163315400005</v>
      </c>
      <c r="K92" s="36">
        <f>SUMIFS(СВЦЭМ!$C$39:$C$758,СВЦЭМ!$A$39:$A$758,$A92,СВЦЭМ!$B$39:$B$758,K$83)+'СЕТ СН'!$H$12+СВЦЭМ!$D$10+'СЕТ СН'!$H$5-'СЕТ СН'!$H$20</f>
        <v>5587.5322625099998</v>
      </c>
      <c r="L92" s="36">
        <f>SUMIFS(СВЦЭМ!$C$39:$C$758,СВЦЭМ!$A$39:$A$758,$A92,СВЦЭМ!$B$39:$B$758,L$83)+'СЕТ СН'!$H$12+СВЦЭМ!$D$10+'СЕТ СН'!$H$5-'СЕТ СН'!$H$20</f>
        <v>5596.0533152300004</v>
      </c>
      <c r="M92" s="36">
        <f>SUMIFS(СВЦЭМ!$C$39:$C$758,СВЦЭМ!$A$39:$A$758,$A92,СВЦЭМ!$B$39:$B$758,M$83)+'СЕТ СН'!$H$12+СВЦЭМ!$D$10+'СЕТ СН'!$H$5-'СЕТ СН'!$H$20</f>
        <v>5606.7723213500003</v>
      </c>
      <c r="N92" s="36">
        <f>SUMIFS(СВЦЭМ!$C$39:$C$758,СВЦЭМ!$A$39:$A$758,$A92,СВЦЭМ!$B$39:$B$758,N$83)+'СЕТ СН'!$H$12+СВЦЭМ!$D$10+'СЕТ СН'!$H$5-'СЕТ СН'!$H$20</f>
        <v>5625.5278032799997</v>
      </c>
      <c r="O92" s="36">
        <f>SUMIFS(СВЦЭМ!$C$39:$C$758,СВЦЭМ!$A$39:$A$758,$A92,СВЦЭМ!$B$39:$B$758,O$83)+'СЕТ СН'!$H$12+СВЦЭМ!$D$10+'СЕТ СН'!$H$5-'СЕТ СН'!$H$20</f>
        <v>5635.85905086</v>
      </c>
      <c r="P92" s="36">
        <f>SUMIFS(СВЦЭМ!$C$39:$C$758,СВЦЭМ!$A$39:$A$758,$A92,СВЦЭМ!$B$39:$B$758,P$83)+'СЕТ СН'!$H$12+СВЦЭМ!$D$10+'СЕТ СН'!$H$5-'СЕТ СН'!$H$20</f>
        <v>5650.1055361500003</v>
      </c>
      <c r="Q92" s="36">
        <f>SUMIFS(СВЦЭМ!$C$39:$C$758,СВЦЭМ!$A$39:$A$758,$A92,СВЦЭМ!$B$39:$B$758,Q$83)+'СЕТ СН'!$H$12+СВЦЭМ!$D$10+'СЕТ СН'!$H$5-'СЕТ СН'!$H$20</f>
        <v>5671.60743129</v>
      </c>
      <c r="R92" s="36">
        <f>SUMIFS(СВЦЭМ!$C$39:$C$758,СВЦЭМ!$A$39:$A$758,$A92,СВЦЭМ!$B$39:$B$758,R$83)+'СЕТ СН'!$H$12+СВЦЭМ!$D$10+'СЕТ СН'!$H$5-'СЕТ СН'!$H$20</f>
        <v>5672.4283074300001</v>
      </c>
      <c r="S92" s="36">
        <f>SUMIFS(СВЦЭМ!$C$39:$C$758,СВЦЭМ!$A$39:$A$758,$A92,СВЦЭМ!$B$39:$B$758,S$83)+'СЕТ СН'!$H$12+СВЦЭМ!$D$10+'СЕТ СН'!$H$5-'СЕТ СН'!$H$20</f>
        <v>5658.8554937999997</v>
      </c>
      <c r="T92" s="36">
        <f>SUMIFS(СВЦЭМ!$C$39:$C$758,СВЦЭМ!$A$39:$A$758,$A92,СВЦЭМ!$B$39:$B$758,T$83)+'СЕТ СН'!$H$12+СВЦЭМ!$D$10+'СЕТ СН'!$H$5-'СЕТ СН'!$H$20</f>
        <v>5622.6411978400001</v>
      </c>
      <c r="U92" s="36">
        <f>SUMIFS(СВЦЭМ!$C$39:$C$758,СВЦЭМ!$A$39:$A$758,$A92,СВЦЭМ!$B$39:$B$758,U$83)+'СЕТ СН'!$H$12+СВЦЭМ!$D$10+'СЕТ СН'!$H$5-'СЕТ СН'!$H$20</f>
        <v>5620.1102175599999</v>
      </c>
      <c r="V92" s="36">
        <f>SUMIFS(СВЦЭМ!$C$39:$C$758,СВЦЭМ!$A$39:$A$758,$A92,СВЦЭМ!$B$39:$B$758,V$83)+'СЕТ СН'!$H$12+СВЦЭМ!$D$10+'СЕТ СН'!$H$5-'СЕТ СН'!$H$20</f>
        <v>5590.86361605</v>
      </c>
      <c r="W92" s="36">
        <f>SUMIFS(СВЦЭМ!$C$39:$C$758,СВЦЭМ!$A$39:$A$758,$A92,СВЦЭМ!$B$39:$B$758,W$83)+'СЕТ СН'!$H$12+СВЦЭМ!$D$10+'СЕТ СН'!$H$5-'СЕТ СН'!$H$20</f>
        <v>5600.1008870700007</v>
      </c>
      <c r="X92" s="36">
        <f>SUMIFS(СВЦЭМ!$C$39:$C$758,СВЦЭМ!$A$39:$A$758,$A92,СВЦЭМ!$B$39:$B$758,X$83)+'СЕТ СН'!$H$12+СВЦЭМ!$D$10+'СЕТ СН'!$H$5-'СЕТ СН'!$H$20</f>
        <v>5687.7148713500001</v>
      </c>
      <c r="Y92" s="36">
        <f>SUMIFS(СВЦЭМ!$C$39:$C$758,СВЦЭМ!$A$39:$A$758,$A92,СВЦЭМ!$B$39:$B$758,Y$83)+'СЕТ СН'!$H$12+СВЦЭМ!$D$10+'СЕТ СН'!$H$5-'СЕТ СН'!$H$20</f>
        <v>5687.2009222300003</v>
      </c>
    </row>
    <row r="93" spans="1:25" ht="15.75" x14ac:dyDescent="0.2">
      <c r="A93" s="35">
        <f t="shared" si="2"/>
        <v>45392</v>
      </c>
      <c r="B93" s="36">
        <f>SUMIFS(СВЦЭМ!$C$39:$C$758,СВЦЭМ!$A$39:$A$758,$A93,СВЦЭМ!$B$39:$B$758,B$83)+'СЕТ СН'!$H$12+СВЦЭМ!$D$10+'СЕТ СН'!$H$5-'СЕТ СН'!$H$20</f>
        <v>5772.9106260200006</v>
      </c>
      <c r="C93" s="36">
        <f>SUMIFS(СВЦЭМ!$C$39:$C$758,СВЦЭМ!$A$39:$A$758,$A93,СВЦЭМ!$B$39:$B$758,C$83)+'СЕТ СН'!$H$12+СВЦЭМ!$D$10+'СЕТ СН'!$H$5-'СЕТ СН'!$H$20</f>
        <v>5857.3010626400001</v>
      </c>
      <c r="D93" s="36">
        <f>SUMIFS(СВЦЭМ!$C$39:$C$758,СВЦЭМ!$A$39:$A$758,$A93,СВЦЭМ!$B$39:$B$758,D$83)+'СЕТ СН'!$H$12+СВЦЭМ!$D$10+'СЕТ СН'!$H$5-'СЕТ СН'!$H$20</f>
        <v>5852.1601444600001</v>
      </c>
      <c r="E93" s="36">
        <f>SUMIFS(СВЦЭМ!$C$39:$C$758,СВЦЭМ!$A$39:$A$758,$A93,СВЦЭМ!$B$39:$B$758,E$83)+'СЕТ СН'!$H$12+СВЦЭМ!$D$10+'СЕТ СН'!$H$5-'СЕТ СН'!$H$20</f>
        <v>5848.1897755199998</v>
      </c>
      <c r="F93" s="36">
        <f>SUMIFS(СВЦЭМ!$C$39:$C$758,СВЦЭМ!$A$39:$A$758,$A93,СВЦЭМ!$B$39:$B$758,F$83)+'СЕТ СН'!$H$12+СВЦЭМ!$D$10+'СЕТ СН'!$H$5-'СЕТ СН'!$H$20</f>
        <v>5848.2184324</v>
      </c>
      <c r="G93" s="36">
        <f>SUMIFS(СВЦЭМ!$C$39:$C$758,СВЦЭМ!$A$39:$A$758,$A93,СВЦЭМ!$B$39:$B$758,G$83)+'СЕТ СН'!$H$12+СВЦЭМ!$D$10+'СЕТ СН'!$H$5-'СЕТ СН'!$H$20</f>
        <v>5794.51363666</v>
      </c>
      <c r="H93" s="36">
        <f>SUMIFS(СВЦЭМ!$C$39:$C$758,СВЦЭМ!$A$39:$A$758,$A93,СВЦЭМ!$B$39:$B$758,H$83)+'СЕТ СН'!$H$12+СВЦЭМ!$D$10+'СЕТ СН'!$H$5-'СЕТ СН'!$H$20</f>
        <v>5720.6212751100002</v>
      </c>
      <c r="I93" s="36">
        <f>SUMIFS(СВЦЭМ!$C$39:$C$758,СВЦЭМ!$A$39:$A$758,$A93,СВЦЭМ!$B$39:$B$758,I$83)+'СЕТ СН'!$H$12+СВЦЭМ!$D$10+'СЕТ СН'!$H$5-'СЕТ СН'!$H$20</f>
        <v>5658.0446112499994</v>
      </c>
      <c r="J93" s="36">
        <f>SUMIFS(СВЦЭМ!$C$39:$C$758,СВЦЭМ!$A$39:$A$758,$A93,СВЦЭМ!$B$39:$B$758,J$83)+'СЕТ СН'!$H$12+СВЦЭМ!$D$10+'СЕТ СН'!$H$5-'СЕТ СН'!$H$20</f>
        <v>5558.3864615399998</v>
      </c>
      <c r="K93" s="36">
        <f>SUMIFS(СВЦЭМ!$C$39:$C$758,СВЦЭМ!$A$39:$A$758,$A93,СВЦЭМ!$B$39:$B$758,K$83)+'СЕТ СН'!$H$12+СВЦЭМ!$D$10+'СЕТ СН'!$H$5-'СЕТ СН'!$H$20</f>
        <v>5553.9760707200003</v>
      </c>
      <c r="L93" s="36">
        <f>SUMIFS(СВЦЭМ!$C$39:$C$758,СВЦЭМ!$A$39:$A$758,$A93,СВЦЭМ!$B$39:$B$758,L$83)+'СЕТ СН'!$H$12+СВЦЭМ!$D$10+'СЕТ СН'!$H$5-'СЕТ СН'!$H$20</f>
        <v>5559.6557549899999</v>
      </c>
      <c r="M93" s="36">
        <f>SUMIFS(СВЦЭМ!$C$39:$C$758,СВЦЭМ!$A$39:$A$758,$A93,СВЦЭМ!$B$39:$B$758,M$83)+'СЕТ СН'!$H$12+СВЦЭМ!$D$10+'СЕТ СН'!$H$5-'СЕТ СН'!$H$20</f>
        <v>5572.4887396399999</v>
      </c>
      <c r="N93" s="36">
        <f>SUMIFS(СВЦЭМ!$C$39:$C$758,СВЦЭМ!$A$39:$A$758,$A93,СВЦЭМ!$B$39:$B$758,N$83)+'СЕТ СН'!$H$12+СВЦЭМ!$D$10+'СЕТ СН'!$H$5-'СЕТ СН'!$H$20</f>
        <v>5567.5598591500002</v>
      </c>
      <c r="O93" s="36">
        <f>SUMIFS(СВЦЭМ!$C$39:$C$758,СВЦЭМ!$A$39:$A$758,$A93,СВЦЭМ!$B$39:$B$758,O$83)+'СЕТ СН'!$H$12+СВЦЭМ!$D$10+'СЕТ СН'!$H$5-'СЕТ СН'!$H$20</f>
        <v>5574.8797630600002</v>
      </c>
      <c r="P93" s="36">
        <f>SUMIFS(СВЦЭМ!$C$39:$C$758,СВЦЭМ!$A$39:$A$758,$A93,СВЦЭМ!$B$39:$B$758,P$83)+'СЕТ СН'!$H$12+СВЦЭМ!$D$10+'СЕТ СН'!$H$5-'СЕТ СН'!$H$20</f>
        <v>5588.0928043599997</v>
      </c>
      <c r="Q93" s="36">
        <f>SUMIFS(СВЦЭМ!$C$39:$C$758,СВЦЭМ!$A$39:$A$758,$A93,СВЦЭМ!$B$39:$B$758,Q$83)+'СЕТ СН'!$H$12+СВЦЭМ!$D$10+'СЕТ СН'!$H$5-'СЕТ СН'!$H$20</f>
        <v>5604.4095718500002</v>
      </c>
      <c r="R93" s="36">
        <f>SUMIFS(СВЦЭМ!$C$39:$C$758,СВЦЭМ!$A$39:$A$758,$A93,СВЦЭМ!$B$39:$B$758,R$83)+'СЕТ СН'!$H$12+СВЦЭМ!$D$10+'СЕТ СН'!$H$5-'СЕТ СН'!$H$20</f>
        <v>5614.0733608099999</v>
      </c>
      <c r="S93" s="36">
        <f>SUMIFS(СВЦЭМ!$C$39:$C$758,СВЦЭМ!$A$39:$A$758,$A93,СВЦЭМ!$B$39:$B$758,S$83)+'СЕТ СН'!$H$12+СВЦЭМ!$D$10+'СЕТ СН'!$H$5-'СЕТ СН'!$H$20</f>
        <v>5591.3128260000003</v>
      </c>
      <c r="T93" s="36">
        <f>SUMIFS(СВЦЭМ!$C$39:$C$758,СВЦЭМ!$A$39:$A$758,$A93,СВЦЭМ!$B$39:$B$758,T$83)+'СЕТ СН'!$H$12+СВЦЭМ!$D$10+'СЕТ СН'!$H$5-'СЕТ СН'!$H$20</f>
        <v>5569.8294289799996</v>
      </c>
      <c r="U93" s="36">
        <f>SUMIFS(СВЦЭМ!$C$39:$C$758,СВЦЭМ!$A$39:$A$758,$A93,СВЦЭМ!$B$39:$B$758,U$83)+'СЕТ СН'!$H$12+СВЦЭМ!$D$10+'СЕТ СН'!$H$5-'СЕТ СН'!$H$20</f>
        <v>5545.3577757700004</v>
      </c>
      <c r="V93" s="36">
        <f>SUMIFS(СВЦЭМ!$C$39:$C$758,СВЦЭМ!$A$39:$A$758,$A93,СВЦЭМ!$B$39:$B$758,V$83)+'СЕТ СН'!$H$12+СВЦЭМ!$D$10+'СЕТ СН'!$H$5-'СЕТ СН'!$H$20</f>
        <v>5527.7277646000002</v>
      </c>
      <c r="W93" s="36">
        <f>SUMIFS(СВЦЭМ!$C$39:$C$758,СВЦЭМ!$A$39:$A$758,$A93,СВЦЭМ!$B$39:$B$758,W$83)+'СЕТ СН'!$H$12+СВЦЭМ!$D$10+'СЕТ СН'!$H$5-'СЕТ СН'!$H$20</f>
        <v>5516.4669944300003</v>
      </c>
      <c r="X93" s="36">
        <f>SUMIFS(СВЦЭМ!$C$39:$C$758,СВЦЭМ!$A$39:$A$758,$A93,СВЦЭМ!$B$39:$B$758,X$83)+'СЕТ СН'!$H$12+СВЦЭМ!$D$10+'СЕТ СН'!$H$5-'СЕТ СН'!$H$20</f>
        <v>5567.7988997800003</v>
      </c>
      <c r="Y93" s="36">
        <f>SUMIFS(СВЦЭМ!$C$39:$C$758,СВЦЭМ!$A$39:$A$758,$A93,СВЦЭМ!$B$39:$B$758,Y$83)+'СЕТ СН'!$H$12+СВЦЭМ!$D$10+'СЕТ СН'!$H$5-'СЕТ СН'!$H$20</f>
        <v>5600.7272123399998</v>
      </c>
    </row>
    <row r="94" spans="1:25" ht="15.75" x14ac:dyDescent="0.2">
      <c r="A94" s="35">
        <f t="shared" si="2"/>
        <v>45393</v>
      </c>
      <c r="B94" s="36">
        <f>SUMIFS(СВЦЭМ!$C$39:$C$758,СВЦЭМ!$A$39:$A$758,$A94,СВЦЭМ!$B$39:$B$758,B$83)+'СЕТ СН'!$H$12+СВЦЭМ!$D$10+'СЕТ СН'!$H$5-'СЕТ СН'!$H$20</f>
        <v>5652.9100489600005</v>
      </c>
      <c r="C94" s="36">
        <f>SUMIFS(СВЦЭМ!$C$39:$C$758,СВЦЭМ!$A$39:$A$758,$A94,СВЦЭМ!$B$39:$B$758,C$83)+'СЕТ СН'!$H$12+СВЦЭМ!$D$10+'СЕТ СН'!$H$5-'СЕТ СН'!$H$20</f>
        <v>5709.06504322</v>
      </c>
      <c r="D94" s="36">
        <f>SUMIFS(СВЦЭМ!$C$39:$C$758,СВЦЭМ!$A$39:$A$758,$A94,СВЦЭМ!$B$39:$B$758,D$83)+'СЕТ СН'!$H$12+СВЦЭМ!$D$10+'СЕТ СН'!$H$5-'СЕТ СН'!$H$20</f>
        <v>5762.7360886200004</v>
      </c>
      <c r="E94" s="36">
        <f>SUMIFS(СВЦЭМ!$C$39:$C$758,СВЦЭМ!$A$39:$A$758,$A94,СВЦЭМ!$B$39:$B$758,E$83)+'СЕТ СН'!$H$12+СВЦЭМ!$D$10+'СЕТ СН'!$H$5-'СЕТ СН'!$H$20</f>
        <v>5766.5593311699995</v>
      </c>
      <c r="F94" s="36">
        <f>SUMIFS(СВЦЭМ!$C$39:$C$758,СВЦЭМ!$A$39:$A$758,$A94,СВЦЭМ!$B$39:$B$758,F$83)+'СЕТ СН'!$H$12+СВЦЭМ!$D$10+'СЕТ СН'!$H$5-'СЕТ СН'!$H$20</f>
        <v>5761.3460767300003</v>
      </c>
      <c r="G94" s="36">
        <f>SUMIFS(СВЦЭМ!$C$39:$C$758,СВЦЭМ!$A$39:$A$758,$A94,СВЦЭМ!$B$39:$B$758,G$83)+'СЕТ СН'!$H$12+СВЦЭМ!$D$10+'СЕТ СН'!$H$5-'СЕТ СН'!$H$20</f>
        <v>5740.8926063300005</v>
      </c>
      <c r="H94" s="36">
        <f>SUMIFS(СВЦЭМ!$C$39:$C$758,СВЦЭМ!$A$39:$A$758,$A94,СВЦЭМ!$B$39:$B$758,H$83)+'СЕТ СН'!$H$12+СВЦЭМ!$D$10+'СЕТ СН'!$H$5-'СЕТ СН'!$H$20</f>
        <v>5678.3640944099998</v>
      </c>
      <c r="I94" s="36">
        <f>SUMIFS(СВЦЭМ!$C$39:$C$758,СВЦЭМ!$A$39:$A$758,$A94,СВЦЭМ!$B$39:$B$758,I$83)+'СЕТ СН'!$H$12+СВЦЭМ!$D$10+'СЕТ СН'!$H$5-'СЕТ СН'!$H$20</f>
        <v>5599.67085116</v>
      </c>
      <c r="J94" s="36">
        <f>SUMIFS(СВЦЭМ!$C$39:$C$758,СВЦЭМ!$A$39:$A$758,$A94,СВЦЭМ!$B$39:$B$758,J$83)+'СЕТ СН'!$H$12+СВЦЭМ!$D$10+'СЕТ СН'!$H$5-'СЕТ СН'!$H$20</f>
        <v>5596.9485013200001</v>
      </c>
      <c r="K94" s="36">
        <f>SUMIFS(СВЦЭМ!$C$39:$C$758,СВЦЭМ!$A$39:$A$758,$A94,СВЦЭМ!$B$39:$B$758,K$83)+'СЕТ СН'!$H$12+СВЦЭМ!$D$10+'СЕТ СН'!$H$5-'СЕТ СН'!$H$20</f>
        <v>5597.4051360700005</v>
      </c>
      <c r="L94" s="36">
        <f>SUMIFS(СВЦЭМ!$C$39:$C$758,СВЦЭМ!$A$39:$A$758,$A94,СВЦЭМ!$B$39:$B$758,L$83)+'СЕТ СН'!$H$12+СВЦЭМ!$D$10+'СЕТ СН'!$H$5-'СЕТ СН'!$H$20</f>
        <v>5595.2285482699999</v>
      </c>
      <c r="M94" s="36">
        <f>SUMIFS(СВЦЭМ!$C$39:$C$758,СВЦЭМ!$A$39:$A$758,$A94,СВЦЭМ!$B$39:$B$758,M$83)+'СЕТ СН'!$H$12+СВЦЭМ!$D$10+'СЕТ СН'!$H$5-'СЕТ СН'!$H$20</f>
        <v>5611.2472443900006</v>
      </c>
      <c r="N94" s="36">
        <f>SUMIFS(СВЦЭМ!$C$39:$C$758,СВЦЭМ!$A$39:$A$758,$A94,СВЦЭМ!$B$39:$B$758,N$83)+'СЕТ СН'!$H$12+СВЦЭМ!$D$10+'СЕТ СН'!$H$5-'СЕТ СН'!$H$20</f>
        <v>5606.2620363000005</v>
      </c>
      <c r="O94" s="36">
        <f>SUMIFS(СВЦЭМ!$C$39:$C$758,СВЦЭМ!$A$39:$A$758,$A94,СВЦЭМ!$B$39:$B$758,O$83)+'СЕТ СН'!$H$12+СВЦЭМ!$D$10+'СЕТ СН'!$H$5-'СЕТ СН'!$H$20</f>
        <v>5614.7209800700002</v>
      </c>
      <c r="P94" s="36">
        <f>SUMIFS(СВЦЭМ!$C$39:$C$758,СВЦЭМ!$A$39:$A$758,$A94,СВЦЭМ!$B$39:$B$758,P$83)+'СЕТ СН'!$H$12+СВЦЭМ!$D$10+'СЕТ СН'!$H$5-'СЕТ СН'!$H$20</f>
        <v>5644.2349828699998</v>
      </c>
      <c r="Q94" s="36">
        <f>SUMIFS(СВЦЭМ!$C$39:$C$758,СВЦЭМ!$A$39:$A$758,$A94,СВЦЭМ!$B$39:$B$758,Q$83)+'СЕТ СН'!$H$12+СВЦЭМ!$D$10+'СЕТ СН'!$H$5-'СЕТ СН'!$H$20</f>
        <v>5657.5539084499997</v>
      </c>
      <c r="R94" s="36">
        <f>SUMIFS(СВЦЭМ!$C$39:$C$758,СВЦЭМ!$A$39:$A$758,$A94,СВЦЭМ!$B$39:$B$758,R$83)+'СЕТ СН'!$H$12+СВЦЭМ!$D$10+'СЕТ СН'!$H$5-'СЕТ СН'!$H$20</f>
        <v>5645.13904404</v>
      </c>
      <c r="S94" s="36">
        <f>SUMIFS(СВЦЭМ!$C$39:$C$758,СВЦЭМ!$A$39:$A$758,$A94,СВЦЭМ!$B$39:$B$758,S$83)+'СЕТ СН'!$H$12+СВЦЭМ!$D$10+'СЕТ СН'!$H$5-'СЕТ СН'!$H$20</f>
        <v>5632.6972780699998</v>
      </c>
      <c r="T94" s="36">
        <f>SUMIFS(СВЦЭМ!$C$39:$C$758,СВЦЭМ!$A$39:$A$758,$A94,СВЦЭМ!$B$39:$B$758,T$83)+'СЕТ СН'!$H$12+СВЦЭМ!$D$10+'СЕТ СН'!$H$5-'СЕТ СН'!$H$20</f>
        <v>5587.0694325700006</v>
      </c>
      <c r="U94" s="36">
        <f>SUMIFS(СВЦЭМ!$C$39:$C$758,СВЦЭМ!$A$39:$A$758,$A94,СВЦЭМ!$B$39:$B$758,U$83)+'СЕТ СН'!$H$12+СВЦЭМ!$D$10+'СЕТ СН'!$H$5-'СЕТ СН'!$H$20</f>
        <v>5574.6476286300003</v>
      </c>
      <c r="V94" s="36">
        <f>SUMIFS(СВЦЭМ!$C$39:$C$758,СВЦЭМ!$A$39:$A$758,$A94,СВЦЭМ!$B$39:$B$758,V$83)+'СЕТ СН'!$H$12+СВЦЭМ!$D$10+'СЕТ СН'!$H$5-'СЕТ СН'!$H$20</f>
        <v>5572.5748201599999</v>
      </c>
      <c r="W94" s="36">
        <f>SUMIFS(СВЦЭМ!$C$39:$C$758,СВЦЭМ!$A$39:$A$758,$A94,СВЦЭМ!$B$39:$B$758,W$83)+'СЕТ СН'!$H$12+СВЦЭМ!$D$10+'СЕТ СН'!$H$5-'СЕТ СН'!$H$20</f>
        <v>5554.0863962500007</v>
      </c>
      <c r="X94" s="36">
        <f>SUMIFS(СВЦЭМ!$C$39:$C$758,СВЦЭМ!$A$39:$A$758,$A94,СВЦЭМ!$B$39:$B$758,X$83)+'СЕТ СН'!$H$12+СВЦЭМ!$D$10+'СЕТ СН'!$H$5-'СЕТ СН'!$H$20</f>
        <v>5595.6874287999999</v>
      </c>
      <c r="Y94" s="36">
        <f>SUMIFS(СВЦЭМ!$C$39:$C$758,СВЦЭМ!$A$39:$A$758,$A94,СВЦЭМ!$B$39:$B$758,Y$83)+'СЕТ СН'!$H$12+СВЦЭМ!$D$10+'СЕТ СН'!$H$5-'СЕТ СН'!$H$20</f>
        <v>5635.8371498300003</v>
      </c>
    </row>
    <row r="95" spans="1:25" ht="15.75" x14ac:dyDescent="0.2">
      <c r="A95" s="35">
        <f t="shared" si="2"/>
        <v>45394</v>
      </c>
      <c r="B95" s="36">
        <f>SUMIFS(СВЦЭМ!$C$39:$C$758,СВЦЭМ!$A$39:$A$758,$A95,СВЦЭМ!$B$39:$B$758,B$83)+'СЕТ СН'!$H$12+СВЦЭМ!$D$10+'СЕТ СН'!$H$5-'СЕТ СН'!$H$20</f>
        <v>5610.8442598199999</v>
      </c>
      <c r="C95" s="36">
        <f>SUMIFS(СВЦЭМ!$C$39:$C$758,СВЦЭМ!$A$39:$A$758,$A95,СВЦЭМ!$B$39:$B$758,C$83)+'СЕТ СН'!$H$12+СВЦЭМ!$D$10+'СЕТ СН'!$H$5-'СЕТ СН'!$H$20</f>
        <v>5588.2427862499999</v>
      </c>
      <c r="D95" s="36">
        <f>SUMIFS(СВЦЭМ!$C$39:$C$758,СВЦЭМ!$A$39:$A$758,$A95,СВЦЭМ!$B$39:$B$758,D$83)+'СЕТ СН'!$H$12+СВЦЭМ!$D$10+'СЕТ СН'!$H$5-'СЕТ СН'!$H$20</f>
        <v>5617.9882360900001</v>
      </c>
      <c r="E95" s="36">
        <f>SUMIFS(СВЦЭМ!$C$39:$C$758,СВЦЭМ!$A$39:$A$758,$A95,СВЦЭМ!$B$39:$B$758,E$83)+'СЕТ СН'!$H$12+СВЦЭМ!$D$10+'СЕТ СН'!$H$5-'СЕТ СН'!$H$20</f>
        <v>5655.7671932800004</v>
      </c>
      <c r="F95" s="36">
        <f>SUMIFS(СВЦЭМ!$C$39:$C$758,СВЦЭМ!$A$39:$A$758,$A95,СВЦЭМ!$B$39:$B$758,F$83)+'СЕТ СН'!$H$12+СВЦЭМ!$D$10+'СЕТ СН'!$H$5-'СЕТ СН'!$H$20</f>
        <v>5650.5054122399997</v>
      </c>
      <c r="G95" s="36">
        <f>SUMIFS(СВЦЭМ!$C$39:$C$758,СВЦЭМ!$A$39:$A$758,$A95,СВЦЭМ!$B$39:$B$758,G$83)+'СЕТ СН'!$H$12+СВЦЭМ!$D$10+'СЕТ СН'!$H$5-'СЕТ СН'!$H$20</f>
        <v>5618.2664855100002</v>
      </c>
      <c r="H95" s="36">
        <f>SUMIFS(СВЦЭМ!$C$39:$C$758,СВЦЭМ!$A$39:$A$758,$A95,СВЦЭМ!$B$39:$B$758,H$83)+'СЕТ СН'!$H$12+СВЦЭМ!$D$10+'СЕТ СН'!$H$5-'СЕТ СН'!$H$20</f>
        <v>5557.0864785100002</v>
      </c>
      <c r="I95" s="36">
        <f>SUMIFS(СВЦЭМ!$C$39:$C$758,СВЦЭМ!$A$39:$A$758,$A95,СВЦЭМ!$B$39:$B$758,I$83)+'СЕТ СН'!$H$12+СВЦЭМ!$D$10+'СЕТ СН'!$H$5-'СЕТ СН'!$H$20</f>
        <v>5494.7552732900003</v>
      </c>
      <c r="J95" s="36">
        <f>SUMIFS(СВЦЭМ!$C$39:$C$758,СВЦЭМ!$A$39:$A$758,$A95,СВЦЭМ!$B$39:$B$758,J$83)+'СЕТ СН'!$H$12+СВЦЭМ!$D$10+'СЕТ СН'!$H$5-'СЕТ СН'!$H$20</f>
        <v>5462.7397326200007</v>
      </c>
      <c r="K95" s="36">
        <f>SUMIFS(СВЦЭМ!$C$39:$C$758,СВЦЭМ!$A$39:$A$758,$A95,СВЦЭМ!$B$39:$B$758,K$83)+'СЕТ СН'!$H$12+СВЦЭМ!$D$10+'СЕТ СН'!$H$5-'СЕТ СН'!$H$20</f>
        <v>5454.3775205600004</v>
      </c>
      <c r="L95" s="36">
        <f>SUMIFS(СВЦЭМ!$C$39:$C$758,СВЦЭМ!$A$39:$A$758,$A95,СВЦЭМ!$B$39:$B$758,L$83)+'СЕТ СН'!$H$12+СВЦЭМ!$D$10+'СЕТ СН'!$H$5-'СЕТ СН'!$H$20</f>
        <v>5455.4735631599997</v>
      </c>
      <c r="M95" s="36">
        <f>SUMIFS(СВЦЭМ!$C$39:$C$758,СВЦЭМ!$A$39:$A$758,$A95,СВЦЭМ!$B$39:$B$758,M$83)+'СЕТ СН'!$H$12+СВЦЭМ!$D$10+'СЕТ СН'!$H$5-'СЕТ СН'!$H$20</f>
        <v>5463.4337980099999</v>
      </c>
      <c r="N95" s="36">
        <f>SUMIFS(СВЦЭМ!$C$39:$C$758,СВЦЭМ!$A$39:$A$758,$A95,СВЦЭМ!$B$39:$B$758,N$83)+'СЕТ СН'!$H$12+СВЦЭМ!$D$10+'СЕТ СН'!$H$5-'СЕТ СН'!$H$20</f>
        <v>5472.3317555800004</v>
      </c>
      <c r="O95" s="36">
        <f>SUMIFS(СВЦЭМ!$C$39:$C$758,СВЦЭМ!$A$39:$A$758,$A95,СВЦЭМ!$B$39:$B$758,O$83)+'СЕТ СН'!$H$12+СВЦЭМ!$D$10+'СЕТ СН'!$H$5-'СЕТ СН'!$H$20</f>
        <v>5478.1984490900004</v>
      </c>
      <c r="P95" s="36">
        <f>SUMIFS(СВЦЭМ!$C$39:$C$758,СВЦЭМ!$A$39:$A$758,$A95,СВЦЭМ!$B$39:$B$758,P$83)+'СЕТ СН'!$H$12+СВЦЭМ!$D$10+'СЕТ СН'!$H$5-'СЕТ СН'!$H$20</f>
        <v>5495.3589260600002</v>
      </c>
      <c r="Q95" s="36">
        <f>SUMIFS(СВЦЭМ!$C$39:$C$758,СВЦЭМ!$A$39:$A$758,$A95,СВЦЭМ!$B$39:$B$758,Q$83)+'СЕТ СН'!$H$12+СВЦЭМ!$D$10+'СЕТ СН'!$H$5-'СЕТ СН'!$H$20</f>
        <v>5516.0452190900005</v>
      </c>
      <c r="R95" s="36">
        <f>SUMIFS(СВЦЭМ!$C$39:$C$758,СВЦЭМ!$A$39:$A$758,$A95,СВЦЭМ!$B$39:$B$758,R$83)+'СЕТ СН'!$H$12+СВЦЭМ!$D$10+'СЕТ СН'!$H$5-'СЕТ СН'!$H$20</f>
        <v>5515.8043696100003</v>
      </c>
      <c r="S95" s="36">
        <f>SUMIFS(СВЦЭМ!$C$39:$C$758,СВЦЭМ!$A$39:$A$758,$A95,СВЦЭМ!$B$39:$B$758,S$83)+'СЕТ СН'!$H$12+СВЦЭМ!$D$10+'СЕТ СН'!$H$5-'СЕТ СН'!$H$20</f>
        <v>5504.2840536700005</v>
      </c>
      <c r="T95" s="36">
        <f>SUMIFS(СВЦЭМ!$C$39:$C$758,СВЦЭМ!$A$39:$A$758,$A95,СВЦЭМ!$B$39:$B$758,T$83)+'СЕТ СН'!$H$12+СВЦЭМ!$D$10+'СЕТ СН'!$H$5-'СЕТ СН'!$H$20</f>
        <v>5469.1855095299998</v>
      </c>
      <c r="U95" s="36">
        <f>SUMIFS(СВЦЭМ!$C$39:$C$758,СВЦЭМ!$A$39:$A$758,$A95,СВЦЭМ!$B$39:$B$758,U$83)+'СЕТ СН'!$H$12+СВЦЭМ!$D$10+'СЕТ СН'!$H$5-'СЕТ СН'!$H$20</f>
        <v>5468.9067686200005</v>
      </c>
      <c r="V95" s="36">
        <f>SUMIFS(СВЦЭМ!$C$39:$C$758,СВЦЭМ!$A$39:$A$758,$A95,СВЦЭМ!$B$39:$B$758,V$83)+'СЕТ СН'!$H$12+СВЦЭМ!$D$10+'СЕТ СН'!$H$5-'СЕТ СН'!$H$20</f>
        <v>5451.7957712799998</v>
      </c>
      <c r="W95" s="36">
        <f>SUMIFS(СВЦЭМ!$C$39:$C$758,СВЦЭМ!$A$39:$A$758,$A95,СВЦЭМ!$B$39:$B$758,W$83)+'СЕТ СН'!$H$12+СВЦЭМ!$D$10+'СЕТ СН'!$H$5-'СЕТ СН'!$H$20</f>
        <v>5445.9030664500006</v>
      </c>
      <c r="X95" s="36">
        <f>SUMIFS(СВЦЭМ!$C$39:$C$758,СВЦЭМ!$A$39:$A$758,$A95,СВЦЭМ!$B$39:$B$758,X$83)+'СЕТ СН'!$H$12+СВЦЭМ!$D$10+'СЕТ СН'!$H$5-'СЕТ СН'!$H$20</f>
        <v>5492.9026790200005</v>
      </c>
      <c r="Y95" s="36">
        <f>SUMIFS(СВЦЭМ!$C$39:$C$758,СВЦЭМ!$A$39:$A$758,$A95,СВЦЭМ!$B$39:$B$758,Y$83)+'СЕТ СН'!$H$12+СВЦЭМ!$D$10+'СЕТ СН'!$H$5-'СЕТ СН'!$H$20</f>
        <v>5519.4874280700005</v>
      </c>
    </row>
    <row r="96" spans="1:25" ht="15.75" x14ac:dyDescent="0.2">
      <c r="A96" s="35">
        <f t="shared" si="2"/>
        <v>45395</v>
      </c>
      <c r="B96" s="36">
        <f>SUMIFS(СВЦЭМ!$C$39:$C$758,СВЦЭМ!$A$39:$A$758,$A96,СВЦЭМ!$B$39:$B$758,B$83)+'СЕТ СН'!$H$12+СВЦЭМ!$D$10+'СЕТ СН'!$H$5-'СЕТ СН'!$H$20</f>
        <v>5578.8363273200002</v>
      </c>
      <c r="C96" s="36">
        <f>SUMIFS(СВЦЭМ!$C$39:$C$758,СВЦЭМ!$A$39:$A$758,$A96,СВЦЭМ!$B$39:$B$758,C$83)+'СЕТ СН'!$H$12+СВЦЭМ!$D$10+'СЕТ СН'!$H$5-'СЕТ СН'!$H$20</f>
        <v>5585.9925362399999</v>
      </c>
      <c r="D96" s="36">
        <f>SUMIFS(СВЦЭМ!$C$39:$C$758,СВЦЭМ!$A$39:$A$758,$A96,СВЦЭМ!$B$39:$B$758,D$83)+'СЕТ СН'!$H$12+СВЦЭМ!$D$10+'СЕТ СН'!$H$5-'СЕТ СН'!$H$20</f>
        <v>5617.7149743800001</v>
      </c>
      <c r="E96" s="36">
        <f>SUMIFS(СВЦЭМ!$C$39:$C$758,СВЦЭМ!$A$39:$A$758,$A96,СВЦЭМ!$B$39:$B$758,E$83)+'СЕТ СН'!$H$12+СВЦЭМ!$D$10+'СЕТ СН'!$H$5-'СЕТ СН'!$H$20</f>
        <v>5644.3994395199998</v>
      </c>
      <c r="F96" s="36">
        <f>SUMIFS(СВЦЭМ!$C$39:$C$758,СВЦЭМ!$A$39:$A$758,$A96,СВЦЭМ!$B$39:$B$758,F$83)+'СЕТ СН'!$H$12+СВЦЭМ!$D$10+'СЕТ СН'!$H$5-'СЕТ СН'!$H$20</f>
        <v>5645.3454750800001</v>
      </c>
      <c r="G96" s="36">
        <f>SUMIFS(СВЦЭМ!$C$39:$C$758,СВЦЭМ!$A$39:$A$758,$A96,СВЦЭМ!$B$39:$B$758,G$83)+'СЕТ СН'!$H$12+СВЦЭМ!$D$10+'СЕТ СН'!$H$5-'СЕТ СН'!$H$20</f>
        <v>5651.1467666500002</v>
      </c>
      <c r="H96" s="36">
        <f>SUMIFS(СВЦЭМ!$C$39:$C$758,СВЦЭМ!$A$39:$A$758,$A96,СВЦЭМ!$B$39:$B$758,H$83)+'СЕТ СН'!$H$12+СВЦЭМ!$D$10+'СЕТ СН'!$H$5-'СЕТ СН'!$H$20</f>
        <v>5628.4838737099999</v>
      </c>
      <c r="I96" s="36">
        <f>SUMIFS(СВЦЭМ!$C$39:$C$758,СВЦЭМ!$A$39:$A$758,$A96,СВЦЭМ!$B$39:$B$758,I$83)+'СЕТ СН'!$H$12+СВЦЭМ!$D$10+'СЕТ СН'!$H$5-'СЕТ СН'!$H$20</f>
        <v>5608.6728914200003</v>
      </c>
      <c r="J96" s="36">
        <f>SUMIFS(СВЦЭМ!$C$39:$C$758,СВЦЭМ!$A$39:$A$758,$A96,СВЦЭМ!$B$39:$B$758,J$83)+'СЕТ СН'!$H$12+СВЦЭМ!$D$10+'СЕТ СН'!$H$5-'СЕТ СН'!$H$20</f>
        <v>5556.5694804000004</v>
      </c>
      <c r="K96" s="36">
        <f>SUMIFS(СВЦЭМ!$C$39:$C$758,СВЦЭМ!$A$39:$A$758,$A96,СВЦЭМ!$B$39:$B$758,K$83)+'СЕТ СН'!$H$12+СВЦЭМ!$D$10+'СЕТ СН'!$H$5-'СЕТ СН'!$H$20</f>
        <v>5493.9931601799999</v>
      </c>
      <c r="L96" s="36">
        <f>SUMIFS(СВЦЭМ!$C$39:$C$758,СВЦЭМ!$A$39:$A$758,$A96,СВЦЭМ!$B$39:$B$758,L$83)+'СЕТ СН'!$H$12+СВЦЭМ!$D$10+'СЕТ СН'!$H$5-'СЕТ СН'!$H$20</f>
        <v>5468.0376917200001</v>
      </c>
      <c r="M96" s="36">
        <f>SUMIFS(СВЦЭМ!$C$39:$C$758,СВЦЭМ!$A$39:$A$758,$A96,СВЦЭМ!$B$39:$B$758,M$83)+'СЕТ СН'!$H$12+СВЦЭМ!$D$10+'СЕТ СН'!$H$5-'СЕТ СН'!$H$20</f>
        <v>5498.8589111199999</v>
      </c>
      <c r="N96" s="36">
        <f>SUMIFS(СВЦЭМ!$C$39:$C$758,СВЦЭМ!$A$39:$A$758,$A96,СВЦЭМ!$B$39:$B$758,N$83)+'СЕТ СН'!$H$12+СВЦЭМ!$D$10+'СЕТ СН'!$H$5-'СЕТ СН'!$H$20</f>
        <v>5510.8844666000005</v>
      </c>
      <c r="O96" s="36">
        <f>SUMIFS(СВЦЭМ!$C$39:$C$758,СВЦЭМ!$A$39:$A$758,$A96,СВЦЭМ!$B$39:$B$758,O$83)+'СЕТ СН'!$H$12+СВЦЭМ!$D$10+'СЕТ СН'!$H$5-'СЕТ СН'!$H$20</f>
        <v>5523.7647736700001</v>
      </c>
      <c r="P96" s="36">
        <f>SUMIFS(СВЦЭМ!$C$39:$C$758,СВЦЭМ!$A$39:$A$758,$A96,СВЦЭМ!$B$39:$B$758,P$83)+'СЕТ СН'!$H$12+СВЦЭМ!$D$10+'СЕТ СН'!$H$5-'СЕТ СН'!$H$20</f>
        <v>5540.3611689300005</v>
      </c>
      <c r="Q96" s="36">
        <f>SUMIFS(СВЦЭМ!$C$39:$C$758,СВЦЭМ!$A$39:$A$758,$A96,СВЦЭМ!$B$39:$B$758,Q$83)+'СЕТ СН'!$H$12+СВЦЭМ!$D$10+'СЕТ СН'!$H$5-'СЕТ СН'!$H$20</f>
        <v>5536.6910211499999</v>
      </c>
      <c r="R96" s="36">
        <f>SUMIFS(СВЦЭМ!$C$39:$C$758,СВЦЭМ!$A$39:$A$758,$A96,СВЦЭМ!$B$39:$B$758,R$83)+'СЕТ СН'!$H$12+СВЦЭМ!$D$10+'СЕТ СН'!$H$5-'СЕТ СН'!$H$20</f>
        <v>5532.4729551500004</v>
      </c>
      <c r="S96" s="36">
        <f>SUMIFS(СВЦЭМ!$C$39:$C$758,СВЦЭМ!$A$39:$A$758,$A96,СВЦЭМ!$B$39:$B$758,S$83)+'СЕТ СН'!$H$12+СВЦЭМ!$D$10+'СЕТ СН'!$H$5-'СЕТ СН'!$H$20</f>
        <v>5528.5877991300003</v>
      </c>
      <c r="T96" s="36">
        <f>SUMIFS(СВЦЭМ!$C$39:$C$758,СВЦЭМ!$A$39:$A$758,$A96,СВЦЭМ!$B$39:$B$758,T$83)+'СЕТ СН'!$H$12+СВЦЭМ!$D$10+'СЕТ СН'!$H$5-'СЕТ СН'!$H$20</f>
        <v>5500.67322255</v>
      </c>
      <c r="U96" s="36">
        <f>SUMIFS(СВЦЭМ!$C$39:$C$758,СВЦЭМ!$A$39:$A$758,$A96,СВЦЭМ!$B$39:$B$758,U$83)+'СЕТ СН'!$H$12+СВЦЭМ!$D$10+'СЕТ СН'!$H$5-'СЕТ СН'!$H$20</f>
        <v>5498.2055754100002</v>
      </c>
      <c r="V96" s="36">
        <f>SUMIFS(СВЦЭМ!$C$39:$C$758,СВЦЭМ!$A$39:$A$758,$A96,СВЦЭМ!$B$39:$B$758,V$83)+'СЕТ СН'!$H$12+СВЦЭМ!$D$10+'СЕТ СН'!$H$5-'СЕТ СН'!$H$20</f>
        <v>5488.1170934900001</v>
      </c>
      <c r="W96" s="36">
        <f>SUMIFS(СВЦЭМ!$C$39:$C$758,СВЦЭМ!$A$39:$A$758,$A96,СВЦЭМ!$B$39:$B$758,W$83)+'СЕТ СН'!$H$12+СВЦЭМ!$D$10+'СЕТ СН'!$H$5-'СЕТ СН'!$H$20</f>
        <v>5465.74804503</v>
      </c>
      <c r="X96" s="36">
        <f>SUMIFS(СВЦЭМ!$C$39:$C$758,СВЦЭМ!$A$39:$A$758,$A96,СВЦЭМ!$B$39:$B$758,X$83)+'СЕТ СН'!$H$12+СВЦЭМ!$D$10+'СЕТ СН'!$H$5-'СЕТ СН'!$H$20</f>
        <v>5515.5343936600002</v>
      </c>
      <c r="Y96" s="36">
        <f>SUMIFS(СВЦЭМ!$C$39:$C$758,СВЦЭМ!$A$39:$A$758,$A96,СВЦЭМ!$B$39:$B$758,Y$83)+'СЕТ СН'!$H$12+СВЦЭМ!$D$10+'СЕТ СН'!$H$5-'СЕТ СН'!$H$20</f>
        <v>5537.6363964900002</v>
      </c>
    </row>
    <row r="97" spans="1:25" ht="15.75" x14ac:dyDescent="0.2">
      <c r="A97" s="35">
        <f t="shared" si="2"/>
        <v>45396</v>
      </c>
      <c r="B97" s="36">
        <f>SUMIFS(СВЦЭМ!$C$39:$C$758,СВЦЭМ!$A$39:$A$758,$A97,СВЦЭМ!$B$39:$B$758,B$83)+'СЕТ СН'!$H$12+СВЦЭМ!$D$10+'СЕТ СН'!$H$5-'СЕТ СН'!$H$20</f>
        <v>5471.1130276399999</v>
      </c>
      <c r="C97" s="36">
        <f>SUMIFS(СВЦЭМ!$C$39:$C$758,СВЦЭМ!$A$39:$A$758,$A97,СВЦЭМ!$B$39:$B$758,C$83)+'СЕТ СН'!$H$12+СВЦЭМ!$D$10+'СЕТ СН'!$H$5-'СЕТ СН'!$H$20</f>
        <v>5540.1080754200002</v>
      </c>
      <c r="D97" s="36">
        <f>SUMIFS(СВЦЭМ!$C$39:$C$758,СВЦЭМ!$A$39:$A$758,$A97,СВЦЭМ!$B$39:$B$758,D$83)+'СЕТ СН'!$H$12+СВЦЭМ!$D$10+'СЕТ СН'!$H$5-'СЕТ СН'!$H$20</f>
        <v>5587.0454979799997</v>
      </c>
      <c r="E97" s="36">
        <f>SUMIFS(СВЦЭМ!$C$39:$C$758,СВЦЭМ!$A$39:$A$758,$A97,СВЦЭМ!$B$39:$B$758,E$83)+'СЕТ СН'!$H$12+СВЦЭМ!$D$10+'СЕТ СН'!$H$5-'СЕТ СН'!$H$20</f>
        <v>5600.5250117599999</v>
      </c>
      <c r="F97" s="36">
        <f>SUMIFS(СВЦЭМ!$C$39:$C$758,СВЦЭМ!$A$39:$A$758,$A97,СВЦЭМ!$B$39:$B$758,F$83)+'СЕТ СН'!$H$12+СВЦЭМ!$D$10+'СЕТ СН'!$H$5-'СЕТ СН'!$H$20</f>
        <v>5611.7463672800004</v>
      </c>
      <c r="G97" s="36">
        <f>SUMIFS(СВЦЭМ!$C$39:$C$758,СВЦЭМ!$A$39:$A$758,$A97,СВЦЭМ!$B$39:$B$758,G$83)+'СЕТ СН'!$H$12+СВЦЭМ!$D$10+'СЕТ СН'!$H$5-'СЕТ СН'!$H$20</f>
        <v>5628.9364589500001</v>
      </c>
      <c r="H97" s="36">
        <f>SUMIFS(СВЦЭМ!$C$39:$C$758,СВЦЭМ!$A$39:$A$758,$A97,СВЦЭМ!$B$39:$B$758,H$83)+'СЕТ СН'!$H$12+СВЦЭМ!$D$10+'СЕТ СН'!$H$5-'СЕТ СН'!$H$20</f>
        <v>5640.0805869100004</v>
      </c>
      <c r="I97" s="36">
        <f>SUMIFS(СВЦЭМ!$C$39:$C$758,СВЦЭМ!$A$39:$A$758,$A97,СВЦЭМ!$B$39:$B$758,I$83)+'СЕТ СН'!$H$12+СВЦЭМ!$D$10+'СЕТ СН'!$H$5-'СЕТ СН'!$H$20</f>
        <v>5619.0225852700005</v>
      </c>
      <c r="J97" s="36">
        <f>SUMIFS(СВЦЭМ!$C$39:$C$758,СВЦЭМ!$A$39:$A$758,$A97,СВЦЭМ!$B$39:$B$758,J$83)+'СЕТ СН'!$H$12+СВЦЭМ!$D$10+'СЕТ СН'!$H$5-'СЕТ СН'!$H$20</f>
        <v>5553.2070455600006</v>
      </c>
      <c r="K97" s="36">
        <f>SUMIFS(СВЦЭМ!$C$39:$C$758,СВЦЭМ!$A$39:$A$758,$A97,СВЦЭМ!$B$39:$B$758,K$83)+'СЕТ СН'!$H$12+СВЦЭМ!$D$10+'СЕТ СН'!$H$5-'СЕТ СН'!$H$20</f>
        <v>5491.2015378900005</v>
      </c>
      <c r="L97" s="36">
        <f>SUMIFS(СВЦЭМ!$C$39:$C$758,СВЦЭМ!$A$39:$A$758,$A97,СВЦЭМ!$B$39:$B$758,L$83)+'СЕТ СН'!$H$12+СВЦЭМ!$D$10+'СЕТ СН'!$H$5-'СЕТ СН'!$H$20</f>
        <v>5453.2076884400003</v>
      </c>
      <c r="M97" s="36">
        <f>SUMIFS(СВЦЭМ!$C$39:$C$758,СВЦЭМ!$A$39:$A$758,$A97,СВЦЭМ!$B$39:$B$758,M$83)+'СЕТ СН'!$H$12+СВЦЭМ!$D$10+'СЕТ СН'!$H$5-'СЕТ СН'!$H$20</f>
        <v>5474.23318629</v>
      </c>
      <c r="N97" s="36">
        <f>SUMIFS(СВЦЭМ!$C$39:$C$758,СВЦЭМ!$A$39:$A$758,$A97,СВЦЭМ!$B$39:$B$758,N$83)+'СЕТ СН'!$H$12+СВЦЭМ!$D$10+'СЕТ СН'!$H$5-'СЕТ СН'!$H$20</f>
        <v>5501.4818878000005</v>
      </c>
      <c r="O97" s="36">
        <f>SUMIFS(СВЦЭМ!$C$39:$C$758,СВЦЭМ!$A$39:$A$758,$A97,СВЦЭМ!$B$39:$B$758,O$83)+'СЕТ СН'!$H$12+СВЦЭМ!$D$10+'СЕТ СН'!$H$5-'СЕТ СН'!$H$20</f>
        <v>5519.4003745299997</v>
      </c>
      <c r="P97" s="36">
        <f>SUMIFS(СВЦЭМ!$C$39:$C$758,СВЦЭМ!$A$39:$A$758,$A97,СВЦЭМ!$B$39:$B$758,P$83)+'СЕТ СН'!$H$12+СВЦЭМ!$D$10+'СЕТ СН'!$H$5-'СЕТ СН'!$H$20</f>
        <v>5530.3851968400004</v>
      </c>
      <c r="Q97" s="36">
        <f>SUMIFS(СВЦЭМ!$C$39:$C$758,СВЦЭМ!$A$39:$A$758,$A97,СВЦЭМ!$B$39:$B$758,Q$83)+'СЕТ СН'!$H$12+СВЦЭМ!$D$10+'СЕТ СН'!$H$5-'СЕТ СН'!$H$20</f>
        <v>5554.0342993800004</v>
      </c>
      <c r="R97" s="36">
        <f>SUMIFS(СВЦЭМ!$C$39:$C$758,СВЦЭМ!$A$39:$A$758,$A97,СВЦЭМ!$B$39:$B$758,R$83)+'СЕТ СН'!$H$12+СВЦЭМ!$D$10+'СЕТ СН'!$H$5-'СЕТ СН'!$H$20</f>
        <v>5570.7503317700002</v>
      </c>
      <c r="S97" s="36">
        <f>SUMIFS(СВЦЭМ!$C$39:$C$758,СВЦЭМ!$A$39:$A$758,$A97,СВЦЭМ!$B$39:$B$758,S$83)+'СЕТ СН'!$H$12+СВЦЭМ!$D$10+'СЕТ СН'!$H$5-'СЕТ СН'!$H$20</f>
        <v>5538.6811785600003</v>
      </c>
      <c r="T97" s="36">
        <f>SUMIFS(СВЦЭМ!$C$39:$C$758,СВЦЭМ!$A$39:$A$758,$A97,СВЦЭМ!$B$39:$B$758,T$83)+'СЕТ СН'!$H$12+СВЦЭМ!$D$10+'СЕТ СН'!$H$5-'СЕТ СН'!$H$20</f>
        <v>5504.0536159700005</v>
      </c>
      <c r="U97" s="36">
        <f>SUMIFS(СВЦЭМ!$C$39:$C$758,СВЦЭМ!$A$39:$A$758,$A97,СВЦЭМ!$B$39:$B$758,U$83)+'СЕТ СН'!$H$12+СВЦЭМ!$D$10+'СЕТ СН'!$H$5-'СЕТ СН'!$H$20</f>
        <v>5515.3560456600007</v>
      </c>
      <c r="V97" s="36">
        <f>SUMIFS(СВЦЭМ!$C$39:$C$758,СВЦЭМ!$A$39:$A$758,$A97,СВЦЭМ!$B$39:$B$758,V$83)+'СЕТ СН'!$H$12+СВЦЭМ!$D$10+'СЕТ СН'!$H$5-'СЕТ СН'!$H$20</f>
        <v>5415.5092844400006</v>
      </c>
      <c r="W97" s="36">
        <f>SUMIFS(СВЦЭМ!$C$39:$C$758,СВЦЭМ!$A$39:$A$758,$A97,СВЦЭМ!$B$39:$B$758,W$83)+'СЕТ СН'!$H$12+СВЦЭМ!$D$10+'СЕТ СН'!$H$5-'СЕТ СН'!$H$20</f>
        <v>5403.4064923700007</v>
      </c>
      <c r="X97" s="36">
        <f>SUMIFS(СВЦЭМ!$C$39:$C$758,СВЦЭМ!$A$39:$A$758,$A97,СВЦЭМ!$B$39:$B$758,X$83)+'СЕТ СН'!$H$12+СВЦЭМ!$D$10+'СЕТ СН'!$H$5-'СЕТ СН'!$H$20</f>
        <v>5458.14171154</v>
      </c>
      <c r="Y97" s="36">
        <f>SUMIFS(СВЦЭМ!$C$39:$C$758,СВЦЭМ!$A$39:$A$758,$A97,СВЦЭМ!$B$39:$B$758,Y$83)+'СЕТ СН'!$H$12+СВЦЭМ!$D$10+'СЕТ СН'!$H$5-'СЕТ СН'!$H$20</f>
        <v>5495.8047810600001</v>
      </c>
    </row>
    <row r="98" spans="1:25" ht="15.75" x14ac:dyDescent="0.2">
      <c r="A98" s="35">
        <f t="shared" si="2"/>
        <v>45397</v>
      </c>
      <c r="B98" s="36">
        <f>SUMIFS(СВЦЭМ!$C$39:$C$758,СВЦЭМ!$A$39:$A$758,$A98,СВЦЭМ!$B$39:$B$758,B$83)+'СЕТ СН'!$H$12+СВЦЭМ!$D$10+'СЕТ СН'!$H$5-'СЕТ СН'!$H$20</f>
        <v>5528.54270997</v>
      </c>
      <c r="C98" s="36">
        <f>SUMIFS(СВЦЭМ!$C$39:$C$758,СВЦЭМ!$A$39:$A$758,$A98,СВЦЭМ!$B$39:$B$758,C$83)+'СЕТ СН'!$H$12+СВЦЭМ!$D$10+'СЕТ СН'!$H$5-'СЕТ СН'!$H$20</f>
        <v>5640.2016457499994</v>
      </c>
      <c r="D98" s="36">
        <f>SUMIFS(СВЦЭМ!$C$39:$C$758,СВЦЭМ!$A$39:$A$758,$A98,СВЦЭМ!$B$39:$B$758,D$83)+'СЕТ СН'!$H$12+СВЦЭМ!$D$10+'СЕТ СН'!$H$5-'СЕТ СН'!$H$20</f>
        <v>5687.8402564099997</v>
      </c>
      <c r="E98" s="36">
        <f>SUMIFS(СВЦЭМ!$C$39:$C$758,СВЦЭМ!$A$39:$A$758,$A98,СВЦЭМ!$B$39:$B$758,E$83)+'СЕТ СН'!$H$12+СВЦЭМ!$D$10+'СЕТ СН'!$H$5-'СЕТ СН'!$H$20</f>
        <v>5696.7519297600002</v>
      </c>
      <c r="F98" s="36">
        <f>SUMIFS(СВЦЭМ!$C$39:$C$758,СВЦЭМ!$A$39:$A$758,$A98,СВЦЭМ!$B$39:$B$758,F$83)+'СЕТ СН'!$H$12+СВЦЭМ!$D$10+'СЕТ СН'!$H$5-'СЕТ СН'!$H$20</f>
        <v>5695.7217574200004</v>
      </c>
      <c r="G98" s="36">
        <f>SUMIFS(СВЦЭМ!$C$39:$C$758,СВЦЭМ!$A$39:$A$758,$A98,СВЦЭМ!$B$39:$B$758,G$83)+'СЕТ СН'!$H$12+СВЦЭМ!$D$10+'СЕТ СН'!$H$5-'СЕТ СН'!$H$20</f>
        <v>5600.6755190399999</v>
      </c>
      <c r="H98" s="36">
        <f>SUMIFS(СВЦЭМ!$C$39:$C$758,СВЦЭМ!$A$39:$A$758,$A98,СВЦЭМ!$B$39:$B$758,H$83)+'СЕТ СН'!$H$12+СВЦЭМ!$D$10+'СЕТ СН'!$H$5-'СЕТ СН'!$H$20</f>
        <v>5525.6236451900004</v>
      </c>
      <c r="I98" s="36">
        <f>SUMIFS(СВЦЭМ!$C$39:$C$758,СВЦЭМ!$A$39:$A$758,$A98,СВЦЭМ!$B$39:$B$758,I$83)+'СЕТ СН'!$H$12+СВЦЭМ!$D$10+'СЕТ СН'!$H$5-'СЕТ СН'!$H$20</f>
        <v>5464.1588871800004</v>
      </c>
      <c r="J98" s="36">
        <f>SUMIFS(СВЦЭМ!$C$39:$C$758,СВЦЭМ!$A$39:$A$758,$A98,СВЦЭМ!$B$39:$B$758,J$83)+'СЕТ СН'!$H$12+СВЦЭМ!$D$10+'СЕТ СН'!$H$5-'СЕТ СН'!$H$20</f>
        <v>5419.4290426000007</v>
      </c>
      <c r="K98" s="36">
        <f>SUMIFS(СВЦЭМ!$C$39:$C$758,СВЦЭМ!$A$39:$A$758,$A98,СВЦЭМ!$B$39:$B$758,K$83)+'СЕТ СН'!$H$12+СВЦЭМ!$D$10+'СЕТ СН'!$H$5-'СЕТ СН'!$H$20</f>
        <v>5414.07248695</v>
      </c>
      <c r="L98" s="36">
        <f>SUMIFS(СВЦЭМ!$C$39:$C$758,СВЦЭМ!$A$39:$A$758,$A98,СВЦЭМ!$B$39:$B$758,L$83)+'СЕТ СН'!$H$12+СВЦЭМ!$D$10+'СЕТ СН'!$H$5-'СЕТ СН'!$H$20</f>
        <v>5416.56086607</v>
      </c>
      <c r="M98" s="36">
        <f>SUMIFS(СВЦЭМ!$C$39:$C$758,СВЦЭМ!$A$39:$A$758,$A98,СВЦЭМ!$B$39:$B$758,M$83)+'СЕТ СН'!$H$12+СВЦЭМ!$D$10+'СЕТ СН'!$H$5-'СЕТ СН'!$H$20</f>
        <v>5444.8330989900005</v>
      </c>
      <c r="N98" s="36">
        <f>SUMIFS(СВЦЭМ!$C$39:$C$758,СВЦЭМ!$A$39:$A$758,$A98,СВЦЭМ!$B$39:$B$758,N$83)+'СЕТ СН'!$H$12+СВЦЭМ!$D$10+'СЕТ СН'!$H$5-'СЕТ СН'!$H$20</f>
        <v>5444.2177683099999</v>
      </c>
      <c r="O98" s="36">
        <f>SUMIFS(СВЦЭМ!$C$39:$C$758,СВЦЭМ!$A$39:$A$758,$A98,СВЦЭМ!$B$39:$B$758,O$83)+'СЕТ СН'!$H$12+СВЦЭМ!$D$10+'СЕТ СН'!$H$5-'СЕТ СН'!$H$20</f>
        <v>5469.1827885500006</v>
      </c>
      <c r="P98" s="36">
        <f>SUMIFS(СВЦЭМ!$C$39:$C$758,СВЦЭМ!$A$39:$A$758,$A98,СВЦЭМ!$B$39:$B$758,P$83)+'СЕТ СН'!$H$12+СВЦЭМ!$D$10+'СЕТ СН'!$H$5-'СЕТ СН'!$H$20</f>
        <v>5478.5521346200003</v>
      </c>
      <c r="Q98" s="36">
        <f>SUMIFS(СВЦЭМ!$C$39:$C$758,СВЦЭМ!$A$39:$A$758,$A98,СВЦЭМ!$B$39:$B$758,Q$83)+'СЕТ СН'!$H$12+СВЦЭМ!$D$10+'СЕТ СН'!$H$5-'СЕТ СН'!$H$20</f>
        <v>5499.9303996400004</v>
      </c>
      <c r="R98" s="36">
        <f>SUMIFS(СВЦЭМ!$C$39:$C$758,СВЦЭМ!$A$39:$A$758,$A98,СВЦЭМ!$B$39:$B$758,R$83)+'СЕТ СН'!$H$12+СВЦЭМ!$D$10+'СЕТ СН'!$H$5-'СЕТ СН'!$H$20</f>
        <v>5507.7312601800004</v>
      </c>
      <c r="S98" s="36">
        <f>SUMIFS(СВЦЭМ!$C$39:$C$758,СВЦЭМ!$A$39:$A$758,$A98,СВЦЭМ!$B$39:$B$758,S$83)+'СЕТ СН'!$H$12+СВЦЭМ!$D$10+'СЕТ СН'!$H$5-'СЕТ СН'!$H$20</f>
        <v>5499.6628355499997</v>
      </c>
      <c r="T98" s="36">
        <f>SUMIFS(СВЦЭМ!$C$39:$C$758,СВЦЭМ!$A$39:$A$758,$A98,СВЦЭМ!$B$39:$B$758,T$83)+'СЕТ СН'!$H$12+СВЦЭМ!$D$10+'СЕТ СН'!$H$5-'СЕТ СН'!$H$20</f>
        <v>5462.9215358399997</v>
      </c>
      <c r="U98" s="36">
        <f>SUMIFS(СВЦЭМ!$C$39:$C$758,СВЦЭМ!$A$39:$A$758,$A98,СВЦЭМ!$B$39:$B$758,U$83)+'СЕТ СН'!$H$12+СВЦЭМ!$D$10+'СЕТ СН'!$H$5-'СЕТ СН'!$H$20</f>
        <v>5438.6583448399997</v>
      </c>
      <c r="V98" s="36">
        <f>SUMIFS(СВЦЭМ!$C$39:$C$758,СВЦЭМ!$A$39:$A$758,$A98,СВЦЭМ!$B$39:$B$758,V$83)+'СЕТ СН'!$H$12+СВЦЭМ!$D$10+'СЕТ СН'!$H$5-'СЕТ СН'!$H$20</f>
        <v>5414.3891320800003</v>
      </c>
      <c r="W98" s="36">
        <f>SUMIFS(СВЦЭМ!$C$39:$C$758,СВЦЭМ!$A$39:$A$758,$A98,СВЦЭМ!$B$39:$B$758,W$83)+'СЕТ СН'!$H$12+СВЦЭМ!$D$10+'СЕТ СН'!$H$5-'СЕТ СН'!$H$20</f>
        <v>5417.3797514899998</v>
      </c>
      <c r="X98" s="36">
        <f>SUMIFS(СВЦЭМ!$C$39:$C$758,СВЦЭМ!$A$39:$A$758,$A98,СВЦЭМ!$B$39:$B$758,X$83)+'СЕТ СН'!$H$12+СВЦЭМ!$D$10+'СЕТ СН'!$H$5-'СЕТ СН'!$H$20</f>
        <v>5427.9121235700004</v>
      </c>
      <c r="Y98" s="36">
        <f>SUMIFS(СВЦЭМ!$C$39:$C$758,СВЦЭМ!$A$39:$A$758,$A98,СВЦЭМ!$B$39:$B$758,Y$83)+'СЕТ СН'!$H$12+СВЦЭМ!$D$10+'СЕТ СН'!$H$5-'СЕТ СН'!$H$20</f>
        <v>5476.7438136000001</v>
      </c>
    </row>
    <row r="99" spans="1:25" ht="15.75" x14ac:dyDescent="0.2">
      <c r="A99" s="35">
        <f t="shared" si="2"/>
        <v>45398</v>
      </c>
      <c r="B99" s="36">
        <f>SUMIFS(СВЦЭМ!$C$39:$C$758,СВЦЭМ!$A$39:$A$758,$A99,СВЦЭМ!$B$39:$B$758,B$83)+'СЕТ СН'!$H$12+СВЦЭМ!$D$10+'СЕТ СН'!$H$5-'СЕТ СН'!$H$20</f>
        <v>5595.0670832200003</v>
      </c>
      <c r="C99" s="36">
        <f>SUMIFS(СВЦЭМ!$C$39:$C$758,СВЦЭМ!$A$39:$A$758,$A99,СВЦЭМ!$B$39:$B$758,C$83)+'СЕТ СН'!$H$12+СВЦЭМ!$D$10+'СЕТ СН'!$H$5-'СЕТ СН'!$H$20</f>
        <v>5625.5903327800006</v>
      </c>
      <c r="D99" s="36">
        <f>SUMIFS(СВЦЭМ!$C$39:$C$758,СВЦЭМ!$A$39:$A$758,$A99,СВЦЭМ!$B$39:$B$758,D$83)+'СЕТ СН'!$H$12+СВЦЭМ!$D$10+'СЕТ СН'!$H$5-'СЕТ СН'!$H$20</f>
        <v>5666.7049482900002</v>
      </c>
      <c r="E99" s="36">
        <f>SUMIFS(СВЦЭМ!$C$39:$C$758,СВЦЭМ!$A$39:$A$758,$A99,СВЦЭМ!$B$39:$B$758,E$83)+'СЕТ СН'!$H$12+СВЦЭМ!$D$10+'СЕТ СН'!$H$5-'СЕТ СН'!$H$20</f>
        <v>5693.3287523899999</v>
      </c>
      <c r="F99" s="36">
        <f>SUMIFS(СВЦЭМ!$C$39:$C$758,СВЦЭМ!$A$39:$A$758,$A99,СВЦЭМ!$B$39:$B$758,F$83)+'СЕТ СН'!$H$12+СВЦЭМ!$D$10+'СЕТ СН'!$H$5-'СЕТ СН'!$H$20</f>
        <v>5697.8097995899998</v>
      </c>
      <c r="G99" s="36">
        <f>SUMIFS(СВЦЭМ!$C$39:$C$758,СВЦЭМ!$A$39:$A$758,$A99,СВЦЭМ!$B$39:$B$758,G$83)+'СЕТ СН'!$H$12+СВЦЭМ!$D$10+'СЕТ СН'!$H$5-'СЕТ СН'!$H$20</f>
        <v>5669.2487720899999</v>
      </c>
      <c r="H99" s="36">
        <f>SUMIFS(СВЦЭМ!$C$39:$C$758,СВЦЭМ!$A$39:$A$758,$A99,СВЦЭМ!$B$39:$B$758,H$83)+'СЕТ СН'!$H$12+СВЦЭМ!$D$10+'СЕТ СН'!$H$5-'СЕТ СН'!$H$20</f>
        <v>5594.9304750800002</v>
      </c>
      <c r="I99" s="36">
        <f>SUMIFS(СВЦЭМ!$C$39:$C$758,СВЦЭМ!$A$39:$A$758,$A99,СВЦЭМ!$B$39:$B$758,I$83)+'СЕТ СН'!$H$12+СВЦЭМ!$D$10+'СЕТ СН'!$H$5-'СЕТ СН'!$H$20</f>
        <v>5533.8519845500005</v>
      </c>
      <c r="J99" s="36">
        <f>SUMIFS(СВЦЭМ!$C$39:$C$758,СВЦЭМ!$A$39:$A$758,$A99,СВЦЭМ!$B$39:$B$758,J$83)+'СЕТ СН'!$H$12+СВЦЭМ!$D$10+'СЕТ СН'!$H$5-'СЕТ СН'!$H$20</f>
        <v>5486.5141643300003</v>
      </c>
      <c r="K99" s="36">
        <f>SUMIFS(СВЦЭМ!$C$39:$C$758,СВЦЭМ!$A$39:$A$758,$A99,СВЦЭМ!$B$39:$B$758,K$83)+'СЕТ СН'!$H$12+СВЦЭМ!$D$10+'СЕТ СН'!$H$5-'СЕТ СН'!$H$20</f>
        <v>5472.15574715</v>
      </c>
      <c r="L99" s="36">
        <f>SUMIFS(СВЦЭМ!$C$39:$C$758,СВЦЭМ!$A$39:$A$758,$A99,СВЦЭМ!$B$39:$B$758,L$83)+'СЕТ СН'!$H$12+СВЦЭМ!$D$10+'СЕТ СН'!$H$5-'СЕТ СН'!$H$20</f>
        <v>5468.1522484500001</v>
      </c>
      <c r="M99" s="36">
        <f>SUMIFS(СВЦЭМ!$C$39:$C$758,СВЦЭМ!$A$39:$A$758,$A99,СВЦЭМ!$B$39:$B$758,M$83)+'СЕТ СН'!$H$12+СВЦЭМ!$D$10+'СЕТ СН'!$H$5-'СЕТ СН'!$H$20</f>
        <v>5471.0026520600004</v>
      </c>
      <c r="N99" s="36">
        <f>SUMIFS(СВЦЭМ!$C$39:$C$758,СВЦЭМ!$A$39:$A$758,$A99,СВЦЭМ!$B$39:$B$758,N$83)+'СЕТ СН'!$H$12+СВЦЭМ!$D$10+'СЕТ СН'!$H$5-'СЕТ СН'!$H$20</f>
        <v>5484.0739070700001</v>
      </c>
      <c r="O99" s="36">
        <f>SUMIFS(СВЦЭМ!$C$39:$C$758,СВЦЭМ!$A$39:$A$758,$A99,СВЦЭМ!$B$39:$B$758,O$83)+'СЕТ СН'!$H$12+СВЦЭМ!$D$10+'СЕТ СН'!$H$5-'СЕТ СН'!$H$20</f>
        <v>5482.1148580999998</v>
      </c>
      <c r="P99" s="36">
        <f>SUMIFS(СВЦЭМ!$C$39:$C$758,СВЦЭМ!$A$39:$A$758,$A99,СВЦЭМ!$B$39:$B$758,P$83)+'СЕТ СН'!$H$12+СВЦЭМ!$D$10+'СЕТ СН'!$H$5-'СЕТ СН'!$H$20</f>
        <v>5510.3689654299997</v>
      </c>
      <c r="Q99" s="36">
        <f>SUMIFS(СВЦЭМ!$C$39:$C$758,СВЦЭМ!$A$39:$A$758,$A99,СВЦЭМ!$B$39:$B$758,Q$83)+'СЕТ СН'!$H$12+СВЦЭМ!$D$10+'СЕТ СН'!$H$5-'СЕТ СН'!$H$20</f>
        <v>5510.4738070200001</v>
      </c>
      <c r="R99" s="36">
        <f>SUMIFS(СВЦЭМ!$C$39:$C$758,СВЦЭМ!$A$39:$A$758,$A99,СВЦЭМ!$B$39:$B$758,R$83)+'СЕТ СН'!$H$12+СВЦЭМ!$D$10+'СЕТ СН'!$H$5-'СЕТ СН'!$H$20</f>
        <v>5533.77076287</v>
      </c>
      <c r="S99" s="36">
        <f>SUMIFS(СВЦЭМ!$C$39:$C$758,СВЦЭМ!$A$39:$A$758,$A99,СВЦЭМ!$B$39:$B$758,S$83)+'СЕТ СН'!$H$12+СВЦЭМ!$D$10+'СЕТ СН'!$H$5-'СЕТ СН'!$H$20</f>
        <v>5515.2682149000002</v>
      </c>
      <c r="T99" s="36">
        <f>SUMIFS(СВЦЭМ!$C$39:$C$758,СВЦЭМ!$A$39:$A$758,$A99,СВЦЭМ!$B$39:$B$758,T$83)+'СЕТ СН'!$H$12+СВЦЭМ!$D$10+'СЕТ СН'!$H$5-'СЕТ СН'!$H$20</f>
        <v>5466.9885484799997</v>
      </c>
      <c r="U99" s="36">
        <f>SUMIFS(СВЦЭМ!$C$39:$C$758,СВЦЭМ!$A$39:$A$758,$A99,СВЦЭМ!$B$39:$B$758,U$83)+'СЕТ СН'!$H$12+СВЦЭМ!$D$10+'СЕТ СН'!$H$5-'СЕТ СН'!$H$20</f>
        <v>5495.1034043899999</v>
      </c>
      <c r="V99" s="36">
        <f>SUMIFS(СВЦЭМ!$C$39:$C$758,СВЦЭМ!$A$39:$A$758,$A99,СВЦЭМ!$B$39:$B$758,V$83)+'СЕТ СН'!$H$12+СВЦЭМ!$D$10+'СЕТ СН'!$H$5-'СЕТ СН'!$H$20</f>
        <v>5462.3769874600002</v>
      </c>
      <c r="W99" s="36">
        <f>SUMIFS(СВЦЭМ!$C$39:$C$758,СВЦЭМ!$A$39:$A$758,$A99,СВЦЭМ!$B$39:$B$758,W$83)+'СЕТ СН'!$H$12+СВЦЭМ!$D$10+'СЕТ СН'!$H$5-'СЕТ СН'!$H$20</f>
        <v>5445.2962718300005</v>
      </c>
      <c r="X99" s="36">
        <f>SUMIFS(СВЦЭМ!$C$39:$C$758,СВЦЭМ!$A$39:$A$758,$A99,СВЦЭМ!$B$39:$B$758,X$83)+'СЕТ СН'!$H$12+СВЦЭМ!$D$10+'СЕТ СН'!$H$5-'СЕТ СН'!$H$20</f>
        <v>5446.3469529499998</v>
      </c>
      <c r="Y99" s="36">
        <f>SUMIFS(СВЦЭМ!$C$39:$C$758,СВЦЭМ!$A$39:$A$758,$A99,СВЦЭМ!$B$39:$B$758,Y$83)+'СЕТ СН'!$H$12+СВЦЭМ!$D$10+'СЕТ СН'!$H$5-'СЕТ СН'!$H$20</f>
        <v>5456.1469498000006</v>
      </c>
    </row>
    <row r="100" spans="1:25" ht="15.75" x14ac:dyDescent="0.2">
      <c r="A100" s="35">
        <f t="shared" si="2"/>
        <v>45399</v>
      </c>
      <c r="B100" s="36">
        <f>SUMIFS(СВЦЭМ!$C$39:$C$758,СВЦЭМ!$A$39:$A$758,$A100,СВЦЭМ!$B$39:$B$758,B$83)+'СЕТ СН'!$H$12+СВЦЭМ!$D$10+'СЕТ СН'!$H$5-'СЕТ СН'!$H$20</f>
        <v>5516.7387663700001</v>
      </c>
      <c r="C100" s="36">
        <f>SUMIFS(СВЦЭМ!$C$39:$C$758,СВЦЭМ!$A$39:$A$758,$A100,СВЦЭМ!$B$39:$B$758,C$83)+'СЕТ СН'!$H$12+СВЦЭМ!$D$10+'СЕТ СН'!$H$5-'СЕТ СН'!$H$20</f>
        <v>5566.3029587000001</v>
      </c>
      <c r="D100" s="36">
        <f>SUMIFS(СВЦЭМ!$C$39:$C$758,СВЦЭМ!$A$39:$A$758,$A100,СВЦЭМ!$B$39:$B$758,D$83)+'СЕТ СН'!$H$12+СВЦЭМ!$D$10+'СЕТ СН'!$H$5-'СЕТ СН'!$H$20</f>
        <v>5585.7181336100002</v>
      </c>
      <c r="E100" s="36">
        <f>SUMIFS(СВЦЭМ!$C$39:$C$758,СВЦЭМ!$A$39:$A$758,$A100,СВЦЭМ!$B$39:$B$758,E$83)+'СЕТ СН'!$H$12+СВЦЭМ!$D$10+'СЕТ СН'!$H$5-'СЕТ СН'!$H$20</f>
        <v>5589.4891773300005</v>
      </c>
      <c r="F100" s="36">
        <f>SUMIFS(СВЦЭМ!$C$39:$C$758,СВЦЭМ!$A$39:$A$758,$A100,СВЦЭМ!$B$39:$B$758,F$83)+'СЕТ СН'!$H$12+СВЦЭМ!$D$10+'СЕТ СН'!$H$5-'СЕТ СН'!$H$20</f>
        <v>5596.1075719199998</v>
      </c>
      <c r="G100" s="36">
        <f>SUMIFS(СВЦЭМ!$C$39:$C$758,СВЦЭМ!$A$39:$A$758,$A100,СВЦЭМ!$B$39:$B$758,G$83)+'СЕТ СН'!$H$12+СВЦЭМ!$D$10+'СЕТ СН'!$H$5-'СЕТ СН'!$H$20</f>
        <v>5572.2724779700002</v>
      </c>
      <c r="H100" s="36">
        <f>SUMIFS(СВЦЭМ!$C$39:$C$758,СВЦЭМ!$A$39:$A$758,$A100,СВЦЭМ!$B$39:$B$758,H$83)+'СЕТ СН'!$H$12+СВЦЭМ!$D$10+'СЕТ СН'!$H$5-'СЕТ СН'!$H$20</f>
        <v>5504.3289972800003</v>
      </c>
      <c r="I100" s="36">
        <f>SUMIFS(СВЦЭМ!$C$39:$C$758,СВЦЭМ!$A$39:$A$758,$A100,СВЦЭМ!$B$39:$B$758,I$83)+'СЕТ СН'!$H$12+СВЦЭМ!$D$10+'СЕТ СН'!$H$5-'СЕТ СН'!$H$20</f>
        <v>5439.7758440600001</v>
      </c>
      <c r="J100" s="36">
        <f>SUMIFS(СВЦЭМ!$C$39:$C$758,СВЦЭМ!$A$39:$A$758,$A100,СВЦЭМ!$B$39:$B$758,J$83)+'СЕТ СН'!$H$12+СВЦЭМ!$D$10+'СЕТ СН'!$H$5-'СЕТ СН'!$H$20</f>
        <v>5379.7642260700004</v>
      </c>
      <c r="K100" s="36">
        <f>SUMIFS(СВЦЭМ!$C$39:$C$758,СВЦЭМ!$A$39:$A$758,$A100,СВЦЭМ!$B$39:$B$758,K$83)+'СЕТ СН'!$H$12+СВЦЭМ!$D$10+'СЕТ СН'!$H$5-'СЕТ СН'!$H$20</f>
        <v>5351.7238957899999</v>
      </c>
      <c r="L100" s="36">
        <f>SUMIFS(СВЦЭМ!$C$39:$C$758,СВЦЭМ!$A$39:$A$758,$A100,СВЦЭМ!$B$39:$B$758,L$83)+'СЕТ СН'!$H$12+СВЦЭМ!$D$10+'СЕТ СН'!$H$5-'СЕТ СН'!$H$20</f>
        <v>5362.0110574999999</v>
      </c>
      <c r="M100" s="36">
        <f>SUMIFS(СВЦЭМ!$C$39:$C$758,СВЦЭМ!$A$39:$A$758,$A100,СВЦЭМ!$B$39:$B$758,M$83)+'СЕТ СН'!$H$12+СВЦЭМ!$D$10+'СЕТ СН'!$H$5-'СЕТ СН'!$H$20</f>
        <v>5375.61629799</v>
      </c>
      <c r="N100" s="36">
        <f>SUMIFS(СВЦЭМ!$C$39:$C$758,СВЦЭМ!$A$39:$A$758,$A100,СВЦЭМ!$B$39:$B$758,N$83)+'СЕТ СН'!$H$12+СВЦЭМ!$D$10+'СЕТ СН'!$H$5-'СЕТ СН'!$H$20</f>
        <v>5381.0243264600003</v>
      </c>
      <c r="O100" s="36">
        <f>SUMIFS(СВЦЭМ!$C$39:$C$758,СВЦЭМ!$A$39:$A$758,$A100,СВЦЭМ!$B$39:$B$758,O$83)+'СЕТ СН'!$H$12+СВЦЭМ!$D$10+'СЕТ СН'!$H$5-'СЕТ СН'!$H$20</f>
        <v>5405.0298959400006</v>
      </c>
      <c r="P100" s="36">
        <f>SUMIFS(СВЦЭМ!$C$39:$C$758,СВЦЭМ!$A$39:$A$758,$A100,СВЦЭМ!$B$39:$B$758,P$83)+'СЕТ СН'!$H$12+СВЦЭМ!$D$10+'СЕТ СН'!$H$5-'СЕТ СН'!$H$20</f>
        <v>5404.5440954300002</v>
      </c>
      <c r="Q100" s="36">
        <f>SUMIFS(СВЦЭМ!$C$39:$C$758,СВЦЭМ!$A$39:$A$758,$A100,СВЦЭМ!$B$39:$B$758,Q$83)+'СЕТ СН'!$H$12+СВЦЭМ!$D$10+'СЕТ СН'!$H$5-'СЕТ СН'!$H$20</f>
        <v>5418.2219233900005</v>
      </c>
      <c r="R100" s="36">
        <f>SUMIFS(СВЦЭМ!$C$39:$C$758,СВЦЭМ!$A$39:$A$758,$A100,СВЦЭМ!$B$39:$B$758,R$83)+'СЕТ СН'!$H$12+СВЦЭМ!$D$10+'СЕТ СН'!$H$5-'СЕТ СН'!$H$20</f>
        <v>5430.1938121399999</v>
      </c>
      <c r="S100" s="36">
        <f>SUMIFS(СВЦЭМ!$C$39:$C$758,СВЦЭМ!$A$39:$A$758,$A100,СВЦЭМ!$B$39:$B$758,S$83)+'СЕТ СН'!$H$12+СВЦЭМ!$D$10+'СЕТ СН'!$H$5-'СЕТ СН'!$H$20</f>
        <v>5419.8529009600006</v>
      </c>
      <c r="T100" s="36">
        <f>SUMIFS(СВЦЭМ!$C$39:$C$758,СВЦЭМ!$A$39:$A$758,$A100,СВЦЭМ!$B$39:$B$758,T$83)+'СЕТ СН'!$H$12+СВЦЭМ!$D$10+'СЕТ СН'!$H$5-'СЕТ СН'!$H$20</f>
        <v>5397.5430761900006</v>
      </c>
      <c r="U100" s="36">
        <f>SUMIFS(СВЦЭМ!$C$39:$C$758,СВЦЭМ!$A$39:$A$758,$A100,СВЦЭМ!$B$39:$B$758,U$83)+'СЕТ СН'!$H$12+СВЦЭМ!$D$10+'СЕТ СН'!$H$5-'СЕТ СН'!$H$20</f>
        <v>5380.3242394999997</v>
      </c>
      <c r="V100" s="36">
        <f>SUMIFS(СВЦЭМ!$C$39:$C$758,СВЦЭМ!$A$39:$A$758,$A100,СВЦЭМ!$B$39:$B$758,V$83)+'СЕТ СН'!$H$12+СВЦЭМ!$D$10+'СЕТ СН'!$H$5-'СЕТ СН'!$H$20</f>
        <v>5346.3192768600002</v>
      </c>
      <c r="W100" s="36">
        <f>SUMIFS(СВЦЭМ!$C$39:$C$758,СВЦЭМ!$A$39:$A$758,$A100,СВЦЭМ!$B$39:$B$758,W$83)+'СЕТ СН'!$H$12+СВЦЭМ!$D$10+'СЕТ СН'!$H$5-'СЕТ СН'!$H$20</f>
        <v>5333.4093819</v>
      </c>
      <c r="X100" s="36">
        <f>SUMIFS(СВЦЭМ!$C$39:$C$758,СВЦЭМ!$A$39:$A$758,$A100,СВЦЭМ!$B$39:$B$758,X$83)+'СЕТ СН'!$H$12+СВЦЭМ!$D$10+'СЕТ СН'!$H$5-'СЕТ СН'!$H$20</f>
        <v>5379.8673366200001</v>
      </c>
      <c r="Y100" s="36">
        <f>SUMIFS(СВЦЭМ!$C$39:$C$758,СВЦЭМ!$A$39:$A$758,$A100,СВЦЭМ!$B$39:$B$758,Y$83)+'СЕТ СН'!$H$12+СВЦЭМ!$D$10+'СЕТ СН'!$H$5-'СЕТ СН'!$H$20</f>
        <v>5408.7578717900005</v>
      </c>
    </row>
    <row r="101" spans="1:25" ht="15.75" x14ac:dyDescent="0.2">
      <c r="A101" s="35">
        <f t="shared" si="2"/>
        <v>45400</v>
      </c>
      <c r="B101" s="36">
        <f>SUMIFS(СВЦЭМ!$C$39:$C$758,СВЦЭМ!$A$39:$A$758,$A101,СВЦЭМ!$B$39:$B$758,B$83)+'СЕТ СН'!$H$12+СВЦЭМ!$D$10+'СЕТ СН'!$H$5-'СЕТ СН'!$H$20</f>
        <v>5536.6931003700001</v>
      </c>
      <c r="C101" s="36">
        <f>SUMIFS(СВЦЭМ!$C$39:$C$758,СВЦЭМ!$A$39:$A$758,$A101,СВЦЭМ!$B$39:$B$758,C$83)+'СЕТ СН'!$H$12+СВЦЭМ!$D$10+'СЕТ СН'!$H$5-'СЕТ СН'!$H$20</f>
        <v>5518.5148583700002</v>
      </c>
      <c r="D101" s="36">
        <f>SUMIFS(СВЦЭМ!$C$39:$C$758,СВЦЭМ!$A$39:$A$758,$A101,СВЦЭМ!$B$39:$B$758,D$83)+'СЕТ СН'!$H$12+СВЦЭМ!$D$10+'СЕТ СН'!$H$5-'СЕТ СН'!$H$20</f>
        <v>5544.6696514400001</v>
      </c>
      <c r="E101" s="36">
        <f>SUMIFS(СВЦЭМ!$C$39:$C$758,СВЦЭМ!$A$39:$A$758,$A101,СВЦЭМ!$B$39:$B$758,E$83)+'СЕТ СН'!$H$12+СВЦЭМ!$D$10+'СЕТ СН'!$H$5-'СЕТ СН'!$H$20</f>
        <v>5550.0573693900005</v>
      </c>
      <c r="F101" s="36">
        <f>SUMIFS(СВЦЭМ!$C$39:$C$758,СВЦЭМ!$A$39:$A$758,$A101,СВЦЭМ!$B$39:$B$758,F$83)+'СЕТ СН'!$H$12+СВЦЭМ!$D$10+'СЕТ СН'!$H$5-'СЕТ СН'!$H$20</f>
        <v>5548.61309497</v>
      </c>
      <c r="G101" s="36">
        <f>SUMIFS(СВЦЭМ!$C$39:$C$758,СВЦЭМ!$A$39:$A$758,$A101,СВЦЭМ!$B$39:$B$758,G$83)+'СЕТ СН'!$H$12+СВЦЭМ!$D$10+'СЕТ СН'!$H$5-'СЕТ СН'!$H$20</f>
        <v>5533.6401323200007</v>
      </c>
      <c r="H101" s="36">
        <f>SUMIFS(СВЦЭМ!$C$39:$C$758,СВЦЭМ!$A$39:$A$758,$A101,СВЦЭМ!$B$39:$B$758,H$83)+'СЕТ СН'!$H$12+СВЦЭМ!$D$10+'СЕТ СН'!$H$5-'СЕТ СН'!$H$20</f>
        <v>5479.0738204300005</v>
      </c>
      <c r="I101" s="36">
        <f>SUMIFS(СВЦЭМ!$C$39:$C$758,СВЦЭМ!$A$39:$A$758,$A101,СВЦЭМ!$B$39:$B$758,I$83)+'СЕТ СН'!$H$12+СВЦЭМ!$D$10+'СЕТ СН'!$H$5-'СЕТ СН'!$H$20</f>
        <v>5402.7686707700004</v>
      </c>
      <c r="J101" s="36">
        <f>SUMIFS(СВЦЭМ!$C$39:$C$758,СВЦЭМ!$A$39:$A$758,$A101,СВЦЭМ!$B$39:$B$758,J$83)+'СЕТ СН'!$H$12+СВЦЭМ!$D$10+'СЕТ СН'!$H$5-'СЕТ СН'!$H$20</f>
        <v>5360.9113440399997</v>
      </c>
      <c r="K101" s="36">
        <f>SUMIFS(СВЦЭМ!$C$39:$C$758,СВЦЭМ!$A$39:$A$758,$A101,СВЦЭМ!$B$39:$B$758,K$83)+'СЕТ СН'!$H$12+СВЦЭМ!$D$10+'СЕТ СН'!$H$5-'СЕТ СН'!$H$20</f>
        <v>5320.9543984600004</v>
      </c>
      <c r="L101" s="36">
        <f>SUMIFS(СВЦЭМ!$C$39:$C$758,СВЦЭМ!$A$39:$A$758,$A101,СВЦЭМ!$B$39:$B$758,L$83)+'СЕТ СН'!$H$12+СВЦЭМ!$D$10+'СЕТ СН'!$H$5-'СЕТ СН'!$H$20</f>
        <v>5311.2118551900003</v>
      </c>
      <c r="M101" s="36">
        <f>SUMIFS(СВЦЭМ!$C$39:$C$758,СВЦЭМ!$A$39:$A$758,$A101,СВЦЭМ!$B$39:$B$758,M$83)+'СЕТ СН'!$H$12+СВЦЭМ!$D$10+'СЕТ СН'!$H$5-'СЕТ СН'!$H$20</f>
        <v>5392.8585921600006</v>
      </c>
      <c r="N101" s="36">
        <f>SUMIFS(СВЦЭМ!$C$39:$C$758,СВЦЭМ!$A$39:$A$758,$A101,СВЦЭМ!$B$39:$B$758,N$83)+'СЕТ СН'!$H$12+СВЦЭМ!$D$10+'СЕТ СН'!$H$5-'СЕТ СН'!$H$20</f>
        <v>5403.6681690400001</v>
      </c>
      <c r="O101" s="36">
        <f>SUMIFS(СВЦЭМ!$C$39:$C$758,СВЦЭМ!$A$39:$A$758,$A101,СВЦЭМ!$B$39:$B$758,O$83)+'СЕТ СН'!$H$12+СВЦЭМ!$D$10+'СЕТ СН'!$H$5-'СЕТ СН'!$H$20</f>
        <v>5422.6827787900002</v>
      </c>
      <c r="P101" s="36">
        <f>SUMIFS(СВЦЭМ!$C$39:$C$758,СВЦЭМ!$A$39:$A$758,$A101,СВЦЭМ!$B$39:$B$758,P$83)+'СЕТ СН'!$H$12+СВЦЭМ!$D$10+'СЕТ СН'!$H$5-'СЕТ СН'!$H$20</f>
        <v>5441.8164687500002</v>
      </c>
      <c r="Q101" s="36">
        <f>SUMIFS(СВЦЭМ!$C$39:$C$758,СВЦЭМ!$A$39:$A$758,$A101,СВЦЭМ!$B$39:$B$758,Q$83)+'СЕТ СН'!$H$12+СВЦЭМ!$D$10+'СЕТ СН'!$H$5-'СЕТ СН'!$H$20</f>
        <v>5459.3861052000002</v>
      </c>
      <c r="R101" s="36">
        <f>SUMIFS(СВЦЭМ!$C$39:$C$758,СВЦЭМ!$A$39:$A$758,$A101,СВЦЭМ!$B$39:$B$758,R$83)+'СЕТ СН'!$H$12+СВЦЭМ!$D$10+'СЕТ СН'!$H$5-'СЕТ СН'!$H$20</f>
        <v>5459.4888779100002</v>
      </c>
      <c r="S101" s="36">
        <f>SUMIFS(СВЦЭМ!$C$39:$C$758,СВЦЭМ!$A$39:$A$758,$A101,СВЦЭМ!$B$39:$B$758,S$83)+'СЕТ СН'!$H$12+СВЦЭМ!$D$10+'СЕТ СН'!$H$5-'СЕТ СН'!$H$20</f>
        <v>5447.9410184999997</v>
      </c>
      <c r="T101" s="36">
        <f>SUMIFS(СВЦЭМ!$C$39:$C$758,СВЦЭМ!$A$39:$A$758,$A101,СВЦЭМ!$B$39:$B$758,T$83)+'СЕТ СН'!$H$12+СВЦЭМ!$D$10+'СЕТ СН'!$H$5-'СЕТ СН'!$H$20</f>
        <v>5411.6996705300007</v>
      </c>
      <c r="U101" s="36">
        <f>SUMIFS(СВЦЭМ!$C$39:$C$758,СВЦЭМ!$A$39:$A$758,$A101,СВЦЭМ!$B$39:$B$758,U$83)+'СЕТ СН'!$H$12+СВЦЭМ!$D$10+'СЕТ СН'!$H$5-'СЕТ СН'!$H$20</f>
        <v>5414.4209923799999</v>
      </c>
      <c r="V101" s="36">
        <f>SUMIFS(СВЦЭМ!$C$39:$C$758,СВЦЭМ!$A$39:$A$758,$A101,СВЦЭМ!$B$39:$B$758,V$83)+'СЕТ СН'!$H$12+СВЦЭМ!$D$10+'СЕТ СН'!$H$5-'СЕТ СН'!$H$20</f>
        <v>5376.0208177800005</v>
      </c>
      <c r="W101" s="36">
        <f>SUMIFS(СВЦЭМ!$C$39:$C$758,СВЦЭМ!$A$39:$A$758,$A101,СВЦЭМ!$B$39:$B$758,W$83)+'СЕТ СН'!$H$12+СВЦЭМ!$D$10+'СЕТ СН'!$H$5-'СЕТ СН'!$H$20</f>
        <v>5344.93788494</v>
      </c>
      <c r="X101" s="36">
        <f>SUMIFS(СВЦЭМ!$C$39:$C$758,СВЦЭМ!$A$39:$A$758,$A101,СВЦЭМ!$B$39:$B$758,X$83)+'СЕТ СН'!$H$12+СВЦЭМ!$D$10+'СЕТ СН'!$H$5-'СЕТ СН'!$H$20</f>
        <v>5399.58246581</v>
      </c>
      <c r="Y101" s="36">
        <f>SUMIFS(СВЦЭМ!$C$39:$C$758,СВЦЭМ!$A$39:$A$758,$A101,СВЦЭМ!$B$39:$B$758,Y$83)+'СЕТ СН'!$H$12+СВЦЭМ!$D$10+'СЕТ СН'!$H$5-'СЕТ СН'!$H$20</f>
        <v>5470.1281385000002</v>
      </c>
    </row>
    <row r="102" spans="1:25" ht="15.75" x14ac:dyDescent="0.2">
      <c r="A102" s="35">
        <f t="shared" si="2"/>
        <v>45401</v>
      </c>
      <c r="B102" s="36">
        <f>SUMIFS(СВЦЭМ!$C$39:$C$758,СВЦЭМ!$A$39:$A$758,$A102,СВЦЭМ!$B$39:$B$758,B$83)+'СЕТ СН'!$H$12+СВЦЭМ!$D$10+'СЕТ СН'!$H$5-'СЕТ СН'!$H$20</f>
        <v>5499.9142939399999</v>
      </c>
      <c r="C102" s="36">
        <f>SUMIFS(СВЦЭМ!$C$39:$C$758,СВЦЭМ!$A$39:$A$758,$A102,СВЦЭМ!$B$39:$B$758,C$83)+'СЕТ СН'!$H$12+СВЦЭМ!$D$10+'СЕТ СН'!$H$5-'СЕТ СН'!$H$20</f>
        <v>5543.7720198100005</v>
      </c>
      <c r="D102" s="36">
        <f>SUMIFS(СВЦЭМ!$C$39:$C$758,СВЦЭМ!$A$39:$A$758,$A102,СВЦЭМ!$B$39:$B$758,D$83)+'СЕТ СН'!$H$12+СВЦЭМ!$D$10+'СЕТ СН'!$H$5-'СЕТ СН'!$H$20</f>
        <v>5562.8373453100003</v>
      </c>
      <c r="E102" s="36">
        <f>SUMIFS(СВЦЭМ!$C$39:$C$758,СВЦЭМ!$A$39:$A$758,$A102,СВЦЭМ!$B$39:$B$758,E$83)+'СЕТ СН'!$H$12+СВЦЭМ!$D$10+'СЕТ СН'!$H$5-'СЕТ СН'!$H$20</f>
        <v>5572.3698507700001</v>
      </c>
      <c r="F102" s="36">
        <f>SUMIFS(СВЦЭМ!$C$39:$C$758,СВЦЭМ!$A$39:$A$758,$A102,СВЦЭМ!$B$39:$B$758,F$83)+'СЕТ СН'!$H$12+СВЦЭМ!$D$10+'СЕТ СН'!$H$5-'СЕТ СН'!$H$20</f>
        <v>5544.3386384200003</v>
      </c>
      <c r="G102" s="36">
        <f>SUMIFS(СВЦЭМ!$C$39:$C$758,СВЦЭМ!$A$39:$A$758,$A102,СВЦЭМ!$B$39:$B$758,G$83)+'СЕТ СН'!$H$12+СВЦЭМ!$D$10+'СЕТ СН'!$H$5-'СЕТ СН'!$H$20</f>
        <v>5537.0108112400003</v>
      </c>
      <c r="H102" s="36">
        <f>SUMIFS(СВЦЭМ!$C$39:$C$758,СВЦЭМ!$A$39:$A$758,$A102,СВЦЭМ!$B$39:$B$758,H$83)+'СЕТ СН'!$H$12+СВЦЭМ!$D$10+'СЕТ СН'!$H$5-'СЕТ СН'!$H$20</f>
        <v>5454.6112150500003</v>
      </c>
      <c r="I102" s="36">
        <f>SUMIFS(СВЦЭМ!$C$39:$C$758,СВЦЭМ!$A$39:$A$758,$A102,СВЦЭМ!$B$39:$B$758,I$83)+'СЕТ СН'!$H$12+СВЦЭМ!$D$10+'СЕТ СН'!$H$5-'СЕТ СН'!$H$20</f>
        <v>5429.3742397700007</v>
      </c>
      <c r="J102" s="36">
        <f>SUMIFS(СВЦЭМ!$C$39:$C$758,СВЦЭМ!$A$39:$A$758,$A102,СВЦЭМ!$B$39:$B$758,J$83)+'СЕТ СН'!$H$12+СВЦЭМ!$D$10+'СЕТ СН'!$H$5-'СЕТ СН'!$H$20</f>
        <v>5376.7665821600003</v>
      </c>
      <c r="K102" s="36">
        <f>SUMIFS(СВЦЭМ!$C$39:$C$758,СВЦЭМ!$A$39:$A$758,$A102,СВЦЭМ!$B$39:$B$758,K$83)+'СЕТ СН'!$H$12+СВЦЭМ!$D$10+'СЕТ СН'!$H$5-'СЕТ СН'!$H$20</f>
        <v>5382.54164614</v>
      </c>
      <c r="L102" s="36">
        <f>SUMIFS(СВЦЭМ!$C$39:$C$758,СВЦЭМ!$A$39:$A$758,$A102,СВЦЭМ!$B$39:$B$758,L$83)+'СЕТ СН'!$H$12+СВЦЭМ!$D$10+'СЕТ СН'!$H$5-'СЕТ СН'!$H$20</f>
        <v>5361.0176221600004</v>
      </c>
      <c r="M102" s="36">
        <f>SUMIFS(СВЦЭМ!$C$39:$C$758,СВЦЭМ!$A$39:$A$758,$A102,СВЦЭМ!$B$39:$B$758,M$83)+'СЕТ СН'!$H$12+СВЦЭМ!$D$10+'СЕТ СН'!$H$5-'СЕТ СН'!$H$20</f>
        <v>5364.30812917</v>
      </c>
      <c r="N102" s="36">
        <f>SUMIFS(СВЦЭМ!$C$39:$C$758,СВЦЭМ!$A$39:$A$758,$A102,СВЦЭМ!$B$39:$B$758,N$83)+'СЕТ СН'!$H$12+СВЦЭМ!$D$10+'СЕТ СН'!$H$5-'СЕТ СН'!$H$20</f>
        <v>5378.8046692200005</v>
      </c>
      <c r="O102" s="36">
        <f>SUMIFS(СВЦЭМ!$C$39:$C$758,СВЦЭМ!$A$39:$A$758,$A102,СВЦЭМ!$B$39:$B$758,O$83)+'СЕТ СН'!$H$12+СВЦЭМ!$D$10+'СЕТ СН'!$H$5-'СЕТ СН'!$H$20</f>
        <v>5394.4995592499999</v>
      </c>
      <c r="P102" s="36">
        <f>SUMIFS(СВЦЭМ!$C$39:$C$758,СВЦЭМ!$A$39:$A$758,$A102,СВЦЭМ!$B$39:$B$758,P$83)+'СЕТ СН'!$H$12+СВЦЭМ!$D$10+'СЕТ СН'!$H$5-'СЕТ СН'!$H$20</f>
        <v>5409.16625974</v>
      </c>
      <c r="Q102" s="36">
        <f>SUMIFS(СВЦЭМ!$C$39:$C$758,СВЦЭМ!$A$39:$A$758,$A102,СВЦЭМ!$B$39:$B$758,Q$83)+'СЕТ СН'!$H$12+СВЦЭМ!$D$10+'СЕТ СН'!$H$5-'СЕТ СН'!$H$20</f>
        <v>5416.7602125000003</v>
      </c>
      <c r="R102" s="36">
        <f>SUMIFS(СВЦЭМ!$C$39:$C$758,СВЦЭМ!$A$39:$A$758,$A102,СВЦЭМ!$B$39:$B$758,R$83)+'СЕТ СН'!$H$12+СВЦЭМ!$D$10+'СЕТ СН'!$H$5-'СЕТ СН'!$H$20</f>
        <v>5410.7261478800001</v>
      </c>
      <c r="S102" s="36">
        <f>SUMIFS(СВЦЭМ!$C$39:$C$758,СВЦЭМ!$A$39:$A$758,$A102,СВЦЭМ!$B$39:$B$758,S$83)+'СЕТ СН'!$H$12+СВЦЭМ!$D$10+'СЕТ СН'!$H$5-'СЕТ СН'!$H$20</f>
        <v>5452.3103755600005</v>
      </c>
      <c r="T102" s="36">
        <f>SUMIFS(СВЦЭМ!$C$39:$C$758,СВЦЭМ!$A$39:$A$758,$A102,СВЦЭМ!$B$39:$B$758,T$83)+'СЕТ СН'!$H$12+СВЦЭМ!$D$10+'СЕТ СН'!$H$5-'СЕТ СН'!$H$20</f>
        <v>5437.5917374700002</v>
      </c>
      <c r="U102" s="36">
        <f>SUMIFS(СВЦЭМ!$C$39:$C$758,СВЦЭМ!$A$39:$A$758,$A102,СВЦЭМ!$B$39:$B$758,U$83)+'СЕТ СН'!$H$12+СВЦЭМ!$D$10+'СЕТ СН'!$H$5-'СЕТ СН'!$H$20</f>
        <v>5343.0444069000005</v>
      </c>
      <c r="V102" s="36">
        <f>SUMIFS(СВЦЭМ!$C$39:$C$758,СВЦЭМ!$A$39:$A$758,$A102,СВЦЭМ!$B$39:$B$758,V$83)+'СЕТ СН'!$H$12+СВЦЭМ!$D$10+'СЕТ СН'!$H$5-'СЕТ СН'!$H$20</f>
        <v>5358.1764508900005</v>
      </c>
      <c r="W102" s="36">
        <f>SUMIFS(СВЦЭМ!$C$39:$C$758,СВЦЭМ!$A$39:$A$758,$A102,СВЦЭМ!$B$39:$B$758,W$83)+'СЕТ СН'!$H$12+СВЦЭМ!$D$10+'СЕТ СН'!$H$5-'СЕТ СН'!$H$20</f>
        <v>5341.3392561700002</v>
      </c>
      <c r="X102" s="36">
        <f>SUMIFS(СВЦЭМ!$C$39:$C$758,СВЦЭМ!$A$39:$A$758,$A102,СВЦЭМ!$B$39:$B$758,X$83)+'СЕТ СН'!$H$12+СВЦЭМ!$D$10+'СЕТ СН'!$H$5-'СЕТ СН'!$H$20</f>
        <v>5418.3775013499999</v>
      </c>
      <c r="Y102" s="36">
        <f>SUMIFS(СВЦЭМ!$C$39:$C$758,СВЦЭМ!$A$39:$A$758,$A102,СВЦЭМ!$B$39:$B$758,Y$83)+'СЕТ СН'!$H$12+СВЦЭМ!$D$10+'СЕТ СН'!$H$5-'СЕТ СН'!$H$20</f>
        <v>5448.25343195</v>
      </c>
    </row>
    <row r="103" spans="1:25" ht="15.75" x14ac:dyDescent="0.2">
      <c r="A103" s="35">
        <f t="shared" si="2"/>
        <v>45402</v>
      </c>
      <c r="B103" s="36">
        <f>SUMIFS(СВЦЭМ!$C$39:$C$758,СВЦЭМ!$A$39:$A$758,$A103,СВЦЭМ!$B$39:$B$758,B$83)+'СЕТ СН'!$H$12+СВЦЭМ!$D$10+'СЕТ СН'!$H$5-'СЕТ СН'!$H$20</f>
        <v>5403.7020270499997</v>
      </c>
      <c r="C103" s="36">
        <f>SUMIFS(СВЦЭМ!$C$39:$C$758,СВЦЭМ!$A$39:$A$758,$A103,СВЦЭМ!$B$39:$B$758,C$83)+'СЕТ СН'!$H$12+СВЦЭМ!$D$10+'СЕТ СН'!$H$5-'СЕТ СН'!$H$20</f>
        <v>5539.0961440299998</v>
      </c>
      <c r="D103" s="36">
        <f>SUMIFS(СВЦЭМ!$C$39:$C$758,СВЦЭМ!$A$39:$A$758,$A103,СВЦЭМ!$B$39:$B$758,D$83)+'СЕТ СН'!$H$12+СВЦЭМ!$D$10+'СЕТ СН'!$H$5-'СЕТ СН'!$H$20</f>
        <v>5658.6353513699996</v>
      </c>
      <c r="E103" s="36">
        <f>SUMIFS(СВЦЭМ!$C$39:$C$758,СВЦЭМ!$A$39:$A$758,$A103,СВЦЭМ!$B$39:$B$758,E$83)+'СЕТ СН'!$H$12+СВЦЭМ!$D$10+'СЕТ СН'!$H$5-'СЕТ СН'!$H$20</f>
        <v>5686.7292338799998</v>
      </c>
      <c r="F103" s="36">
        <f>SUMIFS(СВЦЭМ!$C$39:$C$758,СВЦЭМ!$A$39:$A$758,$A103,СВЦЭМ!$B$39:$B$758,F$83)+'СЕТ СН'!$H$12+СВЦЭМ!$D$10+'СЕТ СН'!$H$5-'СЕТ СН'!$H$20</f>
        <v>5684.7686521200003</v>
      </c>
      <c r="G103" s="36">
        <f>SUMIFS(СВЦЭМ!$C$39:$C$758,СВЦЭМ!$A$39:$A$758,$A103,СВЦЭМ!$B$39:$B$758,G$83)+'СЕТ СН'!$H$12+СВЦЭМ!$D$10+'СЕТ СН'!$H$5-'СЕТ СН'!$H$20</f>
        <v>5677.9199157499997</v>
      </c>
      <c r="H103" s="36">
        <f>SUMIFS(СВЦЭМ!$C$39:$C$758,СВЦЭМ!$A$39:$A$758,$A103,СВЦЭМ!$B$39:$B$758,H$83)+'СЕТ СН'!$H$12+СВЦЭМ!$D$10+'СЕТ СН'!$H$5-'СЕТ СН'!$H$20</f>
        <v>5641.8810337300001</v>
      </c>
      <c r="I103" s="36">
        <f>SUMIFS(СВЦЭМ!$C$39:$C$758,СВЦЭМ!$A$39:$A$758,$A103,СВЦЭМ!$B$39:$B$758,I$83)+'СЕТ СН'!$H$12+СВЦЭМ!$D$10+'СЕТ СН'!$H$5-'СЕТ СН'!$H$20</f>
        <v>5599.7022463200001</v>
      </c>
      <c r="J103" s="36">
        <f>SUMIFS(СВЦЭМ!$C$39:$C$758,СВЦЭМ!$A$39:$A$758,$A103,СВЦЭМ!$B$39:$B$758,J$83)+'СЕТ СН'!$H$12+СВЦЭМ!$D$10+'СЕТ СН'!$H$5-'СЕТ СН'!$H$20</f>
        <v>5488.16525327</v>
      </c>
      <c r="K103" s="36">
        <f>SUMIFS(СВЦЭМ!$C$39:$C$758,СВЦЭМ!$A$39:$A$758,$A103,СВЦЭМ!$B$39:$B$758,K$83)+'СЕТ СН'!$H$12+СВЦЭМ!$D$10+'СЕТ СН'!$H$5-'СЕТ СН'!$H$20</f>
        <v>5450.9791696100001</v>
      </c>
      <c r="L103" s="36">
        <f>SUMIFS(СВЦЭМ!$C$39:$C$758,СВЦЭМ!$A$39:$A$758,$A103,СВЦЭМ!$B$39:$B$758,L$83)+'СЕТ СН'!$H$12+СВЦЭМ!$D$10+'СЕТ СН'!$H$5-'СЕТ СН'!$H$20</f>
        <v>5443.9185359599996</v>
      </c>
      <c r="M103" s="36">
        <f>SUMIFS(СВЦЭМ!$C$39:$C$758,СВЦЭМ!$A$39:$A$758,$A103,СВЦЭМ!$B$39:$B$758,M$83)+'СЕТ СН'!$H$12+СВЦЭМ!$D$10+'СЕТ СН'!$H$5-'СЕТ СН'!$H$20</f>
        <v>5431.1913849100001</v>
      </c>
      <c r="N103" s="36">
        <f>SUMIFS(СВЦЭМ!$C$39:$C$758,СВЦЭМ!$A$39:$A$758,$A103,СВЦЭМ!$B$39:$B$758,N$83)+'СЕТ СН'!$H$12+СВЦЭМ!$D$10+'СЕТ СН'!$H$5-'СЕТ СН'!$H$20</f>
        <v>5411.2328155699997</v>
      </c>
      <c r="O103" s="36">
        <f>SUMIFS(СВЦЭМ!$C$39:$C$758,СВЦЭМ!$A$39:$A$758,$A103,СВЦЭМ!$B$39:$B$758,O$83)+'СЕТ СН'!$H$12+СВЦЭМ!$D$10+'СЕТ СН'!$H$5-'СЕТ СН'!$H$20</f>
        <v>5396.6607139600001</v>
      </c>
      <c r="P103" s="36">
        <f>SUMIFS(СВЦЭМ!$C$39:$C$758,СВЦЭМ!$A$39:$A$758,$A103,СВЦЭМ!$B$39:$B$758,P$83)+'СЕТ СН'!$H$12+СВЦЭМ!$D$10+'СЕТ СН'!$H$5-'СЕТ СН'!$H$20</f>
        <v>5391.7947098200002</v>
      </c>
      <c r="Q103" s="36">
        <f>SUMIFS(СВЦЭМ!$C$39:$C$758,СВЦЭМ!$A$39:$A$758,$A103,СВЦЭМ!$B$39:$B$758,Q$83)+'СЕТ СН'!$H$12+СВЦЭМ!$D$10+'СЕТ СН'!$H$5-'СЕТ СН'!$H$20</f>
        <v>5411.0633833600004</v>
      </c>
      <c r="R103" s="36">
        <f>SUMIFS(СВЦЭМ!$C$39:$C$758,СВЦЭМ!$A$39:$A$758,$A103,СВЦЭМ!$B$39:$B$758,R$83)+'СЕТ СН'!$H$12+СВЦЭМ!$D$10+'СЕТ СН'!$H$5-'СЕТ СН'!$H$20</f>
        <v>5490.8543536899997</v>
      </c>
      <c r="S103" s="36">
        <f>SUMIFS(СВЦЭМ!$C$39:$C$758,СВЦЭМ!$A$39:$A$758,$A103,СВЦЭМ!$B$39:$B$758,S$83)+'СЕТ СН'!$H$12+СВЦЭМ!$D$10+'СЕТ СН'!$H$5-'СЕТ СН'!$H$20</f>
        <v>5464.6451041600003</v>
      </c>
      <c r="T103" s="36">
        <f>SUMIFS(СВЦЭМ!$C$39:$C$758,СВЦЭМ!$A$39:$A$758,$A103,СВЦЭМ!$B$39:$B$758,T$83)+'СЕТ СН'!$H$12+СВЦЭМ!$D$10+'СЕТ СН'!$H$5-'СЕТ СН'!$H$20</f>
        <v>5430.5602828600004</v>
      </c>
      <c r="U103" s="36">
        <f>SUMIFS(СВЦЭМ!$C$39:$C$758,СВЦЭМ!$A$39:$A$758,$A103,СВЦЭМ!$B$39:$B$758,U$83)+'СЕТ СН'!$H$12+СВЦЭМ!$D$10+'СЕТ СН'!$H$5-'СЕТ СН'!$H$20</f>
        <v>5426.2699033500003</v>
      </c>
      <c r="V103" s="36">
        <f>SUMIFS(СВЦЭМ!$C$39:$C$758,СВЦЭМ!$A$39:$A$758,$A103,СВЦЭМ!$B$39:$B$758,V$83)+'СЕТ СН'!$H$12+СВЦЭМ!$D$10+'СЕТ СН'!$H$5-'СЕТ СН'!$H$20</f>
        <v>5399.4408569100005</v>
      </c>
      <c r="W103" s="36">
        <f>SUMIFS(СВЦЭМ!$C$39:$C$758,СВЦЭМ!$A$39:$A$758,$A103,СВЦЭМ!$B$39:$B$758,W$83)+'СЕТ СН'!$H$12+СВЦЭМ!$D$10+'СЕТ СН'!$H$5-'СЕТ СН'!$H$20</f>
        <v>5390.2354210200001</v>
      </c>
      <c r="X103" s="36">
        <f>SUMIFS(СВЦЭМ!$C$39:$C$758,СВЦЭМ!$A$39:$A$758,$A103,СВЦЭМ!$B$39:$B$758,X$83)+'СЕТ СН'!$H$12+СВЦЭМ!$D$10+'СЕТ СН'!$H$5-'СЕТ СН'!$H$20</f>
        <v>5430.5257428599998</v>
      </c>
      <c r="Y103" s="36">
        <f>SUMIFS(СВЦЭМ!$C$39:$C$758,СВЦЭМ!$A$39:$A$758,$A103,СВЦЭМ!$B$39:$B$758,Y$83)+'СЕТ СН'!$H$12+СВЦЭМ!$D$10+'СЕТ СН'!$H$5-'СЕТ СН'!$H$20</f>
        <v>5469.5423152399999</v>
      </c>
    </row>
    <row r="104" spans="1:25" ht="15.75" x14ac:dyDescent="0.2">
      <c r="A104" s="35">
        <f t="shared" si="2"/>
        <v>45403</v>
      </c>
      <c r="B104" s="36">
        <f>SUMIFS(СВЦЭМ!$C$39:$C$758,СВЦЭМ!$A$39:$A$758,$A104,СВЦЭМ!$B$39:$B$758,B$83)+'СЕТ СН'!$H$12+СВЦЭМ!$D$10+'СЕТ СН'!$H$5-'СЕТ СН'!$H$20</f>
        <v>5549.7077602700001</v>
      </c>
      <c r="C104" s="36">
        <f>SUMIFS(СВЦЭМ!$C$39:$C$758,СВЦЭМ!$A$39:$A$758,$A104,СВЦЭМ!$B$39:$B$758,C$83)+'СЕТ СН'!$H$12+СВЦЭМ!$D$10+'СЕТ СН'!$H$5-'СЕТ СН'!$H$20</f>
        <v>5614.09836825</v>
      </c>
      <c r="D104" s="36">
        <f>SUMIFS(СВЦЭМ!$C$39:$C$758,СВЦЭМ!$A$39:$A$758,$A104,СВЦЭМ!$B$39:$B$758,D$83)+'СЕТ СН'!$H$12+СВЦЭМ!$D$10+'СЕТ СН'!$H$5-'СЕТ СН'!$H$20</f>
        <v>5632.4057966300006</v>
      </c>
      <c r="E104" s="36">
        <f>SUMIFS(СВЦЭМ!$C$39:$C$758,СВЦЭМ!$A$39:$A$758,$A104,СВЦЭМ!$B$39:$B$758,E$83)+'СЕТ СН'!$H$12+СВЦЭМ!$D$10+'СЕТ СН'!$H$5-'СЕТ СН'!$H$20</f>
        <v>5649.5833677299997</v>
      </c>
      <c r="F104" s="36">
        <f>SUMIFS(СВЦЭМ!$C$39:$C$758,СВЦЭМ!$A$39:$A$758,$A104,СВЦЭМ!$B$39:$B$758,F$83)+'СЕТ СН'!$H$12+СВЦЭМ!$D$10+'СЕТ СН'!$H$5-'СЕТ СН'!$H$20</f>
        <v>5647.5298008199998</v>
      </c>
      <c r="G104" s="36">
        <f>SUMIFS(СВЦЭМ!$C$39:$C$758,СВЦЭМ!$A$39:$A$758,$A104,СВЦЭМ!$B$39:$B$758,G$83)+'СЕТ СН'!$H$12+СВЦЭМ!$D$10+'СЕТ СН'!$H$5-'СЕТ СН'!$H$20</f>
        <v>5623.5276277400008</v>
      </c>
      <c r="H104" s="36">
        <f>SUMIFS(СВЦЭМ!$C$39:$C$758,СВЦЭМ!$A$39:$A$758,$A104,СВЦЭМ!$B$39:$B$758,H$83)+'СЕТ СН'!$H$12+СВЦЭМ!$D$10+'СЕТ СН'!$H$5-'СЕТ СН'!$H$20</f>
        <v>5617.7143772700001</v>
      </c>
      <c r="I104" s="36">
        <f>SUMIFS(СВЦЭМ!$C$39:$C$758,СВЦЭМ!$A$39:$A$758,$A104,СВЦЭМ!$B$39:$B$758,I$83)+'СЕТ СН'!$H$12+СВЦЭМ!$D$10+'СЕТ СН'!$H$5-'СЕТ СН'!$H$20</f>
        <v>5595.6543434000005</v>
      </c>
      <c r="J104" s="36">
        <f>SUMIFS(СВЦЭМ!$C$39:$C$758,СВЦЭМ!$A$39:$A$758,$A104,СВЦЭМ!$B$39:$B$758,J$83)+'СЕТ СН'!$H$12+СВЦЭМ!$D$10+'СЕТ СН'!$H$5-'СЕТ СН'!$H$20</f>
        <v>5443.5066327700006</v>
      </c>
      <c r="K104" s="36">
        <f>SUMIFS(СВЦЭМ!$C$39:$C$758,СВЦЭМ!$A$39:$A$758,$A104,СВЦЭМ!$B$39:$B$758,K$83)+'СЕТ СН'!$H$12+СВЦЭМ!$D$10+'СЕТ СН'!$H$5-'СЕТ СН'!$H$20</f>
        <v>5374.3142413100004</v>
      </c>
      <c r="L104" s="36">
        <f>SUMIFS(СВЦЭМ!$C$39:$C$758,СВЦЭМ!$A$39:$A$758,$A104,СВЦЭМ!$B$39:$B$758,L$83)+'СЕТ СН'!$H$12+СВЦЭМ!$D$10+'СЕТ СН'!$H$5-'СЕТ СН'!$H$20</f>
        <v>5359.3884255200001</v>
      </c>
      <c r="M104" s="36">
        <f>SUMIFS(СВЦЭМ!$C$39:$C$758,СВЦЭМ!$A$39:$A$758,$A104,СВЦЭМ!$B$39:$B$758,M$83)+'СЕТ СН'!$H$12+СВЦЭМ!$D$10+'СЕТ СН'!$H$5-'СЕТ СН'!$H$20</f>
        <v>5361.2157104200005</v>
      </c>
      <c r="N104" s="36">
        <f>SUMIFS(СВЦЭМ!$C$39:$C$758,СВЦЭМ!$A$39:$A$758,$A104,СВЦЭМ!$B$39:$B$758,N$83)+'СЕТ СН'!$H$12+СВЦЭМ!$D$10+'СЕТ СН'!$H$5-'СЕТ СН'!$H$20</f>
        <v>5392.5334093000001</v>
      </c>
      <c r="O104" s="36">
        <f>SUMIFS(СВЦЭМ!$C$39:$C$758,СВЦЭМ!$A$39:$A$758,$A104,СВЦЭМ!$B$39:$B$758,O$83)+'СЕТ СН'!$H$12+СВЦЭМ!$D$10+'СЕТ СН'!$H$5-'СЕТ СН'!$H$20</f>
        <v>5424.0879077099999</v>
      </c>
      <c r="P104" s="36">
        <f>SUMIFS(СВЦЭМ!$C$39:$C$758,СВЦЭМ!$A$39:$A$758,$A104,СВЦЭМ!$B$39:$B$758,P$83)+'СЕТ СН'!$H$12+СВЦЭМ!$D$10+'СЕТ СН'!$H$5-'СЕТ СН'!$H$20</f>
        <v>5467.8351064400003</v>
      </c>
      <c r="Q104" s="36">
        <f>SUMIFS(СВЦЭМ!$C$39:$C$758,СВЦЭМ!$A$39:$A$758,$A104,СВЦЭМ!$B$39:$B$758,Q$83)+'СЕТ СН'!$H$12+СВЦЭМ!$D$10+'СЕТ СН'!$H$5-'СЕТ СН'!$H$20</f>
        <v>5496.9776048700005</v>
      </c>
      <c r="R104" s="36">
        <f>SUMIFS(СВЦЭМ!$C$39:$C$758,СВЦЭМ!$A$39:$A$758,$A104,СВЦЭМ!$B$39:$B$758,R$83)+'СЕТ СН'!$H$12+СВЦЭМ!$D$10+'СЕТ СН'!$H$5-'СЕТ СН'!$H$20</f>
        <v>5521.8683530100006</v>
      </c>
      <c r="S104" s="36">
        <f>SUMIFS(СВЦЭМ!$C$39:$C$758,СВЦЭМ!$A$39:$A$758,$A104,СВЦЭМ!$B$39:$B$758,S$83)+'СЕТ СН'!$H$12+СВЦЭМ!$D$10+'СЕТ СН'!$H$5-'СЕТ СН'!$H$20</f>
        <v>5507.0053883099999</v>
      </c>
      <c r="T104" s="36">
        <f>SUMIFS(СВЦЭМ!$C$39:$C$758,СВЦЭМ!$A$39:$A$758,$A104,СВЦЭМ!$B$39:$B$758,T$83)+'СЕТ СН'!$H$12+СВЦЭМ!$D$10+'СЕТ СН'!$H$5-'СЕТ СН'!$H$20</f>
        <v>5464.7726984399997</v>
      </c>
      <c r="U104" s="36">
        <f>SUMIFS(СВЦЭМ!$C$39:$C$758,СВЦЭМ!$A$39:$A$758,$A104,СВЦЭМ!$B$39:$B$758,U$83)+'СЕТ СН'!$H$12+СВЦЭМ!$D$10+'СЕТ СН'!$H$5-'СЕТ СН'!$H$20</f>
        <v>5445.5483977700005</v>
      </c>
      <c r="V104" s="36">
        <f>SUMIFS(СВЦЭМ!$C$39:$C$758,СВЦЭМ!$A$39:$A$758,$A104,СВЦЭМ!$B$39:$B$758,V$83)+'СЕТ СН'!$H$12+СВЦЭМ!$D$10+'СЕТ СН'!$H$5-'СЕТ СН'!$H$20</f>
        <v>5405.8366155200001</v>
      </c>
      <c r="W104" s="36">
        <f>SUMIFS(СВЦЭМ!$C$39:$C$758,СВЦЭМ!$A$39:$A$758,$A104,СВЦЭМ!$B$39:$B$758,W$83)+'СЕТ СН'!$H$12+СВЦЭМ!$D$10+'СЕТ СН'!$H$5-'СЕТ СН'!$H$20</f>
        <v>5404.5704336600002</v>
      </c>
      <c r="X104" s="36">
        <f>SUMIFS(СВЦЭМ!$C$39:$C$758,СВЦЭМ!$A$39:$A$758,$A104,СВЦЭМ!$B$39:$B$758,X$83)+'СЕТ СН'!$H$12+СВЦЭМ!$D$10+'СЕТ СН'!$H$5-'СЕТ СН'!$H$20</f>
        <v>5465.1265093300008</v>
      </c>
      <c r="Y104" s="36">
        <f>SUMIFS(СВЦЭМ!$C$39:$C$758,СВЦЭМ!$A$39:$A$758,$A104,СВЦЭМ!$B$39:$B$758,Y$83)+'СЕТ СН'!$H$12+СВЦЭМ!$D$10+'СЕТ СН'!$H$5-'СЕТ СН'!$H$20</f>
        <v>5543.3377318299999</v>
      </c>
    </row>
    <row r="105" spans="1:25" ht="15.75" x14ac:dyDescent="0.2">
      <c r="A105" s="35">
        <f t="shared" si="2"/>
        <v>45404</v>
      </c>
      <c r="B105" s="36">
        <f>SUMIFS(СВЦЭМ!$C$39:$C$758,СВЦЭМ!$A$39:$A$758,$A105,СВЦЭМ!$B$39:$B$758,B$83)+'СЕТ СН'!$H$12+СВЦЭМ!$D$10+'СЕТ СН'!$H$5-'СЕТ СН'!$H$20</f>
        <v>5638.8258776900002</v>
      </c>
      <c r="C105" s="36">
        <f>SUMIFS(СВЦЭМ!$C$39:$C$758,СВЦЭМ!$A$39:$A$758,$A105,СВЦЭМ!$B$39:$B$758,C$83)+'СЕТ СН'!$H$12+СВЦЭМ!$D$10+'СЕТ СН'!$H$5-'СЕТ СН'!$H$20</f>
        <v>5658.9865935799999</v>
      </c>
      <c r="D105" s="36">
        <f>SUMIFS(СВЦЭМ!$C$39:$C$758,СВЦЭМ!$A$39:$A$758,$A105,СВЦЭМ!$B$39:$B$758,D$83)+'СЕТ СН'!$H$12+СВЦЭМ!$D$10+'СЕТ СН'!$H$5-'СЕТ СН'!$H$20</f>
        <v>5659.57353745</v>
      </c>
      <c r="E105" s="36">
        <f>SUMIFS(СВЦЭМ!$C$39:$C$758,СВЦЭМ!$A$39:$A$758,$A105,СВЦЭМ!$B$39:$B$758,E$83)+'СЕТ СН'!$H$12+СВЦЭМ!$D$10+'СЕТ СН'!$H$5-'СЕТ СН'!$H$20</f>
        <v>5670.92555533</v>
      </c>
      <c r="F105" s="36">
        <f>SUMIFS(СВЦЭМ!$C$39:$C$758,СВЦЭМ!$A$39:$A$758,$A105,СВЦЭМ!$B$39:$B$758,F$83)+'СЕТ СН'!$H$12+СВЦЭМ!$D$10+'СЕТ СН'!$H$5-'СЕТ СН'!$H$20</f>
        <v>5642.17973222</v>
      </c>
      <c r="G105" s="36">
        <f>SUMIFS(СВЦЭМ!$C$39:$C$758,СВЦЭМ!$A$39:$A$758,$A105,СВЦЭМ!$B$39:$B$758,G$83)+'СЕТ СН'!$H$12+СВЦЭМ!$D$10+'СЕТ СН'!$H$5-'СЕТ СН'!$H$20</f>
        <v>5611.2834242300005</v>
      </c>
      <c r="H105" s="36">
        <f>SUMIFS(СВЦЭМ!$C$39:$C$758,СВЦЭМ!$A$39:$A$758,$A105,СВЦЭМ!$B$39:$B$758,H$83)+'СЕТ СН'!$H$12+СВЦЭМ!$D$10+'СЕТ СН'!$H$5-'СЕТ СН'!$H$20</f>
        <v>5534.96487213</v>
      </c>
      <c r="I105" s="36">
        <f>SUMIFS(СВЦЭМ!$C$39:$C$758,СВЦЭМ!$A$39:$A$758,$A105,СВЦЭМ!$B$39:$B$758,I$83)+'СЕТ СН'!$H$12+СВЦЭМ!$D$10+'СЕТ СН'!$H$5-'СЕТ СН'!$H$20</f>
        <v>5461.7593802000001</v>
      </c>
      <c r="J105" s="36">
        <f>SUMIFS(СВЦЭМ!$C$39:$C$758,СВЦЭМ!$A$39:$A$758,$A105,СВЦЭМ!$B$39:$B$758,J$83)+'СЕТ СН'!$H$12+СВЦЭМ!$D$10+'СЕТ СН'!$H$5-'СЕТ СН'!$H$20</f>
        <v>5471.0070695499999</v>
      </c>
      <c r="K105" s="36">
        <f>SUMIFS(СВЦЭМ!$C$39:$C$758,СВЦЭМ!$A$39:$A$758,$A105,СВЦЭМ!$B$39:$B$758,K$83)+'СЕТ СН'!$H$12+СВЦЭМ!$D$10+'СЕТ СН'!$H$5-'СЕТ СН'!$H$20</f>
        <v>5432.7336284800003</v>
      </c>
      <c r="L105" s="36">
        <f>SUMIFS(СВЦЭМ!$C$39:$C$758,СВЦЭМ!$A$39:$A$758,$A105,СВЦЭМ!$B$39:$B$758,L$83)+'СЕТ СН'!$H$12+СВЦЭМ!$D$10+'СЕТ СН'!$H$5-'СЕТ СН'!$H$20</f>
        <v>5423.3969191100005</v>
      </c>
      <c r="M105" s="36">
        <f>SUMIFS(СВЦЭМ!$C$39:$C$758,СВЦЭМ!$A$39:$A$758,$A105,СВЦЭМ!$B$39:$B$758,M$83)+'СЕТ СН'!$H$12+СВЦЭМ!$D$10+'СЕТ СН'!$H$5-'СЕТ СН'!$H$20</f>
        <v>5438.2455324000002</v>
      </c>
      <c r="N105" s="36">
        <f>SUMIFS(СВЦЭМ!$C$39:$C$758,СВЦЭМ!$A$39:$A$758,$A105,СВЦЭМ!$B$39:$B$758,N$83)+'СЕТ СН'!$H$12+СВЦЭМ!$D$10+'СЕТ СН'!$H$5-'СЕТ СН'!$H$20</f>
        <v>5440.8360299699998</v>
      </c>
      <c r="O105" s="36">
        <f>SUMIFS(СВЦЭМ!$C$39:$C$758,СВЦЭМ!$A$39:$A$758,$A105,СВЦЭМ!$B$39:$B$758,O$83)+'СЕТ СН'!$H$12+СВЦЭМ!$D$10+'СЕТ СН'!$H$5-'СЕТ СН'!$H$20</f>
        <v>5484.2931557900001</v>
      </c>
      <c r="P105" s="36">
        <f>SUMIFS(СВЦЭМ!$C$39:$C$758,СВЦЭМ!$A$39:$A$758,$A105,СВЦЭМ!$B$39:$B$758,P$83)+'СЕТ СН'!$H$12+СВЦЭМ!$D$10+'СЕТ СН'!$H$5-'СЕТ СН'!$H$20</f>
        <v>5494.0457575500004</v>
      </c>
      <c r="Q105" s="36">
        <f>SUMIFS(СВЦЭМ!$C$39:$C$758,СВЦЭМ!$A$39:$A$758,$A105,СВЦЭМ!$B$39:$B$758,Q$83)+'СЕТ СН'!$H$12+СВЦЭМ!$D$10+'СЕТ СН'!$H$5-'СЕТ СН'!$H$20</f>
        <v>5505.5818009499999</v>
      </c>
      <c r="R105" s="36">
        <f>SUMIFS(СВЦЭМ!$C$39:$C$758,СВЦЭМ!$A$39:$A$758,$A105,СВЦЭМ!$B$39:$B$758,R$83)+'СЕТ СН'!$H$12+СВЦЭМ!$D$10+'СЕТ СН'!$H$5-'СЕТ СН'!$H$20</f>
        <v>5484.9204598400001</v>
      </c>
      <c r="S105" s="36">
        <f>SUMIFS(СВЦЭМ!$C$39:$C$758,СВЦЭМ!$A$39:$A$758,$A105,СВЦЭМ!$B$39:$B$758,S$83)+'СЕТ СН'!$H$12+СВЦЭМ!$D$10+'СЕТ СН'!$H$5-'СЕТ СН'!$H$20</f>
        <v>5489.5094744200005</v>
      </c>
      <c r="T105" s="36">
        <f>SUMIFS(СВЦЭМ!$C$39:$C$758,СВЦЭМ!$A$39:$A$758,$A105,СВЦЭМ!$B$39:$B$758,T$83)+'СЕТ СН'!$H$12+СВЦЭМ!$D$10+'СЕТ СН'!$H$5-'СЕТ СН'!$H$20</f>
        <v>5444.44241513</v>
      </c>
      <c r="U105" s="36">
        <f>SUMIFS(СВЦЭМ!$C$39:$C$758,СВЦЭМ!$A$39:$A$758,$A105,СВЦЭМ!$B$39:$B$758,U$83)+'СЕТ СН'!$H$12+СВЦЭМ!$D$10+'СЕТ СН'!$H$5-'СЕТ СН'!$H$20</f>
        <v>5405.0357949500003</v>
      </c>
      <c r="V105" s="36">
        <f>SUMIFS(СВЦЭМ!$C$39:$C$758,СВЦЭМ!$A$39:$A$758,$A105,СВЦЭМ!$B$39:$B$758,V$83)+'СЕТ СН'!$H$12+СВЦЭМ!$D$10+'СЕТ СН'!$H$5-'СЕТ СН'!$H$20</f>
        <v>5381.8536101299997</v>
      </c>
      <c r="W105" s="36">
        <f>SUMIFS(СВЦЭМ!$C$39:$C$758,СВЦЭМ!$A$39:$A$758,$A105,СВЦЭМ!$B$39:$B$758,W$83)+'СЕТ СН'!$H$12+СВЦЭМ!$D$10+'СЕТ СН'!$H$5-'СЕТ СН'!$H$20</f>
        <v>5406.3769067499998</v>
      </c>
      <c r="X105" s="36">
        <f>SUMIFS(СВЦЭМ!$C$39:$C$758,СВЦЭМ!$A$39:$A$758,$A105,СВЦЭМ!$B$39:$B$758,X$83)+'СЕТ СН'!$H$12+СВЦЭМ!$D$10+'СЕТ СН'!$H$5-'СЕТ СН'!$H$20</f>
        <v>5487.3551825000004</v>
      </c>
      <c r="Y105" s="36">
        <f>SUMIFS(СВЦЭМ!$C$39:$C$758,СВЦЭМ!$A$39:$A$758,$A105,СВЦЭМ!$B$39:$B$758,Y$83)+'СЕТ СН'!$H$12+СВЦЭМ!$D$10+'СЕТ СН'!$H$5-'СЕТ СН'!$H$20</f>
        <v>5524.3504279999997</v>
      </c>
    </row>
    <row r="106" spans="1:25" ht="15.75" x14ac:dyDescent="0.2">
      <c r="A106" s="35">
        <f t="shared" si="2"/>
        <v>45405</v>
      </c>
      <c r="B106" s="36">
        <f>SUMIFS(СВЦЭМ!$C$39:$C$758,СВЦЭМ!$A$39:$A$758,$A106,СВЦЭМ!$B$39:$B$758,B$83)+'СЕТ СН'!$H$12+СВЦЭМ!$D$10+'СЕТ СН'!$H$5-'СЕТ СН'!$H$20</f>
        <v>5526.7362781500005</v>
      </c>
      <c r="C106" s="36">
        <f>SUMIFS(СВЦЭМ!$C$39:$C$758,СВЦЭМ!$A$39:$A$758,$A106,СВЦЭМ!$B$39:$B$758,C$83)+'СЕТ СН'!$H$12+СВЦЭМ!$D$10+'СЕТ СН'!$H$5-'СЕТ СН'!$H$20</f>
        <v>5596.0583322299999</v>
      </c>
      <c r="D106" s="36">
        <f>SUMIFS(СВЦЭМ!$C$39:$C$758,СВЦЭМ!$A$39:$A$758,$A106,СВЦЭМ!$B$39:$B$758,D$83)+'СЕТ СН'!$H$12+СВЦЭМ!$D$10+'СЕТ СН'!$H$5-'СЕТ СН'!$H$20</f>
        <v>5632.4395823000004</v>
      </c>
      <c r="E106" s="36">
        <f>SUMIFS(СВЦЭМ!$C$39:$C$758,СВЦЭМ!$A$39:$A$758,$A106,СВЦЭМ!$B$39:$B$758,E$83)+'СЕТ СН'!$H$12+СВЦЭМ!$D$10+'СЕТ СН'!$H$5-'СЕТ СН'!$H$20</f>
        <v>5655.3131173800002</v>
      </c>
      <c r="F106" s="36">
        <f>SUMIFS(СВЦЭМ!$C$39:$C$758,СВЦЭМ!$A$39:$A$758,$A106,СВЦЭМ!$B$39:$B$758,F$83)+'СЕТ СН'!$H$12+СВЦЭМ!$D$10+'СЕТ СН'!$H$5-'СЕТ СН'!$H$20</f>
        <v>5663.96120711</v>
      </c>
      <c r="G106" s="36">
        <f>SUMIFS(СВЦЭМ!$C$39:$C$758,СВЦЭМ!$A$39:$A$758,$A106,СВЦЭМ!$B$39:$B$758,G$83)+'СЕТ СН'!$H$12+СВЦЭМ!$D$10+'СЕТ СН'!$H$5-'СЕТ СН'!$H$20</f>
        <v>5630.4022339599996</v>
      </c>
      <c r="H106" s="36">
        <f>SUMIFS(СВЦЭМ!$C$39:$C$758,СВЦЭМ!$A$39:$A$758,$A106,СВЦЭМ!$B$39:$B$758,H$83)+'СЕТ СН'!$H$12+СВЦЭМ!$D$10+'СЕТ СН'!$H$5-'СЕТ СН'!$H$20</f>
        <v>5544.8070284799996</v>
      </c>
      <c r="I106" s="36">
        <f>SUMIFS(СВЦЭМ!$C$39:$C$758,СВЦЭМ!$A$39:$A$758,$A106,СВЦЭМ!$B$39:$B$758,I$83)+'СЕТ СН'!$H$12+СВЦЭМ!$D$10+'СЕТ СН'!$H$5-'СЕТ СН'!$H$20</f>
        <v>5443.2593527099998</v>
      </c>
      <c r="J106" s="36">
        <f>SUMIFS(СВЦЭМ!$C$39:$C$758,СВЦЭМ!$A$39:$A$758,$A106,СВЦЭМ!$B$39:$B$758,J$83)+'СЕТ СН'!$H$12+СВЦЭМ!$D$10+'СЕТ СН'!$H$5-'СЕТ СН'!$H$20</f>
        <v>5376.4255266099999</v>
      </c>
      <c r="K106" s="36">
        <f>SUMIFS(СВЦЭМ!$C$39:$C$758,СВЦЭМ!$A$39:$A$758,$A106,СВЦЭМ!$B$39:$B$758,K$83)+'СЕТ СН'!$H$12+СВЦЭМ!$D$10+'СЕТ СН'!$H$5-'СЕТ СН'!$H$20</f>
        <v>5354.8293446400003</v>
      </c>
      <c r="L106" s="36">
        <f>SUMIFS(СВЦЭМ!$C$39:$C$758,СВЦЭМ!$A$39:$A$758,$A106,СВЦЭМ!$B$39:$B$758,L$83)+'СЕТ СН'!$H$12+СВЦЭМ!$D$10+'СЕТ СН'!$H$5-'СЕТ СН'!$H$20</f>
        <v>5351.7839321900001</v>
      </c>
      <c r="M106" s="36">
        <f>SUMIFS(СВЦЭМ!$C$39:$C$758,СВЦЭМ!$A$39:$A$758,$A106,СВЦЭМ!$B$39:$B$758,M$83)+'СЕТ СН'!$H$12+СВЦЭМ!$D$10+'СЕТ СН'!$H$5-'СЕТ СН'!$H$20</f>
        <v>5340.1374086599999</v>
      </c>
      <c r="N106" s="36">
        <f>SUMIFS(СВЦЭМ!$C$39:$C$758,СВЦЭМ!$A$39:$A$758,$A106,СВЦЭМ!$B$39:$B$758,N$83)+'СЕТ СН'!$H$12+СВЦЭМ!$D$10+'СЕТ СН'!$H$5-'СЕТ СН'!$H$20</f>
        <v>5331.0816126899999</v>
      </c>
      <c r="O106" s="36">
        <f>SUMIFS(СВЦЭМ!$C$39:$C$758,СВЦЭМ!$A$39:$A$758,$A106,СВЦЭМ!$B$39:$B$758,O$83)+'СЕТ СН'!$H$12+СВЦЭМ!$D$10+'СЕТ СН'!$H$5-'СЕТ СН'!$H$20</f>
        <v>5349.5195110599998</v>
      </c>
      <c r="P106" s="36">
        <f>SUMIFS(СВЦЭМ!$C$39:$C$758,СВЦЭМ!$A$39:$A$758,$A106,СВЦЭМ!$B$39:$B$758,P$83)+'СЕТ СН'!$H$12+СВЦЭМ!$D$10+'СЕТ СН'!$H$5-'СЕТ СН'!$H$20</f>
        <v>5365.6162790100007</v>
      </c>
      <c r="Q106" s="36">
        <f>SUMIFS(СВЦЭМ!$C$39:$C$758,СВЦЭМ!$A$39:$A$758,$A106,СВЦЭМ!$B$39:$B$758,Q$83)+'СЕТ СН'!$H$12+СВЦЭМ!$D$10+'СЕТ СН'!$H$5-'СЕТ СН'!$H$20</f>
        <v>5391.1041493700004</v>
      </c>
      <c r="R106" s="36">
        <f>SUMIFS(СВЦЭМ!$C$39:$C$758,СВЦЭМ!$A$39:$A$758,$A106,СВЦЭМ!$B$39:$B$758,R$83)+'СЕТ СН'!$H$12+СВЦЭМ!$D$10+'СЕТ СН'!$H$5-'СЕТ СН'!$H$20</f>
        <v>5404.5642884600002</v>
      </c>
      <c r="S106" s="36">
        <f>SUMIFS(СВЦЭМ!$C$39:$C$758,СВЦЭМ!$A$39:$A$758,$A106,СВЦЭМ!$B$39:$B$758,S$83)+'СЕТ СН'!$H$12+СВЦЭМ!$D$10+'СЕТ СН'!$H$5-'СЕТ СН'!$H$20</f>
        <v>5409.5413202</v>
      </c>
      <c r="T106" s="36">
        <f>SUMIFS(СВЦЭМ!$C$39:$C$758,СВЦЭМ!$A$39:$A$758,$A106,СВЦЭМ!$B$39:$B$758,T$83)+'СЕТ СН'!$H$12+СВЦЭМ!$D$10+'СЕТ СН'!$H$5-'СЕТ СН'!$H$20</f>
        <v>5374.0174403700003</v>
      </c>
      <c r="U106" s="36">
        <f>SUMIFS(СВЦЭМ!$C$39:$C$758,СВЦЭМ!$A$39:$A$758,$A106,СВЦЭМ!$B$39:$B$758,U$83)+'СЕТ СН'!$H$12+СВЦЭМ!$D$10+'СЕТ СН'!$H$5-'СЕТ СН'!$H$20</f>
        <v>5409.9374438499999</v>
      </c>
      <c r="V106" s="36">
        <f>SUMIFS(СВЦЭМ!$C$39:$C$758,СВЦЭМ!$A$39:$A$758,$A106,СВЦЭМ!$B$39:$B$758,V$83)+'СЕТ СН'!$H$12+СВЦЭМ!$D$10+'СЕТ СН'!$H$5-'СЕТ СН'!$H$20</f>
        <v>5370.9714566100001</v>
      </c>
      <c r="W106" s="36">
        <f>SUMIFS(СВЦЭМ!$C$39:$C$758,СВЦЭМ!$A$39:$A$758,$A106,СВЦЭМ!$B$39:$B$758,W$83)+'СЕТ СН'!$H$12+СВЦЭМ!$D$10+'СЕТ СН'!$H$5-'СЕТ СН'!$H$20</f>
        <v>5343.4460372600006</v>
      </c>
      <c r="X106" s="36">
        <f>SUMIFS(СВЦЭМ!$C$39:$C$758,СВЦЭМ!$A$39:$A$758,$A106,СВЦЭМ!$B$39:$B$758,X$83)+'СЕТ СН'!$H$12+СВЦЭМ!$D$10+'СЕТ СН'!$H$5-'СЕТ СН'!$H$20</f>
        <v>5386.8154126200006</v>
      </c>
      <c r="Y106" s="36">
        <f>SUMIFS(СВЦЭМ!$C$39:$C$758,СВЦЭМ!$A$39:$A$758,$A106,СВЦЭМ!$B$39:$B$758,Y$83)+'СЕТ СН'!$H$12+СВЦЭМ!$D$10+'СЕТ СН'!$H$5-'СЕТ СН'!$H$20</f>
        <v>5438.0766949300005</v>
      </c>
    </row>
    <row r="107" spans="1:25" ht="15.75" x14ac:dyDescent="0.2">
      <c r="A107" s="35">
        <f t="shared" si="2"/>
        <v>45406</v>
      </c>
      <c r="B107" s="36">
        <f>SUMIFS(СВЦЭМ!$C$39:$C$758,СВЦЭМ!$A$39:$A$758,$A107,СВЦЭМ!$B$39:$B$758,B$83)+'СЕТ СН'!$H$12+СВЦЭМ!$D$10+'СЕТ СН'!$H$5-'СЕТ СН'!$H$20</f>
        <v>5505.3373620000002</v>
      </c>
      <c r="C107" s="36">
        <f>SUMIFS(СВЦЭМ!$C$39:$C$758,СВЦЭМ!$A$39:$A$758,$A107,СВЦЭМ!$B$39:$B$758,C$83)+'СЕТ СН'!$H$12+СВЦЭМ!$D$10+'СЕТ СН'!$H$5-'СЕТ СН'!$H$20</f>
        <v>5558.7679607700002</v>
      </c>
      <c r="D107" s="36">
        <f>SUMIFS(СВЦЭМ!$C$39:$C$758,СВЦЭМ!$A$39:$A$758,$A107,СВЦЭМ!$B$39:$B$758,D$83)+'СЕТ СН'!$H$12+СВЦЭМ!$D$10+'СЕТ СН'!$H$5-'СЕТ СН'!$H$20</f>
        <v>5573.5342612100003</v>
      </c>
      <c r="E107" s="36">
        <f>SUMIFS(СВЦЭМ!$C$39:$C$758,СВЦЭМ!$A$39:$A$758,$A107,СВЦЭМ!$B$39:$B$758,E$83)+'СЕТ СН'!$H$12+СВЦЭМ!$D$10+'СЕТ СН'!$H$5-'СЕТ СН'!$H$20</f>
        <v>5586.4941294800001</v>
      </c>
      <c r="F107" s="36">
        <f>SUMIFS(СВЦЭМ!$C$39:$C$758,СВЦЭМ!$A$39:$A$758,$A107,СВЦЭМ!$B$39:$B$758,F$83)+'СЕТ СН'!$H$12+СВЦЭМ!$D$10+'СЕТ СН'!$H$5-'СЕТ СН'!$H$20</f>
        <v>5558.1630234900003</v>
      </c>
      <c r="G107" s="36">
        <f>SUMIFS(СВЦЭМ!$C$39:$C$758,СВЦЭМ!$A$39:$A$758,$A107,СВЦЭМ!$B$39:$B$758,G$83)+'СЕТ СН'!$H$12+СВЦЭМ!$D$10+'СЕТ СН'!$H$5-'СЕТ СН'!$H$20</f>
        <v>5515.3763491500004</v>
      </c>
      <c r="H107" s="36">
        <f>SUMIFS(СВЦЭМ!$C$39:$C$758,СВЦЭМ!$A$39:$A$758,$A107,СВЦЭМ!$B$39:$B$758,H$83)+'СЕТ СН'!$H$12+СВЦЭМ!$D$10+'СЕТ СН'!$H$5-'СЕТ СН'!$H$20</f>
        <v>5454.6637077200003</v>
      </c>
      <c r="I107" s="36">
        <f>SUMIFS(СВЦЭМ!$C$39:$C$758,СВЦЭМ!$A$39:$A$758,$A107,СВЦЭМ!$B$39:$B$758,I$83)+'СЕТ СН'!$H$12+СВЦЭМ!$D$10+'СЕТ СН'!$H$5-'СЕТ СН'!$H$20</f>
        <v>5415.8670197299998</v>
      </c>
      <c r="J107" s="36">
        <f>SUMIFS(СВЦЭМ!$C$39:$C$758,СВЦЭМ!$A$39:$A$758,$A107,СВЦЭМ!$B$39:$B$758,J$83)+'СЕТ СН'!$H$12+СВЦЭМ!$D$10+'СЕТ СН'!$H$5-'СЕТ СН'!$H$20</f>
        <v>5347.6991777599997</v>
      </c>
      <c r="K107" s="36">
        <f>SUMIFS(СВЦЭМ!$C$39:$C$758,СВЦЭМ!$A$39:$A$758,$A107,СВЦЭМ!$B$39:$B$758,K$83)+'СЕТ СН'!$H$12+СВЦЭМ!$D$10+'СЕТ СН'!$H$5-'СЕТ СН'!$H$20</f>
        <v>5348.0465964300001</v>
      </c>
      <c r="L107" s="36">
        <f>SUMIFS(СВЦЭМ!$C$39:$C$758,СВЦЭМ!$A$39:$A$758,$A107,СВЦЭМ!$B$39:$B$758,L$83)+'СЕТ СН'!$H$12+СВЦЭМ!$D$10+'СЕТ СН'!$H$5-'СЕТ СН'!$H$20</f>
        <v>5355.6782536000001</v>
      </c>
      <c r="M107" s="36">
        <f>SUMIFS(СВЦЭМ!$C$39:$C$758,СВЦЭМ!$A$39:$A$758,$A107,СВЦЭМ!$B$39:$B$758,M$83)+'СЕТ СН'!$H$12+СВЦЭМ!$D$10+'СЕТ СН'!$H$5-'СЕТ СН'!$H$20</f>
        <v>5356.83095959</v>
      </c>
      <c r="N107" s="36">
        <f>SUMIFS(СВЦЭМ!$C$39:$C$758,СВЦЭМ!$A$39:$A$758,$A107,СВЦЭМ!$B$39:$B$758,N$83)+'СЕТ СН'!$H$12+СВЦЭМ!$D$10+'СЕТ СН'!$H$5-'СЕТ СН'!$H$20</f>
        <v>5359.5072380399997</v>
      </c>
      <c r="O107" s="36">
        <f>SUMIFS(СВЦЭМ!$C$39:$C$758,СВЦЭМ!$A$39:$A$758,$A107,СВЦЭМ!$B$39:$B$758,O$83)+'СЕТ СН'!$H$12+СВЦЭМ!$D$10+'СЕТ СН'!$H$5-'СЕТ СН'!$H$20</f>
        <v>5376.28395559</v>
      </c>
      <c r="P107" s="36">
        <f>SUMIFS(СВЦЭМ!$C$39:$C$758,СВЦЭМ!$A$39:$A$758,$A107,СВЦЭМ!$B$39:$B$758,P$83)+'СЕТ СН'!$H$12+СВЦЭМ!$D$10+'СЕТ СН'!$H$5-'СЕТ СН'!$H$20</f>
        <v>5383.7497784000007</v>
      </c>
      <c r="Q107" s="36">
        <f>SUMIFS(СВЦЭМ!$C$39:$C$758,СВЦЭМ!$A$39:$A$758,$A107,СВЦЭМ!$B$39:$B$758,Q$83)+'СЕТ СН'!$H$12+СВЦЭМ!$D$10+'СЕТ СН'!$H$5-'СЕТ СН'!$H$20</f>
        <v>5411.16656711</v>
      </c>
      <c r="R107" s="36">
        <f>SUMIFS(СВЦЭМ!$C$39:$C$758,СВЦЭМ!$A$39:$A$758,$A107,СВЦЭМ!$B$39:$B$758,R$83)+'СЕТ СН'!$H$12+СВЦЭМ!$D$10+'СЕТ СН'!$H$5-'СЕТ СН'!$H$20</f>
        <v>5397.94568721</v>
      </c>
      <c r="S107" s="36">
        <f>SUMIFS(СВЦЭМ!$C$39:$C$758,СВЦЭМ!$A$39:$A$758,$A107,СВЦЭМ!$B$39:$B$758,S$83)+'СЕТ СН'!$H$12+СВЦЭМ!$D$10+'СЕТ СН'!$H$5-'СЕТ СН'!$H$20</f>
        <v>5369.9417310500003</v>
      </c>
      <c r="T107" s="36">
        <f>SUMIFS(СВЦЭМ!$C$39:$C$758,СВЦЭМ!$A$39:$A$758,$A107,СВЦЭМ!$B$39:$B$758,T$83)+'СЕТ СН'!$H$12+СВЦЭМ!$D$10+'СЕТ СН'!$H$5-'СЕТ СН'!$H$20</f>
        <v>5348.8454637699997</v>
      </c>
      <c r="U107" s="36">
        <f>SUMIFS(СВЦЭМ!$C$39:$C$758,СВЦЭМ!$A$39:$A$758,$A107,СВЦЭМ!$B$39:$B$758,U$83)+'СЕТ СН'!$H$12+СВЦЭМ!$D$10+'СЕТ СН'!$H$5-'СЕТ СН'!$H$20</f>
        <v>5303.8786408300002</v>
      </c>
      <c r="V107" s="36">
        <f>SUMIFS(СВЦЭМ!$C$39:$C$758,СВЦЭМ!$A$39:$A$758,$A107,СВЦЭМ!$B$39:$B$758,V$83)+'СЕТ СН'!$H$12+СВЦЭМ!$D$10+'СЕТ СН'!$H$5-'СЕТ СН'!$H$20</f>
        <v>5286.5699314100002</v>
      </c>
      <c r="W107" s="36">
        <f>SUMIFS(СВЦЭМ!$C$39:$C$758,СВЦЭМ!$A$39:$A$758,$A107,СВЦЭМ!$B$39:$B$758,W$83)+'СЕТ СН'!$H$12+СВЦЭМ!$D$10+'СЕТ СН'!$H$5-'СЕТ СН'!$H$20</f>
        <v>5296.5682647200001</v>
      </c>
      <c r="X107" s="36">
        <f>SUMIFS(СВЦЭМ!$C$39:$C$758,СВЦЭМ!$A$39:$A$758,$A107,СВЦЭМ!$B$39:$B$758,X$83)+'СЕТ СН'!$H$12+СВЦЭМ!$D$10+'СЕТ СН'!$H$5-'СЕТ СН'!$H$20</f>
        <v>5369.2905225000004</v>
      </c>
      <c r="Y107" s="36">
        <f>SUMIFS(СВЦЭМ!$C$39:$C$758,СВЦЭМ!$A$39:$A$758,$A107,СВЦЭМ!$B$39:$B$758,Y$83)+'СЕТ СН'!$H$12+СВЦЭМ!$D$10+'СЕТ СН'!$H$5-'СЕТ СН'!$H$20</f>
        <v>5409.5451370200008</v>
      </c>
    </row>
    <row r="108" spans="1:25" ht="15.75" x14ac:dyDescent="0.2">
      <c r="A108" s="35">
        <f t="shared" si="2"/>
        <v>45407</v>
      </c>
      <c r="B108" s="36">
        <f>SUMIFS(СВЦЭМ!$C$39:$C$758,СВЦЭМ!$A$39:$A$758,$A108,СВЦЭМ!$B$39:$B$758,B$83)+'СЕТ СН'!$H$12+СВЦЭМ!$D$10+'СЕТ СН'!$H$5-'СЕТ СН'!$H$20</f>
        <v>5465.6176589300003</v>
      </c>
      <c r="C108" s="36">
        <f>SUMIFS(СВЦЭМ!$C$39:$C$758,СВЦЭМ!$A$39:$A$758,$A108,СВЦЭМ!$B$39:$B$758,C$83)+'СЕТ СН'!$H$12+СВЦЭМ!$D$10+'СЕТ СН'!$H$5-'СЕТ СН'!$H$20</f>
        <v>5532.3552098</v>
      </c>
      <c r="D108" s="36">
        <f>SUMIFS(СВЦЭМ!$C$39:$C$758,СВЦЭМ!$A$39:$A$758,$A108,СВЦЭМ!$B$39:$B$758,D$83)+'СЕТ СН'!$H$12+СВЦЭМ!$D$10+'СЕТ СН'!$H$5-'СЕТ СН'!$H$20</f>
        <v>5606.4960414800007</v>
      </c>
      <c r="E108" s="36">
        <f>SUMIFS(СВЦЭМ!$C$39:$C$758,СВЦЭМ!$A$39:$A$758,$A108,СВЦЭМ!$B$39:$B$758,E$83)+'СЕТ СН'!$H$12+СВЦЭМ!$D$10+'СЕТ СН'!$H$5-'СЕТ СН'!$H$20</f>
        <v>5611.3091709700002</v>
      </c>
      <c r="F108" s="36">
        <f>SUMIFS(СВЦЭМ!$C$39:$C$758,СВЦЭМ!$A$39:$A$758,$A108,СВЦЭМ!$B$39:$B$758,F$83)+'СЕТ СН'!$H$12+СВЦЭМ!$D$10+'СЕТ СН'!$H$5-'СЕТ СН'!$H$20</f>
        <v>5605.2573579899999</v>
      </c>
      <c r="G108" s="36">
        <f>SUMIFS(СВЦЭМ!$C$39:$C$758,СВЦЭМ!$A$39:$A$758,$A108,СВЦЭМ!$B$39:$B$758,G$83)+'СЕТ СН'!$H$12+СВЦЭМ!$D$10+'СЕТ СН'!$H$5-'СЕТ СН'!$H$20</f>
        <v>5606.6384741399997</v>
      </c>
      <c r="H108" s="36">
        <f>SUMIFS(СВЦЭМ!$C$39:$C$758,СВЦЭМ!$A$39:$A$758,$A108,СВЦЭМ!$B$39:$B$758,H$83)+'СЕТ СН'!$H$12+СВЦЭМ!$D$10+'СЕТ СН'!$H$5-'СЕТ СН'!$H$20</f>
        <v>5476.0214388300001</v>
      </c>
      <c r="I108" s="36">
        <f>SUMIFS(СВЦЭМ!$C$39:$C$758,СВЦЭМ!$A$39:$A$758,$A108,СВЦЭМ!$B$39:$B$758,I$83)+'СЕТ СН'!$H$12+СВЦЭМ!$D$10+'СЕТ СН'!$H$5-'СЕТ СН'!$H$20</f>
        <v>5455.4324691000002</v>
      </c>
      <c r="J108" s="36">
        <f>SUMIFS(СВЦЭМ!$C$39:$C$758,СВЦЭМ!$A$39:$A$758,$A108,СВЦЭМ!$B$39:$B$758,J$83)+'СЕТ СН'!$H$12+СВЦЭМ!$D$10+'СЕТ СН'!$H$5-'СЕТ СН'!$H$20</f>
        <v>5421.0807986700001</v>
      </c>
      <c r="K108" s="36">
        <f>SUMIFS(СВЦЭМ!$C$39:$C$758,СВЦЭМ!$A$39:$A$758,$A108,СВЦЭМ!$B$39:$B$758,K$83)+'СЕТ СН'!$H$12+СВЦЭМ!$D$10+'СЕТ СН'!$H$5-'СЕТ СН'!$H$20</f>
        <v>5420.6457769999997</v>
      </c>
      <c r="L108" s="36">
        <f>SUMIFS(СВЦЭМ!$C$39:$C$758,СВЦЭМ!$A$39:$A$758,$A108,СВЦЭМ!$B$39:$B$758,L$83)+'СЕТ СН'!$H$12+СВЦЭМ!$D$10+'СЕТ СН'!$H$5-'СЕТ СН'!$H$20</f>
        <v>5438.3846440300003</v>
      </c>
      <c r="M108" s="36">
        <f>SUMIFS(СВЦЭМ!$C$39:$C$758,СВЦЭМ!$A$39:$A$758,$A108,СВЦЭМ!$B$39:$B$758,M$83)+'СЕТ СН'!$H$12+СВЦЭМ!$D$10+'СЕТ СН'!$H$5-'СЕТ СН'!$H$20</f>
        <v>5429.9450129699999</v>
      </c>
      <c r="N108" s="36">
        <f>SUMIFS(СВЦЭМ!$C$39:$C$758,СВЦЭМ!$A$39:$A$758,$A108,СВЦЭМ!$B$39:$B$758,N$83)+'СЕТ СН'!$H$12+СВЦЭМ!$D$10+'СЕТ СН'!$H$5-'СЕТ СН'!$H$20</f>
        <v>5421.46375188</v>
      </c>
      <c r="O108" s="36">
        <f>SUMIFS(СВЦЭМ!$C$39:$C$758,СВЦЭМ!$A$39:$A$758,$A108,СВЦЭМ!$B$39:$B$758,O$83)+'СЕТ СН'!$H$12+СВЦЭМ!$D$10+'СЕТ СН'!$H$5-'СЕТ СН'!$H$20</f>
        <v>5467.2477794900005</v>
      </c>
      <c r="P108" s="36">
        <f>SUMIFS(СВЦЭМ!$C$39:$C$758,СВЦЭМ!$A$39:$A$758,$A108,СВЦЭМ!$B$39:$B$758,P$83)+'СЕТ СН'!$H$12+СВЦЭМ!$D$10+'СЕТ СН'!$H$5-'СЕТ СН'!$H$20</f>
        <v>5479.7813482300007</v>
      </c>
      <c r="Q108" s="36">
        <f>SUMIFS(СВЦЭМ!$C$39:$C$758,СВЦЭМ!$A$39:$A$758,$A108,СВЦЭМ!$B$39:$B$758,Q$83)+'СЕТ СН'!$H$12+СВЦЭМ!$D$10+'СЕТ СН'!$H$5-'СЕТ СН'!$H$20</f>
        <v>5491.76586537</v>
      </c>
      <c r="R108" s="36">
        <f>SUMIFS(СВЦЭМ!$C$39:$C$758,СВЦЭМ!$A$39:$A$758,$A108,СВЦЭМ!$B$39:$B$758,R$83)+'СЕТ СН'!$H$12+СВЦЭМ!$D$10+'СЕТ СН'!$H$5-'СЕТ СН'!$H$20</f>
        <v>5494.1622889200007</v>
      </c>
      <c r="S108" s="36">
        <f>SUMIFS(СВЦЭМ!$C$39:$C$758,СВЦЭМ!$A$39:$A$758,$A108,СВЦЭМ!$B$39:$B$758,S$83)+'СЕТ СН'!$H$12+СВЦЭМ!$D$10+'СЕТ СН'!$H$5-'СЕТ СН'!$H$20</f>
        <v>5479.2362733</v>
      </c>
      <c r="T108" s="36">
        <f>SUMIFS(СВЦЭМ!$C$39:$C$758,СВЦЭМ!$A$39:$A$758,$A108,СВЦЭМ!$B$39:$B$758,T$83)+'СЕТ СН'!$H$12+СВЦЭМ!$D$10+'СЕТ СН'!$H$5-'СЕТ СН'!$H$20</f>
        <v>5418.0904791100002</v>
      </c>
      <c r="U108" s="36">
        <f>SUMIFS(СВЦЭМ!$C$39:$C$758,СВЦЭМ!$A$39:$A$758,$A108,СВЦЭМ!$B$39:$B$758,U$83)+'СЕТ СН'!$H$12+СВЦЭМ!$D$10+'СЕТ СН'!$H$5-'СЕТ СН'!$H$20</f>
        <v>5373.8894315400003</v>
      </c>
      <c r="V108" s="36">
        <f>SUMIFS(СВЦЭМ!$C$39:$C$758,СВЦЭМ!$A$39:$A$758,$A108,СВЦЭМ!$B$39:$B$758,V$83)+'СЕТ СН'!$H$12+СВЦЭМ!$D$10+'СЕТ СН'!$H$5-'СЕТ СН'!$H$20</f>
        <v>5362.1923446800001</v>
      </c>
      <c r="W108" s="36">
        <f>SUMIFS(СВЦЭМ!$C$39:$C$758,СВЦЭМ!$A$39:$A$758,$A108,СВЦЭМ!$B$39:$B$758,W$83)+'СЕТ СН'!$H$12+СВЦЭМ!$D$10+'СЕТ СН'!$H$5-'СЕТ СН'!$H$20</f>
        <v>5386.2968781500003</v>
      </c>
      <c r="X108" s="36">
        <f>SUMIFS(СВЦЭМ!$C$39:$C$758,СВЦЭМ!$A$39:$A$758,$A108,СВЦЭМ!$B$39:$B$758,X$83)+'СЕТ СН'!$H$12+СВЦЭМ!$D$10+'СЕТ СН'!$H$5-'СЕТ СН'!$H$20</f>
        <v>5430.8895751400005</v>
      </c>
      <c r="Y108" s="36">
        <f>SUMIFS(СВЦЭМ!$C$39:$C$758,СВЦЭМ!$A$39:$A$758,$A108,СВЦЭМ!$B$39:$B$758,Y$83)+'СЕТ СН'!$H$12+СВЦЭМ!$D$10+'СЕТ СН'!$H$5-'СЕТ СН'!$H$20</f>
        <v>5473.3105769800004</v>
      </c>
    </row>
    <row r="109" spans="1:25" ht="15.75" x14ac:dyDescent="0.2">
      <c r="A109" s="35">
        <f t="shared" si="2"/>
        <v>45408</v>
      </c>
      <c r="B109" s="36">
        <f>SUMIFS(СВЦЭМ!$C$39:$C$758,СВЦЭМ!$A$39:$A$758,$A109,СВЦЭМ!$B$39:$B$758,B$83)+'СЕТ СН'!$H$12+СВЦЭМ!$D$10+'СЕТ СН'!$H$5-'СЕТ СН'!$H$20</f>
        <v>5495.3066452100002</v>
      </c>
      <c r="C109" s="36">
        <f>SUMIFS(СВЦЭМ!$C$39:$C$758,СВЦЭМ!$A$39:$A$758,$A109,СВЦЭМ!$B$39:$B$758,C$83)+'СЕТ СН'!$H$12+СВЦЭМ!$D$10+'СЕТ СН'!$H$5-'СЕТ СН'!$H$20</f>
        <v>5546.27181501</v>
      </c>
      <c r="D109" s="36">
        <f>SUMIFS(СВЦЭМ!$C$39:$C$758,СВЦЭМ!$A$39:$A$758,$A109,СВЦЭМ!$B$39:$B$758,D$83)+'СЕТ СН'!$H$12+СВЦЭМ!$D$10+'СЕТ СН'!$H$5-'СЕТ СН'!$H$20</f>
        <v>5607.8273592300002</v>
      </c>
      <c r="E109" s="36">
        <f>SUMIFS(СВЦЭМ!$C$39:$C$758,СВЦЭМ!$A$39:$A$758,$A109,СВЦЭМ!$B$39:$B$758,E$83)+'СЕТ СН'!$H$12+СВЦЭМ!$D$10+'СЕТ СН'!$H$5-'СЕТ СН'!$H$20</f>
        <v>5636.7346597200003</v>
      </c>
      <c r="F109" s="36">
        <f>SUMIFS(СВЦЭМ!$C$39:$C$758,СВЦЭМ!$A$39:$A$758,$A109,СВЦЭМ!$B$39:$B$758,F$83)+'СЕТ СН'!$H$12+СВЦЭМ!$D$10+'СЕТ СН'!$H$5-'СЕТ СН'!$H$20</f>
        <v>5631.5559308000002</v>
      </c>
      <c r="G109" s="36">
        <f>SUMIFS(СВЦЭМ!$C$39:$C$758,СВЦЭМ!$A$39:$A$758,$A109,СВЦЭМ!$B$39:$B$758,G$83)+'СЕТ СН'!$H$12+СВЦЭМ!$D$10+'СЕТ СН'!$H$5-'СЕТ СН'!$H$20</f>
        <v>5600.0584118500001</v>
      </c>
      <c r="H109" s="36">
        <f>SUMIFS(СВЦЭМ!$C$39:$C$758,СВЦЭМ!$A$39:$A$758,$A109,СВЦЭМ!$B$39:$B$758,H$83)+'СЕТ СН'!$H$12+СВЦЭМ!$D$10+'СЕТ СН'!$H$5-'СЕТ СН'!$H$20</f>
        <v>5537.9104007000005</v>
      </c>
      <c r="I109" s="36">
        <f>SUMIFS(СВЦЭМ!$C$39:$C$758,СВЦЭМ!$A$39:$A$758,$A109,СВЦЭМ!$B$39:$B$758,I$83)+'СЕТ СН'!$H$12+СВЦЭМ!$D$10+'СЕТ СН'!$H$5-'СЕТ СН'!$H$20</f>
        <v>5464.0981502499999</v>
      </c>
      <c r="J109" s="36">
        <f>SUMIFS(СВЦЭМ!$C$39:$C$758,СВЦЭМ!$A$39:$A$758,$A109,СВЦЭМ!$B$39:$B$758,J$83)+'СЕТ СН'!$H$12+СВЦЭМ!$D$10+'СЕТ СН'!$H$5-'СЕТ СН'!$H$20</f>
        <v>5425.6477809000007</v>
      </c>
      <c r="K109" s="36">
        <f>SUMIFS(СВЦЭМ!$C$39:$C$758,СВЦЭМ!$A$39:$A$758,$A109,СВЦЭМ!$B$39:$B$758,K$83)+'СЕТ СН'!$H$12+СВЦЭМ!$D$10+'СЕТ СН'!$H$5-'СЕТ СН'!$H$20</f>
        <v>5410.9512947000003</v>
      </c>
      <c r="L109" s="36">
        <f>SUMIFS(СВЦЭМ!$C$39:$C$758,СВЦЭМ!$A$39:$A$758,$A109,СВЦЭМ!$B$39:$B$758,L$83)+'СЕТ СН'!$H$12+СВЦЭМ!$D$10+'СЕТ СН'!$H$5-'СЕТ СН'!$H$20</f>
        <v>5400.0298478499999</v>
      </c>
      <c r="M109" s="36">
        <f>SUMIFS(СВЦЭМ!$C$39:$C$758,СВЦЭМ!$A$39:$A$758,$A109,СВЦЭМ!$B$39:$B$758,M$83)+'СЕТ СН'!$H$12+СВЦЭМ!$D$10+'СЕТ СН'!$H$5-'СЕТ СН'!$H$20</f>
        <v>5406.27500839</v>
      </c>
      <c r="N109" s="36">
        <f>SUMIFS(СВЦЭМ!$C$39:$C$758,СВЦЭМ!$A$39:$A$758,$A109,СВЦЭМ!$B$39:$B$758,N$83)+'СЕТ СН'!$H$12+СВЦЭМ!$D$10+'СЕТ СН'!$H$5-'СЕТ СН'!$H$20</f>
        <v>5408.1450449900003</v>
      </c>
      <c r="O109" s="36">
        <f>SUMIFS(СВЦЭМ!$C$39:$C$758,СВЦЭМ!$A$39:$A$758,$A109,СВЦЭМ!$B$39:$B$758,O$83)+'СЕТ СН'!$H$12+СВЦЭМ!$D$10+'СЕТ СН'!$H$5-'СЕТ СН'!$H$20</f>
        <v>5411.7582213599999</v>
      </c>
      <c r="P109" s="36">
        <f>SUMIFS(СВЦЭМ!$C$39:$C$758,СВЦЭМ!$A$39:$A$758,$A109,СВЦЭМ!$B$39:$B$758,P$83)+'СЕТ СН'!$H$12+СВЦЭМ!$D$10+'СЕТ СН'!$H$5-'СЕТ СН'!$H$20</f>
        <v>5383.6979904099999</v>
      </c>
      <c r="Q109" s="36">
        <f>SUMIFS(СВЦЭМ!$C$39:$C$758,СВЦЭМ!$A$39:$A$758,$A109,СВЦЭМ!$B$39:$B$758,Q$83)+'СЕТ СН'!$H$12+СВЦЭМ!$D$10+'СЕТ СН'!$H$5-'СЕТ СН'!$H$20</f>
        <v>5401.3392090800007</v>
      </c>
      <c r="R109" s="36">
        <f>SUMIFS(СВЦЭМ!$C$39:$C$758,СВЦЭМ!$A$39:$A$758,$A109,СВЦЭМ!$B$39:$B$758,R$83)+'СЕТ СН'!$H$12+СВЦЭМ!$D$10+'СЕТ СН'!$H$5-'СЕТ СН'!$H$20</f>
        <v>5435.8391297100006</v>
      </c>
      <c r="S109" s="36">
        <f>SUMIFS(СВЦЭМ!$C$39:$C$758,СВЦЭМ!$A$39:$A$758,$A109,СВЦЭМ!$B$39:$B$758,S$83)+'СЕТ СН'!$H$12+СВЦЭМ!$D$10+'СЕТ СН'!$H$5-'СЕТ СН'!$H$20</f>
        <v>5439.4980062100003</v>
      </c>
      <c r="T109" s="36">
        <f>SUMIFS(СВЦЭМ!$C$39:$C$758,СВЦЭМ!$A$39:$A$758,$A109,СВЦЭМ!$B$39:$B$758,T$83)+'СЕТ СН'!$H$12+СВЦЭМ!$D$10+'СЕТ СН'!$H$5-'СЕТ СН'!$H$20</f>
        <v>5411.0565271200003</v>
      </c>
      <c r="U109" s="36">
        <f>SUMIFS(СВЦЭМ!$C$39:$C$758,СВЦЭМ!$A$39:$A$758,$A109,СВЦЭМ!$B$39:$B$758,U$83)+'СЕТ СН'!$H$12+СВЦЭМ!$D$10+'СЕТ СН'!$H$5-'СЕТ СН'!$H$20</f>
        <v>5399.3810576000005</v>
      </c>
      <c r="V109" s="36">
        <f>SUMIFS(СВЦЭМ!$C$39:$C$758,СВЦЭМ!$A$39:$A$758,$A109,СВЦЭМ!$B$39:$B$758,V$83)+'СЕТ СН'!$H$12+СВЦЭМ!$D$10+'СЕТ СН'!$H$5-'СЕТ СН'!$H$20</f>
        <v>5375.87447342</v>
      </c>
      <c r="W109" s="36">
        <f>SUMIFS(СВЦЭМ!$C$39:$C$758,СВЦЭМ!$A$39:$A$758,$A109,СВЦЭМ!$B$39:$B$758,W$83)+'СЕТ СН'!$H$12+СВЦЭМ!$D$10+'СЕТ СН'!$H$5-'СЕТ СН'!$H$20</f>
        <v>5366.6234906899999</v>
      </c>
      <c r="X109" s="36">
        <f>SUMIFS(СВЦЭМ!$C$39:$C$758,СВЦЭМ!$A$39:$A$758,$A109,СВЦЭМ!$B$39:$B$758,X$83)+'СЕТ СН'!$H$12+СВЦЭМ!$D$10+'СЕТ СН'!$H$5-'СЕТ СН'!$H$20</f>
        <v>5374.9233990499997</v>
      </c>
      <c r="Y109" s="36">
        <f>SUMIFS(СВЦЭМ!$C$39:$C$758,СВЦЭМ!$A$39:$A$758,$A109,СВЦЭМ!$B$39:$B$758,Y$83)+'СЕТ СН'!$H$12+СВЦЭМ!$D$10+'СЕТ СН'!$H$5-'СЕТ СН'!$H$20</f>
        <v>5433.4410222200004</v>
      </c>
    </row>
    <row r="110" spans="1:25" ht="15.75" x14ac:dyDescent="0.2">
      <c r="A110" s="35">
        <f t="shared" si="2"/>
        <v>45409</v>
      </c>
      <c r="B110" s="36">
        <f>SUMIFS(СВЦЭМ!$C$39:$C$758,СВЦЭМ!$A$39:$A$758,$A110,СВЦЭМ!$B$39:$B$758,B$83)+'СЕТ СН'!$H$12+СВЦЭМ!$D$10+'СЕТ СН'!$H$5-'СЕТ СН'!$H$20</f>
        <v>5531.8236896799999</v>
      </c>
      <c r="C110" s="36">
        <f>SUMIFS(СВЦЭМ!$C$39:$C$758,СВЦЭМ!$A$39:$A$758,$A110,СВЦЭМ!$B$39:$B$758,C$83)+'СЕТ СН'!$H$12+СВЦЭМ!$D$10+'СЕТ СН'!$H$5-'СЕТ СН'!$H$20</f>
        <v>5637.2169254500004</v>
      </c>
      <c r="D110" s="36">
        <f>SUMIFS(СВЦЭМ!$C$39:$C$758,СВЦЭМ!$A$39:$A$758,$A110,СВЦЭМ!$B$39:$B$758,D$83)+'СЕТ СН'!$H$12+СВЦЭМ!$D$10+'СЕТ СН'!$H$5-'СЕТ СН'!$H$20</f>
        <v>5641.0292502900002</v>
      </c>
      <c r="E110" s="36">
        <f>SUMIFS(СВЦЭМ!$C$39:$C$758,СВЦЭМ!$A$39:$A$758,$A110,СВЦЭМ!$B$39:$B$758,E$83)+'СЕТ СН'!$H$12+СВЦЭМ!$D$10+'СЕТ СН'!$H$5-'СЕТ СН'!$H$20</f>
        <v>5634.5361285199997</v>
      </c>
      <c r="F110" s="36">
        <f>SUMIFS(СВЦЭМ!$C$39:$C$758,СВЦЭМ!$A$39:$A$758,$A110,СВЦЭМ!$B$39:$B$758,F$83)+'СЕТ СН'!$H$12+СВЦЭМ!$D$10+'СЕТ СН'!$H$5-'СЕТ СН'!$H$20</f>
        <v>5641.2834111499997</v>
      </c>
      <c r="G110" s="36">
        <f>SUMIFS(СВЦЭМ!$C$39:$C$758,СВЦЭМ!$A$39:$A$758,$A110,СВЦЭМ!$B$39:$B$758,G$83)+'СЕТ СН'!$H$12+СВЦЭМ!$D$10+'СЕТ СН'!$H$5-'СЕТ СН'!$H$20</f>
        <v>5649.9998289899995</v>
      </c>
      <c r="H110" s="36">
        <f>SUMIFS(СВЦЭМ!$C$39:$C$758,СВЦЭМ!$A$39:$A$758,$A110,СВЦЭМ!$B$39:$B$758,H$83)+'СЕТ СН'!$H$12+СВЦЭМ!$D$10+'СЕТ СН'!$H$5-'СЕТ СН'!$H$20</f>
        <v>5569.1446775000004</v>
      </c>
      <c r="I110" s="36">
        <f>SUMIFS(СВЦЭМ!$C$39:$C$758,СВЦЭМ!$A$39:$A$758,$A110,СВЦЭМ!$B$39:$B$758,I$83)+'СЕТ СН'!$H$12+СВЦЭМ!$D$10+'СЕТ СН'!$H$5-'СЕТ СН'!$H$20</f>
        <v>5556.4898931900007</v>
      </c>
      <c r="J110" s="36">
        <f>SUMIFS(СВЦЭМ!$C$39:$C$758,СВЦЭМ!$A$39:$A$758,$A110,СВЦЭМ!$B$39:$B$758,J$83)+'СЕТ СН'!$H$12+СВЦЭМ!$D$10+'СЕТ СН'!$H$5-'СЕТ СН'!$H$20</f>
        <v>5476.75066702</v>
      </c>
      <c r="K110" s="36">
        <f>SUMIFS(СВЦЭМ!$C$39:$C$758,СВЦЭМ!$A$39:$A$758,$A110,СВЦЭМ!$B$39:$B$758,K$83)+'СЕТ СН'!$H$12+СВЦЭМ!$D$10+'СЕТ СН'!$H$5-'СЕТ СН'!$H$20</f>
        <v>5477.3630080600005</v>
      </c>
      <c r="L110" s="36">
        <f>SUMIFS(СВЦЭМ!$C$39:$C$758,СВЦЭМ!$A$39:$A$758,$A110,СВЦЭМ!$B$39:$B$758,L$83)+'СЕТ СН'!$H$12+СВЦЭМ!$D$10+'СЕТ СН'!$H$5-'СЕТ СН'!$H$20</f>
        <v>5427.4203513600005</v>
      </c>
      <c r="M110" s="36">
        <f>SUMIFS(СВЦЭМ!$C$39:$C$758,СВЦЭМ!$A$39:$A$758,$A110,СВЦЭМ!$B$39:$B$758,M$83)+'СЕТ СН'!$H$12+СВЦЭМ!$D$10+'СЕТ СН'!$H$5-'СЕТ СН'!$H$20</f>
        <v>5456.4502024600006</v>
      </c>
      <c r="N110" s="36">
        <f>SUMIFS(СВЦЭМ!$C$39:$C$758,СВЦЭМ!$A$39:$A$758,$A110,СВЦЭМ!$B$39:$B$758,N$83)+'СЕТ СН'!$H$12+СВЦЭМ!$D$10+'СЕТ СН'!$H$5-'СЕТ СН'!$H$20</f>
        <v>5443.08857601</v>
      </c>
      <c r="O110" s="36">
        <f>SUMIFS(СВЦЭМ!$C$39:$C$758,СВЦЭМ!$A$39:$A$758,$A110,СВЦЭМ!$B$39:$B$758,O$83)+'СЕТ СН'!$H$12+СВЦЭМ!$D$10+'СЕТ СН'!$H$5-'СЕТ СН'!$H$20</f>
        <v>5462.6804439799998</v>
      </c>
      <c r="P110" s="36">
        <f>SUMIFS(СВЦЭМ!$C$39:$C$758,СВЦЭМ!$A$39:$A$758,$A110,СВЦЭМ!$B$39:$B$758,P$83)+'СЕТ СН'!$H$12+СВЦЭМ!$D$10+'СЕТ СН'!$H$5-'СЕТ СН'!$H$20</f>
        <v>5481.1945840300004</v>
      </c>
      <c r="Q110" s="36">
        <f>SUMIFS(СВЦЭМ!$C$39:$C$758,СВЦЭМ!$A$39:$A$758,$A110,СВЦЭМ!$B$39:$B$758,Q$83)+'СЕТ СН'!$H$12+СВЦЭМ!$D$10+'СЕТ СН'!$H$5-'СЕТ СН'!$H$20</f>
        <v>5486.9395404100005</v>
      </c>
      <c r="R110" s="36">
        <f>SUMIFS(СВЦЭМ!$C$39:$C$758,СВЦЭМ!$A$39:$A$758,$A110,СВЦЭМ!$B$39:$B$758,R$83)+'СЕТ СН'!$H$12+СВЦЭМ!$D$10+'СЕТ СН'!$H$5-'СЕТ СН'!$H$20</f>
        <v>5494.0208781000001</v>
      </c>
      <c r="S110" s="36">
        <f>SUMIFS(СВЦЭМ!$C$39:$C$758,СВЦЭМ!$A$39:$A$758,$A110,СВЦЭМ!$B$39:$B$758,S$83)+'СЕТ СН'!$H$12+СВЦЭМ!$D$10+'СЕТ СН'!$H$5-'СЕТ СН'!$H$20</f>
        <v>5460.6833710700002</v>
      </c>
      <c r="T110" s="36">
        <f>SUMIFS(СВЦЭМ!$C$39:$C$758,СВЦЭМ!$A$39:$A$758,$A110,СВЦЭМ!$B$39:$B$758,T$83)+'СЕТ СН'!$H$12+СВЦЭМ!$D$10+'СЕТ СН'!$H$5-'СЕТ СН'!$H$20</f>
        <v>5481.6750460800004</v>
      </c>
      <c r="U110" s="36">
        <f>SUMIFS(СВЦЭМ!$C$39:$C$758,СВЦЭМ!$A$39:$A$758,$A110,СВЦЭМ!$B$39:$B$758,U$83)+'СЕТ СН'!$H$12+СВЦЭМ!$D$10+'СЕТ СН'!$H$5-'СЕТ СН'!$H$20</f>
        <v>5400.7291344700006</v>
      </c>
      <c r="V110" s="36">
        <f>SUMIFS(СВЦЭМ!$C$39:$C$758,СВЦЭМ!$A$39:$A$758,$A110,СВЦЭМ!$B$39:$B$758,V$83)+'СЕТ СН'!$H$12+СВЦЭМ!$D$10+'СЕТ СН'!$H$5-'СЕТ СН'!$H$20</f>
        <v>5444.9605579600002</v>
      </c>
      <c r="W110" s="36">
        <f>SUMIFS(СВЦЭМ!$C$39:$C$758,СВЦЭМ!$A$39:$A$758,$A110,СВЦЭМ!$B$39:$B$758,W$83)+'СЕТ СН'!$H$12+СВЦЭМ!$D$10+'СЕТ СН'!$H$5-'СЕТ СН'!$H$20</f>
        <v>5440.6451133700002</v>
      </c>
      <c r="X110" s="36">
        <f>SUMIFS(СВЦЭМ!$C$39:$C$758,СВЦЭМ!$A$39:$A$758,$A110,СВЦЭМ!$B$39:$B$758,X$83)+'СЕТ СН'!$H$12+СВЦЭМ!$D$10+'СЕТ СН'!$H$5-'СЕТ СН'!$H$20</f>
        <v>5534.3917141900001</v>
      </c>
      <c r="Y110" s="36">
        <f>SUMIFS(СВЦЭМ!$C$39:$C$758,СВЦЭМ!$A$39:$A$758,$A110,СВЦЭМ!$B$39:$B$758,Y$83)+'СЕТ СН'!$H$12+СВЦЭМ!$D$10+'СЕТ СН'!$H$5-'СЕТ СН'!$H$20</f>
        <v>5624.6125950300002</v>
      </c>
    </row>
    <row r="111" spans="1:25" ht="15.75" x14ac:dyDescent="0.2">
      <c r="A111" s="35">
        <f t="shared" si="2"/>
        <v>45410</v>
      </c>
      <c r="B111" s="36">
        <f>SUMIFS(СВЦЭМ!$C$39:$C$758,СВЦЭМ!$A$39:$A$758,$A111,СВЦЭМ!$B$39:$B$758,B$83)+'СЕТ СН'!$H$12+СВЦЭМ!$D$10+'СЕТ СН'!$H$5-'СЕТ СН'!$H$20</f>
        <v>5671.4375257700003</v>
      </c>
      <c r="C111" s="36">
        <f>SUMIFS(СВЦЭМ!$C$39:$C$758,СВЦЭМ!$A$39:$A$758,$A111,СВЦЭМ!$B$39:$B$758,C$83)+'СЕТ СН'!$H$12+СВЦЭМ!$D$10+'СЕТ СН'!$H$5-'СЕТ СН'!$H$20</f>
        <v>5473.2781511700005</v>
      </c>
      <c r="D111" s="36">
        <f>SUMIFS(СВЦЭМ!$C$39:$C$758,СВЦЭМ!$A$39:$A$758,$A111,СВЦЭМ!$B$39:$B$758,D$83)+'СЕТ СН'!$H$12+СВЦЭМ!$D$10+'СЕТ СН'!$H$5-'СЕТ СН'!$H$20</f>
        <v>5504.83914835</v>
      </c>
      <c r="E111" s="36">
        <f>SUMIFS(СВЦЭМ!$C$39:$C$758,СВЦЭМ!$A$39:$A$758,$A111,СВЦЭМ!$B$39:$B$758,E$83)+'СЕТ СН'!$H$12+СВЦЭМ!$D$10+'СЕТ СН'!$H$5-'СЕТ СН'!$H$20</f>
        <v>5519.2285771000006</v>
      </c>
      <c r="F111" s="36">
        <f>SUMIFS(СВЦЭМ!$C$39:$C$758,СВЦЭМ!$A$39:$A$758,$A111,СВЦЭМ!$B$39:$B$758,F$83)+'СЕТ СН'!$H$12+СВЦЭМ!$D$10+'СЕТ СН'!$H$5-'СЕТ СН'!$H$20</f>
        <v>5541.2228866599999</v>
      </c>
      <c r="G111" s="36">
        <f>SUMIFS(СВЦЭМ!$C$39:$C$758,СВЦЭМ!$A$39:$A$758,$A111,СВЦЭМ!$B$39:$B$758,G$83)+'СЕТ СН'!$H$12+СВЦЭМ!$D$10+'СЕТ СН'!$H$5-'СЕТ СН'!$H$20</f>
        <v>5527.57097514</v>
      </c>
      <c r="H111" s="36">
        <f>SUMIFS(СВЦЭМ!$C$39:$C$758,СВЦЭМ!$A$39:$A$758,$A111,СВЦЭМ!$B$39:$B$758,H$83)+'СЕТ СН'!$H$12+СВЦЭМ!$D$10+'СЕТ СН'!$H$5-'СЕТ СН'!$H$20</f>
        <v>5632.4468068400001</v>
      </c>
      <c r="I111" s="36">
        <f>SUMIFS(СВЦЭМ!$C$39:$C$758,СВЦЭМ!$A$39:$A$758,$A111,СВЦЭМ!$B$39:$B$758,I$83)+'СЕТ СН'!$H$12+СВЦЭМ!$D$10+'СЕТ СН'!$H$5-'СЕТ СН'!$H$20</f>
        <v>5567.2787297000004</v>
      </c>
      <c r="J111" s="36">
        <f>SUMIFS(СВЦЭМ!$C$39:$C$758,СВЦЭМ!$A$39:$A$758,$A111,СВЦЭМ!$B$39:$B$758,J$83)+'СЕТ СН'!$H$12+СВЦЭМ!$D$10+'СЕТ СН'!$H$5-'СЕТ СН'!$H$20</f>
        <v>5434.8970420200003</v>
      </c>
      <c r="K111" s="36">
        <f>SUMIFS(СВЦЭМ!$C$39:$C$758,СВЦЭМ!$A$39:$A$758,$A111,СВЦЭМ!$B$39:$B$758,K$83)+'СЕТ СН'!$H$12+СВЦЭМ!$D$10+'СЕТ СН'!$H$5-'СЕТ СН'!$H$20</f>
        <v>5380.5480044699998</v>
      </c>
      <c r="L111" s="36">
        <f>SUMIFS(СВЦЭМ!$C$39:$C$758,СВЦЭМ!$A$39:$A$758,$A111,СВЦЭМ!$B$39:$B$758,L$83)+'СЕТ СН'!$H$12+СВЦЭМ!$D$10+'СЕТ СН'!$H$5-'СЕТ СН'!$H$20</f>
        <v>5367.5645826099999</v>
      </c>
      <c r="M111" s="36">
        <f>SUMIFS(СВЦЭМ!$C$39:$C$758,СВЦЭМ!$A$39:$A$758,$A111,СВЦЭМ!$B$39:$B$758,M$83)+'СЕТ СН'!$H$12+СВЦЭМ!$D$10+'СЕТ СН'!$H$5-'СЕТ СН'!$H$20</f>
        <v>5405.9637499300006</v>
      </c>
      <c r="N111" s="36">
        <f>SUMIFS(СВЦЭМ!$C$39:$C$758,СВЦЭМ!$A$39:$A$758,$A111,СВЦЭМ!$B$39:$B$758,N$83)+'СЕТ СН'!$H$12+СВЦЭМ!$D$10+'СЕТ СН'!$H$5-'СЕТ СН'!$H$20</f>
        <v>5410.3704255299999</v>
      </c>
      <c r="O111" s="36">
        <f>SUMIFS(СВЦЭМ!$C$39:$C$758,СВЦЭМ!$A$39:$A$758,$A111,СВЦЭМ!$B$39:$B$758,O$83)+'СЕТ СН'!$H$12+СВЦЭМ!$D$10+'СЕТ СН'!$H$5-'СЕТ СН'!$H$20</f>
        <v>5428.9594410899999</v>
      </c>
      <c r="P111" s="36">
        <f>SUMIFS(СВЦЭМ!$C$39:$C$758,СВЦЭМ!$A$39:$A$758,$A111,СВЦЭМ!$B$39:$B$758,P$83)+'СЕТ СН'!$H$12+СВЦЭМ!$D$10+'СЕТ СН'!$H$5-'СЕТ СН'!$H$20</f>
        <v>5443.0651373800001</v>
      </c>
      <c r="Q111" s="36">
        <f>SUMIFS(СВЦЭМ!$C$39:$C$758,СВЦЭМ!$A$39:$A$758,$A111,СВЦЭМ!$B$39:$B$758,Q$83)+'СЕТ СН'!$H$12+СВЦЭМ!$D$10+'СЕТ СН'!$H$5-'СЕТ СН'!$H$20</f>
        <v>5466.4046516400003</v>
      </c>
      <c r="R111" s="36">
        <f>SUMIFS(СВЦЭМ!$C$39:$C$758,СВЦЭМ!$A$39:$A$758,$A111,СВЦЭМ!$B$39:$B$758,R$83)+'СЕТ СН'!$H$12+СВЦЭМ!$D$10+'СЕТ СН'!$H$5-'СЕТ СН'!$H$20</f>
        <v>5499.6349854600003</v>
      </c>
      <c r="S111" s="36">
        <f>SUMIFS(СВЦЭМ!$C$39:$C$758,СВЦЭМ!$A$39:$A$758,$A111,СВЦЭМ!$B$39:$B$758,S$83)+'СЕТ СН'!$H$12+СВЦЭМ!$D$10+'СЕТ СН'!$H$5-'СЕТ СН'!$H$20</f>
        <v>5482.0988708100003</v>
      </c>
      <c r="T111" s="36">
        <f>SUMIFS(СВЦЭМ!$C$39:$C$758,СВЦЭМ!$A$39:$A$758,$A111,СВЦЭМ!$B$39:$B$758,T$83)+'СЕТ СН'!$H$12+СВЦЭМ!$D$10+'СЕТ СН'!$H$5-'СЕТ СН'!$H$20</f>
        <v>5442.3199583000005</v>
      </c>
      <c r="U111" s="36">
        <f>SUMIFS(СВЦЭМ!$C$39:$C$758,СВЦЭМ!$A$39:$A$758,$A111,СВЦЭМ!$B$39:$B$758,U$83)+'СЕТ СН'!$H$12+СВЦЭМ!$D$10+'СЕТ СН'!$H$5-'СЕТ СН'!$H$20</f>
        <v>5444.4499898700005</v>
      </c>
      <c r="V111" s="36">
        <f>SUMIFS(СВЦЭМ!$C$39:$C$758,СВЦЭМ!$A$39:$A$758,$A111,СВЦЭМ!$B$39:$B$758,V$83)+'СЕТ СН'!$H$12+СВЦЭМ!$D$10+'СЕТ СН'!$H$5-'СЕТ СН'!$H$20</f>
        <v>5398.8817132800004</v>
      </c>
      <c r="W111" s="36">
        <f>SUMIFS(СВЦЭМ!$C$39:$C$758,СВЦЭМ!$A$39:$A$758,$A111,СВЦЭМ!$B$39:$B$758,W$83)+'СЕТ СН'!$H$12+СВЦЭМ!$D$10+'СЕТ СН'!$H$5-'СЕТ СН'!$H$20</f>
        <v>5378.3301641500002</v>
      </c>
      <c r="X111" s="36">
        <f>SUMIFS(СВЦЭМ!$C$39:$C$758,СВЦЭМ!$A$39:$A$758,$A111,СВЦЭМ!$B$39:$B$758,X$83)+'СЕТ СН'!$H$12+СВЦЭМ!$D$10+'СЕТ СН'!$H$5-'СЕТ СН'!$H$20</f>
        <v>5405.71234035</v>
      </c>
      <c r="Y111" s="36">
        <f>SUMIFS(СВЦЭМ!$C$39:$C$758,СВЦЭМ!$A$39:$A$758,$A111,СВЦЭМ!$B$39:$B$758,Y$83)+'СЕТ СН'!$H$12+СВЦЭМ!$D$10+'СЕТ СН'!$H$5-'СЕТ СН'!$H$20</f>
        <v>5472.31579177</v>
      </c>
    </row>
    <row r="112" spans="1:25" ht="15.75" x14ac:dyDescent="0.2">
      <c r="A112" s="35">
        <f t="shared" si="2"/>
        <v>45411</v>
      </c>
      <c r="B112" s="36">
        <f>SUMIFS(СВЦЭМ!$C$39:$C$758,СВЦЭМ!$A$39:$A$758,$A112,СВЦЭМ!$B$39:$B$758,B$83)+'СЕТ СН'!$H$12+СВЦЭМ!$D$10+'СЕТ СН'!$H$5-'СЕТ СН'!$H$20</f>
        <v>5352.5238170499997</v>
      </c>
      <c r="C112" s="36">
        <f>SUMIFS(СВЦЭМ!$C$39:$C$758,СВЦЭМ!$A$39:$A$758,$A112,СВЦЭМ!$B$39:$B$758,C$83)+'СЕТ СН'!$H$12+СВЦЭМ!$D$10+'СЕТ СН'!$H$5-'СЕТ СН'!$H$20</f>
        <v>5442.6799078900003</v>
      </c>
      <c r="D112" s="36">
        <f>SUMIFS(СВЦЭМ!$C$39:$C$758,СВЦЭМ!$A$39:$A$758,$A112,СВЦЭМ!$B$39:$B$758,D$83)+'СЕТ СН'!$H$12+СВЦЭМ!$D$10+'СЕТ СН'!$H$5-'СЕТ СН'!$H$20</f>
        <v>5507.8701648900005</v>
      </c>
      <c r="E112" s="36">
        <f>SUMIFS(СВЦЭМ!$C$39:$C$758,СВЦЭМ!$A$39:$A$758,$A112,СВЦЭМ!$B$39:$B$758,E$83)+'СЕТ СН'!$H$12+СВЦЭМ!$D$10+'СЕТ СН'!$H$5-'СЕТ СН'!$H$20</f>
        <v>5522.1705189900003</v>
      </c>
      <c r="F112" s="36">
        <f>SUMIFS(СВЦЭМ!$C$39:$C$758,СВЦЭМ!$A$39:$A$758,$A112,СВЦЭМ!$B$39:$B$758,F$83)+'СЕТ СН'!$H$12+СВЦЭМ!$D$10+'СЕТ СН'!$H$5-'СЕТ СН'!$H$20</f>
        <v>5527.4932655400007</v>
      </c>
      <c r="G112" s="36">
        <f>SUMIFS(СВЦЭМ!$C$39:$C$758,СВЦЭМ!$A$39:$A$758,$A112,СВЦЭМ!$B$39:$B$758,G$83)+'СЕТ СН'!$H$12+СВЦЭМ!$D$10+'СЕТ СН'!$H$5-'СЕТ СН'!$H$20</f>
        <v>5507.5643688199998</v>
      </c>
      <c r="H112" s="36">
        <f>SUMIFS(СВЦЭМ!$C$39:$C$758,СВЦЭМ!$A$39:$A$758,$A112,СВЦЭМ!$B$39:$B$758,H$83)+'СЕТ СН'!$H$12+СВЦЭМ!$D$10+'СЕТ СН'!$H$5-'СЕТ СН'!$H$20</f>
        <v>5496.1514639899997</v>
      </c>
      <c r="I112" s="36">
        <f>SUMIFS(СВЦЭМ!$C$39:$C$758,СВЦЭМ!$A$39:$A$758,$A112,СВЦЭМ!$B$39:$B$758,I$83)+'СЕТ СН'!$H$12+СВЦЭМ!$D$10+'СЕТ СН'!$H$5-'СЕТ СН'!$H$20</f>
        <v>5452.4453309700002</v>
      </c>
      <c r="J112" s="36">
        <f>SUMIFS(СВЦЭМ!$C$39:$C$758,СВЦЭМ!$A$39:$A$758,$A112,СВЦЭМ!$B$39:$B$758,J$83)+'СЕТ СН'!$H$12+СВЦЭМ!$D$10+'СЕТ СН'!$H$5-'СЕТ СН'!$H$20</f>
        <v>5357.2432931800004</v>
      </c>
      <c r="K112" s="36">
        <f>SUMIFS(СВЦЭМ!$C$39:$C$758,СВЦЭМ!$A$39:$A$758,$A112,СВЦЭМ!$B$39:$B$758,K$83)+'СЕТ СН'!$H$12+СВЦЭМ!$D$10+'СЕТ СН'!$H$5-'СЕТ СН'!$H$20</f>
        <v>5296.7205057400006</v>
      </c>
      <c r="L112" s="36">
        <f>SUMIFS(СВЦЭМ!$C$39:$C$758,СВЦЭМ!$A$39:$A$758,$A112,СВЦЭМ!$B$39:$B$758,L$83)+'СЕТ СН'!$H$12+СВЦЭМ!$D$10+'СЕТ СН'!$H$5-'СЕТ СН'!$H$20</f>
        <v>5250.6065885500002</v>
      </c>
      <c r="M112" s="36">
        <f>SUMIFS(СВЦЭМ!$C$39:$C$758,СВЦЭМ!$A$39:$A$758,$A112,СВЦЭМ!$B$39:$B$758,M$83)+'СЕТ СН'!$H$12+СВЦЭМ!$D$10+'СЕТ СН'!$H$5-'СЕТ СН'!$H$20</f>
        <v>5247.1446891200003</v>
      </c>
      <c r="N112" s="36">
        <f>SUMIFS(СВЦЭМ!$C$39:$C$758,СВЦЭМ!$A$39:$A$758,$A112,СВЦЭМ!$B$39:$B$758,N$83)+'СЕТ СН'!$H$12+СВЦЭМ!$D$10+'СЕТ СН'!$H$5-'СЕТ СН'!$H$20</f>
        <v>5278.2047657200001</v>
      </c>
      <c r="O112" s="36">
        <f>SUMIFS(СВЦЭМ!$C$39:$C$758,СВЦЭМ!$A$39:$A$758,$A112,СВЦЭМ!$B$39:$B$758,O$83)+'СЕТ СН'!$H$12+СВЦЭМ!$D$10+'СЕТ СН'!$H$5-'СЕТ СН'!$H$20</f>
        <v>5285.4894380100004</v>
      </c>
      <c r="P112" s="36">
        <f>SUMIFS(СВЦЭМ!$C$39:$C$758,СВЦЭМ!$A$39:$A$758,$A112,СВЦЭМ!$B$39:$B$758,P$83)+'СЕТ СН'!$H$12+СВЦЭМ!$D$10+'СЕТ СН'!$H$5-'СЕТ СН'!$H$20</f>
        <v>5294.9313869400003</v>
      </c>
      <c r="Q112" s="36">
        <f>SUMIFS(СВЦЭМ!$C$39:$C$758,СВЦЭМ!$A$39:$A$758,$A112,СВЦЭМ!$B$39:$B$758,Q$83)+'СЕТ СН'!$H$12+СВЦЭМ!$D$10+'СЕТ СН'!$H$5-'СЕТ СН'!$H$20</f>
        <v>5314.3903887699998</v>
      </c>
      <c r="R112" s="36">
        <f>SUMIFS(СВЦЭМ!$C$39:$C$758,СВЦЭМ!$A$39:$A$758,$A112,СВЦЭМ!$B$39:$B$758,R$83)+'СЕТ СН'!$H$12+СВЦЭМ!$D$10+'СЕТ СН'!$H$5-'СЕТ СН'!$H$20</f>
        <v>5346.1975254999998</v>
      </c>
      <c r="S112" s="36">
        <f>SUMIFS(СВЦЭМ!$C$39:$C$758,СВЦЭМ!$A$39:$A$758,$A112,СВЦЭМ!$B$39:$B$758,S$83)+'СЕТ СН'!$H$12+СВЦЭМ!$D$10+'СЕТ СН'!$H$5-'СЕТ СН'!$H$20</f>
        <v>5334.1145671499999</v>
      </c>
      <c r="T112" s="36">
        <f>SUMIFS(СВЦЭМ!$C$39:$C$758,СВЦЭМ!$A$39:$A$758,$A112,СВЦЭМ!$B$39:$B$758,T$83)+'СЕТ СН'!$H$12+СВЦЭМ!$D$10+'СЕТ СН'!$H$5-'СЕТ СН'!$H$20</f>
        <v>5318.2472245300005</v>
      </c>
      <c r="U112" s="36">
        <f>SUMIFS(СВЦЭМ!$C$39:$C$758,СВЦЭМ!$A$39:$A$758,$A112,СВЦЭМ!$B$39:$B$758,U$83)+'СЕТ СН'!$H$12+СВЦЭМ!$D$10+'СЕТ СН'!$H$5-'СЕТ СН'!$H$20</f>
        <v>5327.1704703600008</v>
      </c>
      <c r="V112" s="36">
        <f>SUMIFS(СВЦЭМ!$C$39:$C$758,СВЦЭМ!$A$39:$A$758,$A112,СВЦЭМ!$B$39:$B$758,V$83)+'СЕТ СН'!$H$12+СВЦЭМ!$D$10+'СЕТ СН'!$H$5-'СЕТ СН'!$H$20</f>
        <v>5281.1198174900001</v>
      </c>
      <c r="W112" s="36">
        <f>SUMIFS(СВЦЭМ!$C$39:$C$758,СВЦЭМ!$A$39:$A$758,$A112,СВЦЭМ!$B$39:$B$758,W$83)+'СЕТ СН'!$H$12+СВЦЭМ!$D$10+'СЕТ СН'!$H$5-'СЕТ СН'!$H$20</f>
        <v>5265.5866512299999</v>
      </c>
      <c r="X112" s="36">
        <f>SUMIFS(СВЦЭМ!$C$39:$C$758,СВЦЭМ!$A$39:$A$758,$A112,СВЦЭМ!$B$39:$B$758,X$83)+'СЕТ СН'!$H$12+СВЦЭМ!$D$10+'СЕТ СН'!$H$5-'СЕТ СН'!$H$20</f>
        <v>5293.16527047</v>
      </c>
      <c r="Y112" s="36">
        <f>SUMIFS(СВЦЭМ!$C$39:$C$758,СВЦЭМ!$A$39:$A$758,$A112,СВЦЭМ!$B$39:$B$758,Y$83)+'СЕТ СН'!$H$12+СВЦЭМ!$D$10+'СЕТ СН'!$H$5-'СЕТ СН'!$H$20</f>
        <v>5374.6831356900002</v>
      </c>
    </row>
    <row r="113" spans="1:27" ht="15.75" x14ac:dyDescent="0.2">
      <c r="A113" s="35">
        <f t="shared" si="2"/>
        <v>45412</v>
      </c>
      <c r="B113" s="36">
        <f>SUMIFS(СВЦЭМ!$C$39:$C$758,СВЦЭМ!$A$39:$A$758,$A113,СВЦЭМ!$B$39:$B$758,B$83)+'СЕТ СН'!$H$12+СВЦЭМ!$D$10+'СЕТ СН'!$H$5-'СЕТ СН'!$H$20</f>
        <v>5437.9221446400006</v>
      </c>
      <c r="C113" s="36">
        <f>SUMIFS(СВЦЭМ!$C$39:$C$758,СВЦЭМ!$A$39:$A$758,$A113,СВЦЭМ!$B$39:$B$758,C$83)+'СЕТ СН'!$H$12+СВЦЭМ!$D$10+'СЕТ СН'!$H$5-'СЕТ СН'!$H$20</f>
        <v>5532.4917331899996</v>
      </c>
      <c r="D113" s="36">
        <f>SUMIFS(СВЦЭМ!$C$39:$C$758,СВЦЭМ!$A$39:$A$758,$A113,СВЦЭМ!$B$39:$B$758,D$83)+'СЕТ СН'!$H$12+СВЦЭМ!$D$10+'СЕТ СН'!$H$5-'СЕТ СН'!$H$20</f>
        <v>5581.4198192599997</v>
      </c>
      <c r="E113" s="36">
        <f>SUMIFS(СВЦЭМ!$C$39:$C$758,СВЦЭМ!$A$39:$A$758,$A113,СВЦЭМ!$B$39:$B$758,E$83)+'СЕТ СН'!$H$12+СВЦЭМ!$D$10+'СЕТ СН'!$H$5-'СЕТ СН'!$H$20</f>
        <v>5605.9033072399998</v>
      </c>
      <c r="F113" s="36">
        <f>SUMIFS(СВЦЭМ!$C$39:$C$758,СВЦЭМ!$A$39:$A$758,$A113,СВЦЭМ!$B$39:$B$758,F$83)+'СЕТ СН'!$H$12+СВЦЭМ!$D$10+'СЕТ СН'!$H$5-'СЕТ СН'!$H$20</f>
        <v>5613.1845259000002</v>
      </c>
      <c r="G113" s="36">
        <f>SUMIFS(СВЦЭМ!$C$39:$C$758,СВЦЭМ!$A$39:$A$758,$A113,СВЦЭМ!$B$39:$B$758,G$83)+'СЕТ СН'!$H$12+СВЦЭМ!$D$10+'СЕТ СН'!$H$5-'СЕТ СН'!$H$20</f>
        <v>5604.03328771</v>
      </c>
      <c r="H113" s="36">
        <f>SUMIFS(СВЦЭМ!$C$39:$C$758,СВЦЭМ!$A$39:$A$758,$A113,СВЦЭМ!$B$39:$B$758,H$83)+'СЕТ СН'!$H$12+СВЦЭМ!$D$10+'СЕТ СН'!$H$5-'СЕТ СН'!$H$20</f>
        <v>5584.31582669</v>
      </c>
      <c r="I113" s="36">
        <f>SUMIFS(СВЦЭМ!$C$39:$C$758,СВЦЭМ!$A$39:$A$758,$A113,СВЦЭМ!$B$39:$B$758,I$83)+'СЕТ СН'!$H$12+СВЦЭМ!$D$10+'СЕТ СН'!$H$5-'СЕТ СН'!$H$20</f>
        <v>5493.5559917600003</v>
      </c>
      <c r="J113" s="36">
        <f>SUMIFS(СВЦЭМ!$C$39:$C$758,СВЦЭМ!$A$39:$A$758,$A113,СВЦЭМ!$B$39:$B$758,J$83)+'СЕТ СН'!$H$12+СВЦЭМ!$D$10+'СЕТ СН'!$H$5-'СЕТ СН'!$H$20</f>
        <v>5424.3690247000004</v>
      </c>
      <c r="K113" s="36">
        <f>SUMIFS(СВЦЭМ!$C$39:$C$758,СВЦЭМ!$A$39:$A$758,$A113,СВЦЭМ!$B$39:$B$758,K$83)+'СЕТ СН'!$H$12+СВЦЭМ!$D$10+'СЕТ СН'!$H$5-'СЕТ СН'!$H$20</f>
        <v>5372.7273489300005</v>
      </c>
      <c r="L113" s="36">
        <f>SUMIFS(СВЦЭМ!$C$39:$C$758,СВЦЭМ!$A$39:$A$758,$A113,СВЦЭМ!$B$39:$B$758,L$83)+'СЕТ СН'!$H$12+СВЦЭМ!$D$10+'СЕТ СН'!$H$5-'СЕТ СН'!$H$20</f>
        <v>5319.35900545</v>
      </c>
      <c r="M113" s="36">
        <f>SUMIFS(СВЦЭМ!$C$39:$C$758,СВЦЭМ!$A$39:$A$758,$A113,СВЦЭМ!$B$39:$B$758,M$83)+'СЕТ СН'!$H$12+СВЦЭМ!$D$10+'СЕТ СН'!$H$5-'СЕТ СН'!$H$20</f>
        <v>5310.2186941400005</v>
      </c>
      <c r="N113" s="36">
        <f>SUMIFS(СВЦЭМ!$C$39:$C$758,СВЦЭМ!$A$39:$A$758,$A113,СВЦЭМ!$B$39:$B$758,N$83)+'СЕТ СН'!$H$12+СВЦЭМ!$D$10+'СЕТ СН'!$H$5-'СЕТ СН'!$H$20</f>
        <v>5355.32380844</v>
      </c>
      <c r="O113" s="36">
        <f>SUMIFS(СВЦЭМ!$C$39:$C$758,СВЦЭМ!$A$39:$A$758,$A113,СВЦЭМ!$B$39:$B$758,O$83)+'СЕТ СН'!$H$12+СВЦЭМ!$D$10+'СЕТ СН'!$H$5-'СЕТ СН'!$H$20</f>
        <v>5362.0445746000005</v>
      </c>
      <c r="P113" s="36">
        <f>SUMIFS(СВЦЭМ!$C$39:$C$758,СВЦЭМ!$A$39:$A$758,$A113,СВЦЭМ!$B$39:$B$758,P$83)+'СЕТ СН'!$H$12+СВЦЭМ!$D$10+'СЕТ СН'!$H$5-'СЕТ СН'!$H$20</f>
        <v>5376.9452237400001</v>
      </c>
      <c r="Q113" s="36">
        <f>SUMIFS(СВЦЭМ!$C$39:$C$758,СВЦЭМ!$A$39:$A$758,$A113,СВЦЭМ!$B$39:$B$758,Q$83)+'СЕТ СН'!$H$12+СВЦЭМ!$D$10+'СЕТ СН'!$H$5-'СЕТ СН'!$H$20</f>
        <v>5395.1212657900005</v>
      </c>
      <c r="R113" s="36">
        <f>SUMIFS(СВЦЭМ!$C$39:$C$758,СВЦЭМ!$A$39:$A$758,$A113,СВЦЭМ!$B$39:$B$758,R$83)+'СЕТ СН'!$H$12+СВЦЭМ!$D$10+'СЕТ СН'!$H$5-'СЕТ СН'!$H$20</f>
        <v>5419.87596072</v>
      </c>
      <c r="S113" s="36">
        <f>SUMIFS(СВЦЭМ!$C$39:$C$758,СВЦЭМ!$A$39:$A$758,$A113,СВЦЭМ!$B$39:$B$758,S$83)+'СЕТ СН'!$H$12+СВЦЭМ!$D$10+'СЕТ СН'!$H$5-'СЕТ СН'!$H$20</f>
        <v>5407.6217401000004</v>
      </c>
      <c r="T113" s="36">
        <f>SUMIFS(СВЦЭМ!$C$39:$C$758,СВЦЭМ!$A$39:$A$758,$A113,СВЦЭМ!$B$39:$B$758,T$83)+'СЕТ СН'!$H$12+СВЦЭМ!$D$10+'СЕТ СН'!$H$5-'СЕТ СН'!$H$20</f>
        <v>5370.3074706200005</v>
      </c>
      <c r="U113" s="36">
        <f>SUMIFS(СВЦЭМ!$C$39:$C$758,СВЦЭМ!$A$39:$A$758,$A113,СВЦЭМ!$B$39:$B$758,U$83)+'СЕТ СН'!$H$12+СВЦЭМ!$D$10+'СЕТ СН'!$H$5-'СЕТ СН'!$H$20</f>
        <v>5377.2624728999999</v>
      </c>
      <c r="V113" s="36">
        <f>SUMIFS(СВЦЭМ!$C$39:$C$758,СВЦЭМ!$A$39:$A$758,$A113,СВЦЭМ!$B$39:$B$758,V$83)+'СЕТ СН'!$H$12+СВЦЭМ!$D$10+'СЕТ СН'!$H$5-'СЕТ СН'!$H$20</f>
        <v>5322.5910684400005</v>
      </c>
      <c r="W113" s="36">
        <f>SUMIFS(СВЦЭМ!$C$39:$C$758,СВЦЭМ!$A$39:$A$758,$A113,СВЦЭМ!$B$39:$B$758,W$83)+'СЕТ СН'!$H$12+СВЦЭМ!$D$10+'СЕТ СН'!$H$5-'СЕТ СН'!$H$20</f>
        <v>5299.2780156099998</v>
      </c>
      <c r="X113" s="36">
        <f>SUMIFS(СВЦЭМ!$C$39:$C$758,СВЦЭМ!$A$39:$A$758,$A113,СВЦЭМ!$B$39:$B$758,X$83)+'СЕТ СН'!$H$12+СВЦЭМ!$D$10+'СЕТ СН'!$H$5-'СЕТ СН'!$H$20</f>
        <v>5350.4087779000001</v>
      </c>
      <c r="Y113" s="36">
        <f>SUMIFS(СВЦЭМ!$C$39:$C$758,СВЦЭМ!$A$39:$A$758,$A113,СВЦЭМ!$B$39:$B$758,Y$83)+'СЕТ СН'!$H$12+СВЦЭМ!$D$10+'СЕТ СН'!$H$5-'СЕТ СН'!$H$20</f>
        <v>5392.2919542700001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01.04.2024</v>
      </c>
      <c r="B120" s="36">
        <f>SUMIFS(СВЦЭМ!$C$39:$C$758,СВЦЭМ!$A$39:$A$758,$A120,СВЦЭМ!$B$39:$B$758,B$119)+'СЕТ СН'!$I$12+СВЦЭМ!$D$10+'СЕТ СН'!$I$5-'СЕТ СН'!$I$20</f>
        <v>6070.3599400200001</v>
      </c>
      <c r="C120" s="36">
        <f>SUMIFS(СВЦЭМ!$C$39:$C$758,СВЦЭМ!$A$39:$A$758,$A120,СВЦЭМ!$B$39:$B$758,C$119)+'СЕТ СН'!$I$12+СВЦЭМ!$D$10+'СЕТ СН'!$I$5-'СЕТ СН'!$I$20</f>
        <v>6074.6328692200004</v>
      </c>
      <c r="D120" s="36">
        <f>SUMIFS(СВЦЭМ!$C$39:$C$758,СВЦЭМ!$A$39:$A$758,$A120,СВЦЭМ!$B$39:$B$758,D$119)+'СЕТ СН'!$I$12+СВЦЭМ!$D$10+'СЕТ СН'!$I$5-'СЕТ СН'!$I$20</f>
        <v>6100.4795058099999</v>
      </c>
      <c r="E120" s="36">
        <f>SUMIFS(СВЦЭМ!$C$39:$C$758,СВЦЭМ!$A$39:$A$758,$A120,СВЦЭМ!$B$39:$B$758,E$119)+'СЕТ СН'!$I$12+СВЦЭМ!$D$10+'СЕТ СН'!$I$5-'СЕТ СН'!$I$20</f>
        <v>6115.9088749000002</v>
      </c>
      <c r="F120" s="36">
        <f>SUMIFS(СВЦЭМ!$C$39:$C$758,СВЦЭМ!$A$39:$A$758,$A120,СВЦЭМ!$B$39:$B$758,F$119)+'СЕТ СН'!$I$12+СВЦЭМ!$D$10+'СЕТ СН'!$I$5-'СЕТ СН'!$I$20</f>
        <v>6086.5796515799993</v>
      </c>
      <c r="G120" s="36">
        <f>SUMIFS(СВЦЭМ!$C$39:$C$758,СВЦЭМ!$A$39:$A$758,$A120,СВЦЭМ!$B$39:$B$758,G$119)+'СЕТ СН'!$I$12+СВЦЭМ!$D$10+'СЕТ СН'!$I$5-'СЕТ СН'!$I$20</f>
        <v>6127.39629221</v>
      </c>
      <c r="H120" s="36">
        <f>SUMIFS(СВЦЭМ!$C$39:$C$758,СВЦЭМ!$A$39:$A$758,$A120,СВЦЭМ!$B$39:$B$758,H$119)+'СЕТ СН'!$I$12+СВЦЭМ!$D$10+'СЕТ СН'!$I$5-'СЕТ СН'!$I$20</f>
        <v>6025.4763692400002</v>
      </c>
      <c r="I120" s="36">
        <f>SUMIFS(СВЦЭМ!$C$39:$C$758,СВЦЭМ!$A$39:$A$758,$A120,СВЦЭМ!$B$39:$B$758,I$119)+'СЕТ СН'!$I$12+СВЦЭМ!$D$10+'СЕТ СН'!$I$5-'СЕТ СН'!$I$20</f>
        <v>5953.6025922499994</v>
      </c>
      <c r="J120" s="36">
        <f>SUMIFS(СВЦЭМ!$C$39:$C$758,СВЦЭМ!$A$39:$A$758,$A120,СВЦЭМ!$B$39:$B$758,J$119)+'СЕТ СН'!$I$12+СВЦЭМ!$D$10+'СЕТ СН'!$I$5-'СЕТ СН'!$I$20</f>
        <v>5914.2234651300005</v>
      </c>
      <c r="K120" s="36">
        <f>SUMIFS(СВЦЭМ!$C$39:$C$758,СВЦЭМ!$A$39:$A$758,$A120,СВЦЭМ!$B$39:$B$758,K$119)+'СЕТ СН'!$I$12+СВЦЭМ!$D$10+'СЕТ СН'!$I$5-'СЕТ СН'!$I$20</f>
        <v>5875.2150845800006</v>
      </c>
      <c r="L120" s="36">
        <f>SUMIFS(СВЦЭМ!$C$39:$C$758,СВЦЭМ!$A$39:$A$758,$A120,СВЦЭМ!$B$39:$B$758,L$119)+'СЕТ СН'!$I$12+СВЦЭМ!$D$10+'СЕТ СН'!$I$5-'СЕТ СН'!$I$20</f>
        <v>5887.2423747900002</v>
      </c>
      <c r="M120" s="36">
        <f>SUMIFS(СВЦЭМ!$C$39:$C$758,СВЦЭМ!$A$39:$A$758,$A120,СВЦЭМ!$B$39:$B$758,M$119)+'СЕТ СН'!$I$12+СВЦЭМ!$D$10+'СЕТ СН'!$I$5-'СЕТ СН'!$I$20</f>
        <v>5910.7065055799994</v>
      </c>
      <c r="N120" s="36">
        <f>SUMIFS(СВЦЭМ!$C$39:$C$758,СВЦЭМ!$A$39:$A$758,$A120,СВЦЭМ!$B$39:$B$758,N$119)+'СЕТ СН'!$I$12+СВЦЭМ!$D$10+'СЕТ СН'!$I$5-'СЕТ СН'!$I$20</f>
        <v>5926.08287664</v>
      </c>
      <c r="O120" s="36">
        <f>SUMIFS(СВЦЭМ!$C$39:$C$758,СВЦЭМ!$A$39:$A$758,$A120,СВЦЭМ!$B$39:$B$758,O$119)+'СЕТ СН'!$I$12+СВЦЭМ!$D$10+'СЕТ СН'!$I$5-'СЕТ СН'!$I$20</f>
        <v>5952.0658085699997</v>
      </c>
      <c r="P120" s="36">
        <f>SUMIFS(СВЦЭМ!$C$39:$C$758,СВЦЭМ!$A$39:$A$758,$A120,СВЦЭМ!$B$39:$B$758,P$119)+'СЕТ СН'!$I$12+СВЦЭМ!$D$10+'СЕТ СН'!$I$5-'СЕТ СН'!$I$20</f>
        <v>5980.2628593400004</v>
      </c>
      <c r="Q120" s="36">
        <f>SUMIFS(СВЦЭМ!$C$39:$C$758,СВЦЭМ!$A$39:$A$758,$A120,СВЦЭМ!$B$39:$B$758,Q$119)+'СЕТ СН'!$I$12+СВЦЭМ!$D$10+'СЕТ СН'!$I$5-'СЕТ СН'!$I$20</f>
        <v>5979.3568946699997</v>
      </c>
      <c r="R120" s="36">
        <f>SUMIFS(СВЦЭМ!$C$39:$C$758,СВЦЭМ!$A$39:$A$758,$A120,СВЦЭМ!$B$39:$B$758,R$119)+'СЕТ СН'!$I$12+СВЦЭМ!$D$10+'СЕТ СН'!$I$5-'СЕТ СН'!$I$20</f>
        <v>5986.1235162200001</v>
      </c>
      <c r="S120" s="36">
        <f>SUMIFS(СВЦЭМ!$C$39:$C$758,СВЦЭМ!$A$39:$A$758,$A120,СВЦЭМ!$B$39:$B$758,S$119)+'СЕТ СН'!$I$12+СВЦЭМ!$D$10+'СЕТ СН'!$I$5-'СЕТ СН'!$I$20</f>
        <v>5968.3137884200005</v>
      </c>
      <c r="T120" s="36">
        <f>SUMIFS(СВЦЭМ!$C$39:$C$758,СВЦЭМ!$A$39:$A$758,$A120,СВЦЭМ!$B$39:$B$758,T$119)+'СЕТ СН'!$I$12+СВЦЭМ!$D$10+'СЕТ СН'!$I$5-'СЕТ СН'!$I$20</f>
        <v>5922.5855671099998</v>
      </c>
      <c r="U120" s="36">
        <f>SUMIFS(СВЦЭМ!$C$39:$C$758,СВЦЭМ!$A$39:$A$758,$A120,СВЦЭМ!$B$39:$B$758,U$119)+'СЕТ СН'!$I$12+СВЦЭМ!$D$10+'СЕТ СН'!$I$5-'СЕТ СН'!$I$20</f>
        <v>5879.6436956400003</v>
      </c>
      <c r="V120" s="36">
        <f>SUMIFS(СВЦЭМ!$C$39:$C$758,СВЦЭМ!$A$39:$A$758,$A120,СВЦЭМ!$B$39:$B$758,V$119)+'СЕТ СН'!$I$12+СВЦЭМ!$D$10+'СЕТ СН'!$I$5-'СЕТ СН'!$I$20</f>
        <v>5872.81051501</v>
      </c>
      <c r="W120" s="36">
        <f>SUMIFS(СВЦЭМ!$C$39:$C$758,СВЦЭМ!$A$39:$A$758,$A120,СВЦЭМ!$B$39:$B$758,W$119)+'СЕТ СН'!$I$12+СВЦЭМ!$D$10+'СЕТ СН'!$I$5-'СЕТ СН'!$I$20</f>
        <v>5861.0970443799997</v>
      </c>
      <c r="X120" s="36">
        <f>SUMIFS(СВЦЭМ!$C$39:$C$758,СВЦЭМ!$A$39:$A$758,$A120,СВЦЭМ!$B$39:$B$758,X$119)+'СЕТ СН'!$I$12+СВЦЭМ!$D$10+'СЕТ СН'!$I$5-'СЕТ СН'!$I$20</f>
        <v>5898.7341865799999</v>
      </c>
      <c r="Y120" s="36">
        <f>SUMIFS(СВЦЭМ!$C$39:$C$758,СВЦЭМ!$A$39:$A$758,$A120,СВЦЭМ!$B$39:$B$758,Y$119)+'СЕТ СН'!$I$12+СВЦЭМ!$D$10+'СЕТ СН'!$I$5-'СЕТ СН'!$I$20</f>
        <v>5941.54140276</v>
      </c>
    </row>
    <row r="121" spans="1:27" ht="15.75" x14ac:dyDescent="0.2">
      <c r="A121" s="35">
        <f>A120+1</f>
        <v>45384</v>
      </c>
      <c r="B121" s="36">
        <f>SUMIFS(СВЦЭМ!$C$39:$C$758,СВЦЭМ!$A$39:$A$758,$A121,СВЦЭМ!$B$39:$B$758,B$119)+'СЕТ СН'!$I$12+СВЦЭМ!$D$10+'СЕТ СН'!$I$5-'СЕТ СН'!$I$20</f>
        <v>5860.9910977700001</v>
      </c>
      <c r="C121" s="36">
        <f>SUMIFS(СВЦЭМ!$C$39:$C$758,СВЦЭМ!$A$39:$A$758,$A121,СВЦЭМ!$B$39:$B$758,C$119)+'СЕТ СН'!$I$12+СВЦЭМ!$D$10+'СЕТ СН'!$I$5-'СЕТ СН'!$I$20</f>
        <v>5924.8091878499999</v>
      </c>
      <c r="D121" s="36">
        <f>SUMIFS(СВЦЭМ!$C$39:$C$758,СВЦЭМ!$A$39:$A$758,$A121,СВЦЭМ!$B$39:$B$758,D$119)+'СЕТ СН'!$I$12+СВЦЭМ!$D$10+'СЕТ СН'!$I$5-'СЕТ СН'!$I$20</f>
        <v>5984.3243868700001</v>
      </c>
      <c r="E121" s="36">
        <f>SUMIFS(СВЦЭМ!$C$39:$C$758,СВЦЭМ!$A$39:$A$758,$A121,СВЦЭМ!$B$39:$B$758,E$119)+'СЕТ СН'!$I$12+СВЦЭМ!$D$10+'СЕТ СН'!$I$5-'СЕТ СН'!$I$20</f>
        <v>5994.8670310699999</v>
      </c>
      <c r="F121" s="36">
        <f>SUMIFS(СВЦЭМ!$C$39:$C$758,СВЦЭМ!$A$39:$A$758,$A121,СВЦЭМ!$B$39:$B$758,F$119)+'СЕТ СН'!$I$12+СВЦЭМ!$D$10+'СЕТ СН'!$I$5-'СЕТ СН'!$I$20</f>
        <v>5996.0345516399993</v>
      </c>
      <c r="G121" s="36">
        <f>SUMIFS(СВЦЭМ!$C$39:$C$758,СВЦЭМ!$A$39:$A$758,$A121,СВЦЭМ!$B$39:$B$758,G$119)+'СЕТ СН'!$I$12+СВЦЭМ!$D$10+'СЕТ СН'!$I$5-'СЕТ СН'!$I$20</f>
        <v>5993.1130055399999</v>
      </c>
      <c r="H121" s="36">
        <f>SUMIFS(СВЦЭМ!$C$39:$C$758,СВЦЭМ!$A$39:$A$758,$A121,СВЦЭМ!$B$39:$B$758,H$119)+'СЕТ СН'!$I$12+СВЦЭМ!$D$10+'СЕТ СН'!$I$5-'СЕТ СН'!$I$20</f>
        <v>5937.7085350300003</v>
      </c>
      <c r="I121" s="36">
        <f>SUMIFS(СВЦЭМ!$C$39:$C$758,СВЦЭМ!$A$39:$A$758,$A121,СВЦЭМ!$B$39:$B$758,I$119)+'СЕТ СН'!$I$12+СВЦЭМ!$D$10+'СЕТ СН'!$I$5-'СЕТ СН'!$I$20</f>
        <v>5902.39488876</v>
      </c>
      <c r="J121" s="36">
        <f>SUMIFS(СВЦЭМ!$C$39:$C$758,СВЦЭМ!$A$39:$A$758,$A121,СВЦЭМ!$B$39:$B$758,J$119)+'СЕТ СН'!$I$12+СВЦЭМ!$D$10+'СЕТ СН'!$I$5-'СЕТ СН'!$I$20</f>
        <v>5870.9089960399997</v>
      </c>
      <c r="K121" s="36">
        <f>SUMIFS(СВЦЭМ!$C$39:$C$758,СВЦЭМ!$A$39:$A$758,$A121,СВЦЭМ!$B$39:$B$758,K$119)+'СЕТ СН'!$I$12+СВЦЭМ!$D$10+'СЕТ СН'!$I$5-'СЕТ СН'!$I$20</f>
        <v>5836.4460709900004</v>
      </c>
      <c r="L121" s="36">
        <f>SUMIFS(СВЦЭМ!$C$39:$C$758,СВЦЭМ!$A$39:$A$758,$A121,СВЦЭМ!$B$39:$B$758,L$119)+'СЕТ СН'!$I$12+СВЦЭМ!$D$10+'СЕТ СН'!$I$5-'СЕТ СН'!$I$20</f>
        <v>5854.0458526000002</v>
      </c>
      <c r="M121" s="36">
        <f>SUMIFS(СВЦЭМ!$C$39:$C$758,СВЦЭМ!$A$39:$A$758,$A121,СВЦЭМ!$B$39:$B$758,M$119)+'СЕТ СН'!$I$12+СВЦЭМ!$D$10+'СЕТ СН'!$I$5-'СЕТ СН'!$I$20</f>
        <v>5876.5371359399996</v>
      </c>
      <c r="N121" s="36">
        <f>SUMIFS(СВЦЭМ!$C$39:$C$758,СВЦЭМ!$A$39:$A$758,$A121,СВЦЭМ!$B$39:$B$758,N$119)+'СЕТ СН'!$I$12+СВЦЭМ!$D$10+'СЕТ СН'!$I$5-'СЕТ СН'!$I$20</f>
        <v>5896.61483692</v>
      </c>
      <c r="O121" s="36">
        <f>SUMIFS(СВЦЭМ!$C$39:$C$758,СВЦЭМ!$A$39:$A$758,$A121,СВЦЭМ!$B$39:$B$758,O$119)+'СЕТ СН'!$I$12+СВЦЭМ!$D$10+'СЕТ СН'!$I$5-'СЕТ СН'!$I$20</f>
        <v>5915.9500502499995</v>
      </c>
      <c r="P121" s="36">
        <f>SUMIFS(СВЦЭМ!$C$39:$C$758,СВЦЭМ!$A$39:$A$758,$A121,СВЦЭМ!$B$39:$B$758,P$119)+'СЕТ СН'!$I$12+СВЦЭМ!$D$10+'СЕТ СН'!$I$5-'СЕТ СН'!$I$20</f>
        <v>5923.9698254600007</v>
      </c>
      <c r="Q121" s="36">
        <f>SUMIFS(СВЦЭМ!$C$39:$C$758,СВЦЭМ!$A$39:$A$758,$A121,СВЦЭМ!$B$39:$B$758,Q$119)+'СЕТ СН'!$I$12+СВЦЭМ!$D$10+'СЕТ СН'!$I$5-'СЕТ СН'!$I$20</f>
        <v>5937.8901115499993</v>
      </c>
      <c r="R121" s="36">
        <f>SUMIFS(СВЦЭМ!$C$39:$C$758,СВЦЭМ!$A$39:$A$758,$A121,СВЦЭМ!$B$39:$B$758,R$119)+'СЕТ СН'!$I$12+СВЦЭМ!$D$10+'СЕТ СН'!$I$5-'СЕТ СН'!$I$20</f>
        <v>5941.1207656200004</v>
      </c>
      <c r="S121" s="36">
        <f>SUMIFS(СВЦЭМ!$C$39:$C$758,СВЦЭМ!$A$39:$A$758,$A121,СВЦЭМ!$B$39:$B$758,S$119)+'СЕТ СН'!$I$12+СВЦЭМ!$D$10+'СЕТ СН'!$I$5-'СЕТ СН'!$I$20</f>
        <v>5928.2197672399998</v>
      </c>
      <c r="T121" s="36">
        <f>SUMIFS(СВЦЭМ!$C$39:$C$758,СВЦЭМ!$A$39:$A$758,$A121,СВЦЭМ!$B$39:$B$758,T$119)+'СЕТ СН'!$I$12+СВЦЭМ!$D$10+'СЕТ СН'!$I$5-'СЕТ СН'!$I$20</f>
        <v>5888.5645176300004</v>
      </c>
      <c r="U121" s="36">
        <f>SUMIFS(СВЦЭМ!$C$39:$C$758,СВЦЭМ!$A$39:$A$758,$A121,СВЦЭМ!$B$39:$B$758,U$119)+'СЕТ СН'!$I$12+СВЦЭМ!$D$10+'СЕТ СН'!$I$5-'СЕТ СН'!$I$20</f>
        <v>5863.5014291699999</v>
      </c>
      <c r="V121" s="36">
        <f>SUMIFS(СВЦЭМ!$C$39:$C$758,СВЦЭМ!$A$39:$A$758,$A121,СВЦЭМ!$B$39:$B$758,V$119)+'СЕТ СН'!$I$12+СВЦЭМ!$D$10+'СЕТ СН'!$I$5-'СЕТ СН'!$I$20</f>
        <v>5840.6979501599999</v>
      </c>
      <c r="W121" s="36">
        <f>SUMIFS(СВЦЭМ!$C$39:$C$758,СВЦЭМ!$A$39:$A$758,$A121,СВЦЭМ!$B$39:$B$758,W$119)+'СЕТ СН'!$I$12+СВЦЭМ!$D$10+'СЕТ СН'!$I$5-'СЕТ СН'!$I$20</f>
        <v>5818.4794686100004</v>
      </c>
      <c r="X121" s="36">
        <f>SUMIFS(СВЦЭМ!$C$39:$C$758,СВЦЭМ!$A$39:$A$758,$A121,СВЦЭМ!$B$39:$B$758,X$119)+'СЕТ СН'!$I$12+СВЦЭМ!$D$10+'СЕТ СН'!$I$5-'СЕТ СН'!$I$20</f>
        <v>5865.43692921</v>
      </c>
      <c r="Y121" s="36">
        <f>SUMIFS(СВЦЭМ!$C$39:$C$758,СВЦЭМ!$A$39:$A$758,$A121,СВЦЭМ!$B$39:$B$758,Y$119)+'СЕТ СН'!$I$12+СВЦЭМ!$D$10+'СЕТ СН'!$I$5-'СЕТ СН'!$I$20</f>
        <v>5918.5994311600007</v>
      </c>
    </row>
    <row r="122" spans="1:27" ht="15.75" x14ac:dyDescent="0.2">
      <c r="A122" s="35">
        <f t="shared" ref="A122:A150" si="3">A121+1</f>
        <v>45385</v>
      </c>
      <c r="B122" s="36">
        <f>SUMIFS(СВЦЭМ!$C$39:$C$758,СВЦЭМ!$A$39:$A$758,$A122,СВЦЭМ!$B$39:$B$758,B$119)+'СЕТ СН'!$I$12+СВЦЭМ!$D$10+'СЕТ СН'!$I$5-'СЕТ СН'!$I$20</f>
        <v>5877.5817412200004</v>
      </c>
      <c r="C122" s="36">
        <f>SUMIFS(СВЦЭМ!$C$39:$C$758,СВЦЭМ!$A$39:$A$758,$A122,СВЦЭМ!$B$39:$B$758,C$119)+'СЕТ СН'!$I$12+СВЦЭМ!$D$10+'СЕТ СН'!$I$5-'СЕТ СН'!$I$20</f>
        <v>5924.9102003000007</v>
      </c>
      <c r="D122" s="36">
        <f>SUMIFS(СВЦЭМ!$C$39:$C$758,СВЦЭМ!$A$39:$A$758,$A122,СВЦЭМ!$B$39:$B$758,D$119)+'СЕТ СН'!$I$12+СВЦЭМ!$D$10+'СЕТ СН'!$I$5-'СЕТ СН'!$I$20</f>
        <v>5972.6387947499998</v>
      </c>
      <c r="E122" s="36">
        <f>SUMIFS(СВЦЭМ!$C$39:$C$758,СВЦЭМ!$A$39:$A$758,$A122,СВЦЭМ!$B$39:$B$758,E$119)+'СЕТ СН'!$I$12+СВЦЭМ!$D$10+'СЕТ СН'!$I$5-'СЕТ СН'!$I$20</f>
        <v>5976.0705304499998</v>
      </c>
      <c r="F122" s="36">
        <f>SUMIFS(СВЦЭМ!$C$39:$C$758,СВЦЭМ!$A$39:$A$758,$A122,СВЦЭМ!$B$39:$B$758,F$119)+'СЕТ СН'!$I$12+СВЦЭМ!$D$10+'СЕТ СН'!$I$5-'СЕТ СН'!$I$20</f>
        <v>5939.0993073299996</v>
      </c>
      <c r="G122" s="36">
        <f>SUMIFS(СВЦЭМ!$C$39:$C$758,СВЦЭМ!$A$39:$A$758,$A122,СВЦЭМ!$B$39:$B$758,G$119)+'СЕТ СН'!$I$12+СВЦЭМ!$D$10+'СЕТ СН'!$I$5-'СЕТ СН'!$I$20</f>
        <v>5929.7052686099996</v>
      </c>
      <c r="H122" s="36">
        <f>SUMIFS(СВЦЭМ!$C$39:$C$758,СВЦЭМ!$A$39:$A$758,$A122,СВЦЭМ!$B$39:$B$758,H$119)+'СЕТ СН'!$I$12+СВЦЭМ!$D$10+'СЕТ СН'!$I$5-'СЕТ СН'!$I$20</f>
        <v>5911.0525569900001</v>
      </c>
      <c r="I122" s="36">
        <f>SUMIFS(СВЦЭМ!$C$39:$C$758,СВЦЭМ!$A$39:$A$758,$A122,СВЦЭМ!$B$39:$B$758,I$119)+'СЕТ СН'!$I$12+СВЦЭМ!$D$10+'СЕТ СН'!$I$5-'СЕТ СН'!$I$20</f>
        <v>5865.5775507799999</v>
      </c>
      <c r="J122" s="36">
        <f>SUMIFS(СВЦЭМ!$C$39:$C$758,СВЦЭМ!$A$39:$A$758,$A122,СВЦЭМ!$B$39:$B$758,J$119)+'СЕТ СН'!$I$12+СВЦЭМ!$D$10+'СЕТ СН'!$I$5-'СЕТ СН'!$I$20</f>
        <v>5797.7687601100006</v>
      </c>
      <c r="K122" s="36">
        <f>SUMIFS(СВЦЭМ!$C$39:$C$758,СВЦЭМ!$A$39:$A$758,$A122,СВЦЭМ!$B$39:$B$758,K$119)+'СЕТ СН'!$I$12+СВЦЭМ!$D$10+'СЕТ СН'!$I$5-'СЕТ СН'!$I$20</f>
        <v>5779.3012398700002</v>
      </c>
      <c r="L122" s="36">
        <f>SUMIFS(СВЦЭМ!$C$39:$C$758,СВЦЭМ!$A$39:$A$758,$A122,СВЦЭМ!$B$39:$B$758,L$119)+'СЕТ СН'!$I$12+СВЦЭМ!$D$10+'СЕТ СН'!$I$5-'СЕТ СН'!$I$20</f>
        <v>5764.3000790200003</v>
      </c>
      <c r="M122" s="36">
        <f>SUMIFS(СВЦЭМ!$C$39:$C$758,СВЦЭМ!$A$39:$A$758,$A122,СВЦЭМ!$B$39:$B$758,M$119)+'СЕТ СН'!$I$12+СВЦЭМ!$D$10+'СЕТ СН'!$I$5-'СЕТ СН'!$I$20</f>
        <v>5777.3041630799999</v>
      </c>
      <c r="N122" s="36">
        <f>SUMIFS(СВЦЭМ!$C$39:$C$758,СВЦЭМ!$A$39:$A$758,$A122,СВЦЭМ!$B$39:$B$758,N$119)+'СЕТ СН'!$I$12+СВЦЭМ!$D$10+'СЕТ СН'!$I$5-'СЕТ СН'!$I$20</f>
        <v>5784.7165728600003</v>
      </c>
      <c r="O122" s="36">
        <f>SUMIFS(СВЦЭМ!$C$39:$C$758,СВЦЭМ!$A$39:$A$758,$A122,СВЦЭМ!$B$39:$B$758,O$119)+'СЕТ СН'!$I$12+СВЦЭМ!$D$10+'СЕТ СН'!$I$5-'СЕТ СН'!$I$20</f>
        <v>5791.0704966700005</v>
      </c>
      <c r="P122" s="36">
        <f>SUMIFS(СВЦЭМ!$C$39:$C$758,СВЦЭМ!$A$39:$A$758,$A122,СВЦЭМ!$B$39:$B$758,P$119)+'СЕТ СН'!$I$12+СВЦЭМ!$D$10+'СЕТ СН'!$I$5-'СЕТ СН'!$I$20</f>
        <v>5839.3528260000003</v>
      </c>
      <c r="Q122" s="36">
        <f>SUMIFS(СВЦЭМ!$C$39:$C$758,СВЦЭМ!$A$39:$A$758,$A122,СВЦЭМ!$B$39:$B$758,Q$119)+'СЕТ СН'!$I$12+СВЦЭМ!$D$10+'СЕТ СН'!$I$5-'СЕТ СН'!$I$20</f>
        <v>5859.81125686</v>
      </c>
      <c r="R122" s="36">
        <f>SUMIFS(СВЦЭМ!$C$39:$C$758,СВЦЭМ!$A$39:$A$758,$A122,СВЦЭМ!$B$39:$B$758,R$119)+'СЕТ СН'!$I$12+СВЦЭМ!$D$10+'СЕТ СН'!$I$5-'СЕТ СН'!$I$20</f>
        <v>5872.4030260700001</v>
      </c>
      <c r="S122" s="36">
        <f>SUMIFS(СВЦЭМ!$C$39:$C$758,СВЦЭМ!$A$39:$A$758,$A122,СВЦЭМ!$B$39:$B$758,S$119)+'СЕТ СН'!$I$12+СВЦЭМ!$D$10+'СЕТ СН'!$I$5-'СЕТ СН'!$I$20</f>
        <v>5846.7489059100008</v>
      </c>
      <c r="T122" s="36">
        <f>SUMIFS(СВЦЭМ!$C$39:$C$758,СВЦЭМ!$A$39:$A$758,$A122,СВЦЭМ!$B$39:$B$758,T$119)+'СЕТ СН'!$I$12+СВЦЭМ!$D$10+'СЕТ СН'!$I$5-'СЕТ СН'!$I$20</f>
        <v>5830.85504098</v>
      </c>
      <c r="U122" s="36">
        <f>SUMIFS(СВЦЭМ!$C$39:$C$758,СВЦЭМ!$A$39:$A$758,$A122,СВЦЭМ!$B$39:$B$758,U$119)+'СЕТ СН'!$I$12+СВЦЭМ!$D$10+'СЕТ СН'!$I$5-'СЕТ СН'!$I$20</f>
        <v>5801.7013534100006</v>
      </c>
      <c r="V122" s="36">
        <f>SUMIFS(СВЦЭМ!$C$39:$C$758,СВЦЭМ!$A$39:$A$758,$A122,СВЦЭМ!$B$39:$B$758,V$119)+'СЕТ СН'!$I$12+СВЦЭМ!$D$10+'СЕТ СН'!$I$5-'СЕТ СН'!$I$20</f>
        <v>5770.5104090599998</v>
      </c>
      <c r="W122" s="36">
        <f>SUMIFS(СВЦЭМ!$C$39:$C$758,СВЦЭМ!$A$39:$A$758,$A122,СВЦЭМ!$B$39:$B$758,W$119)+'СЕТ СН'!$I$12+СВЦЭМ!$D$10+'СЕТ СН'!$I$5-'СЕТ СН'!$I$20</f>
        <v>5762.7355584100005</v>
      </c>
      <c r="X122" s="36">
        <f>SUMIFS(СВЦЭМ!$C$39:$C$758,СВЦЭМ!$A$39:$A$758,$A122,СВЦЭМ!$B$39:$B$758,X$119)+'СЕТ СН'!$I$12+СВЦЭМ!$D$10+'СЕТ СН'!$I$5-'СЕТ СН'!$I$20</f>
        <v>5802.3197897800001</v>
      </c>
      <c r="Y122" s="36">
        <f>SUMIFS(СВЦЭМ!$C$39:$C$758,СВЦЭМ!$A$39:$A$758,$A122,СВЦЭМ!$B$39:$B$758,Y$119)+'СЕТ СН'!$I$12+СВЦЭМ!$D$10+'СЕТ СН'!$I$5-'СЕТ СН'!$I$20</f>
        <v>5864.0463110500004</v>
      </c>
    </row>
    <row r="123" spans="1:27" ht="15.75" x14ac:dyDescent="0.2">
      <c r="A123" s="35">
        <f t="shared" si="3"/>
        <v>45386</v>
      </c>
      <c r="B123" s="36">
        <f>SUMIFS(СВЦЭМ!$C$39:$C$758,СВЦЭМ!$A$39:$A$758,$A123,СВЦЭМ!$B$39:$B$758,B$119)+'СЕТ СН'!$I$12+СВЦЭМ!$D$10+'СЕТ СН'!$I$5-'СЕТ СН'!$I$20</f>
        <v>6031.9533581599999</v>
      </c>
      <c r="C123" s="36">
        <f>SUMIFS(СВЦЭМ!$C$39:$C$758,СВЦЭМ!$A$39:$A$758,$A123,СВЦЭМ!$B$39:$B$758,C$119)+'СЕТ СН'!$I$12+СВЦЭМ!$D$10+'СЕТ СН'!$I$5-'СЕТ СН'!$I$20</f>
        <v>5997.1183079000002</v>
      </c>
      <c r="D123" s="36">
        <f>SUMIFS(СВЦЭМ!$C$39:$C$758,СВЦЭМ!$A$39:$A$758,$A123,СВЦЭМ!$B$39:$B$758,D$119)+'СЕТ СН'!$I$12+СВЦЭМ!$D$10+'СЕТ СН'!$I$5-'СЕТ СН'!$I$20</f>
        <v>6024.4639681799999</v>
      </c>
      <c r="E123" s="36">
        <f>SUMIFS(СВЦЭМ!$C$39:$C$758,СВЦЭМ!$A$39:$A$758,$A123,СВЦЭМ!$B$39:$B$758,E$119)+'СЕТ СН'!$I$12+СВЦЭМ!$D$10+'СЕТ СН'!$I$5-'СЕТ СН'!$I$20</f>
        <v>6037.6685051300001</v>
      </c>
      <c r="F123" s="36">
        <f>SUMIFS(СВЦЭМ!$C$39:$C$758,СВЦЭМ!$A$39:$A$758,$A123,СВЦЭМ!$B$39:$B$758,F$119)+'СЕТ СН'!$I$12+СВЦЭМ!$D$10+'СЕТ СН'!$I$5-'СЕТ СН'!$I$20</f>
        <v>6029.2450283600001</v>
      </c>
      <c r="G123" s="36">
        <f>SUMIFS(СВЦЭМ!$C$39:$C$758,СВЦЭМ!$A$39:$A$758,$A123,СВЦЭМ!$B$39:$B$758,G$119)+'СЕТ СН'!$I$12+СВЦЭМ!$D$10+'СЕТ СН'!$I$5-'СЕТ СН'!$I$20</f>
        <v>5989.1353823700001</v>
      </c>
      <c r="H123" s="36">
        <f>SUMIFS(СВЦЭМ!$C$39:$C$758,СВЦЭМ!$A$39:$A$758,$A123,СВЦЭМ!$B$39:$B$758,H$119)+'СЕТ СН'!$I$12+СВЦЭМ!$D$10+'СЕТ СН'!$I$5-'СЕТ СН'!$I$20</f>
        <v>5931.7672791799996</v>
      </c>
      <c r="I123" s="36">
        <f>SUMIFS(СВЦЭМ!$C$39:$C$758,СВЦЭМ!$A$39:$A$758,$A123,СВЦЭМ!$B$39:$B$758,I$119)+'СЕТ СН'!$I$12+СВЦЭМ!$D$10+'СЕТ СН'!$I$5-'СЕТ СН'!$I$20</f>
        <v>5870.7247973800004</v>
      </c>
      <c r="J123" s="36">
        <f>SUMIFS(СВЦЭМ!$C$39:$C$758,СВЦЭМ!$A$39:$A$758,$A123,СВЦЭМ!$B$39:$B$758,J$119)+'СЕТ СН'!$I$12+СВЦЭМ!$D$10+'СЕТ СН'!$I$5-'СЕТ СН'!$I$20</f>
        <v>5839.3698207200005</v>
      </c>
      <c r="K123" s="36">
        <f>SUMIFS(СВЦЭМ!$C$39:$C$758,СВЦЭМ!$A$39:$A$758,$A123,СВЦЭМ!$B$39:$B$758,K$119)+'СЕТ СН'!$I$12+СВЦЭМ!$D$10+'СЕТ СН'!$I$5-'СЕТ СН'!$I$20</f>
        <v>5840.2789997600003</v>
      </c>
      <c r="L123" s="36">
        <f>SUMIFS(СВЦЭМ!$C$39:$C$758,СВЦЭМ!$A$39:$A$758,$A123,СВЦЭМ!$B$39:$B$758,L$119)+'СЕТ СН'!$I$12+СВЦЭМ!$D$10+'СЕТ СН'!$I$5-'СЕТ СН'!$I$20</f>
        <v>5857.51435494</v>
      </c>
      <c r="M123" s="36">
        <f>SUMIFS(СВЦЭМ!$C$39:$C$758,СВЦЭМ!$A$39:$A$758,$A123,СВЦЭМ!$B$39:$B$758,M$119)+'СЕТ СН'!$I$12+СВЦЭМ!$D$10+'СЕТ СН'!$I$5-'СЕТ СН'!$I$20</f>
        <v>5904.0574715299999</v>
      </c>
      <c r="N123" s="36">
        <f>SUMIFS(СВЦЭМ!$C$39:$C$758,СВЦЭМ!$A$39:$A$758,$A123,СВЦЭМ!$B$39:$B$758,N$119)+'СЕТ СН'!$I$12+СВЦЭМ!$D$10+'СЕТ СН'!$I$5-'СЕТ СН'!$I$20</f>
        <v>5909.8008076599999</v>
      </c>
      <c r="O123" s="36">
        <f>SUMIFS(СВЦЭМ!$C$39:$C$758,СВЦЭМ!$A$39:$A$758,$A123,СВЦЭМ!$B$39:$B$758,O$119)+'СЕТ СН'!$I$12+СВЦЭМ!$D$10+'СЕТ СН'!$I$5-'СЕТ СН'!$I$20</f>
        <v>5920.7983838099999</v>
      </c>
      <c r="P123" s="36">
        <f>SUMIFS(СВЦЭМ!$C$39:$C$758,СВЦЭМ!$A$39:$A$758,$A123,СВЦЭМ!$B$39:$B$758,P$119)+'СЕТ СН'!$I$12+СВЦЭМ!$D$10+'СЕТ СН'!$I$5-'СЕТ СН'!$I$20</f>
        <v>5922.7858573899994</v>
      </c>
      <c r="Q123" s="36">
        <f>SUMIFS(СВЦЭМ!$C$39:$C$758,СВЦЭМ!$A$39:$A$758,$A123,СВЦЭМ!$B$39:$B$758,Q$119)+'СЕТ СН'!$I$12+СВЦЭМ!$D$10+'СЕТ СН'!$I$5-'СЕТ СН'!$I$20</f>
        <v>5976.1149375900004</v>
      </c>
      <c r="R123" s="36">
        <f>SUMIFS(СВЦЭМ!$C$39:$C$758,СВЦЭМ!$A$39:$A$758,$A123,СВЦЭМ!$B$39:$B$758,R$119)+'СЕТ СН'!$I$12+СВЦЭМ!$D$10+'СЕТ СН'!$I$5-'СЕТ СН'!$I$20</f>
        <v>5979.71796309</v>
      </c>
      <c r="S123" s="36">
        <f>SUMIFS(СВЦЭМ!$C$39:$C$758,СВЦЭМ!$A$39:$A$758,$A123,СВЦЭМ!$B$39:$B$758,S$119)+'СЕТ СН'!$I$12+СВЦЭМ!$D$10+'СЕТ СН'!$I$5-'СЕТ СН'!$I$20</f>
        <v>5941.0826905800004</v>
      </c>
      <c r="T123" s="36">
        <f>SUMIFS(СВЦЭМ!$C$39:$C$758,СВЦЭМ!$A$39:$A$758,$A123,СВЦЭМ!$B$39:$B$758,T$119)+'СЕТ СН'!$I$12+СВЦЭМ!$D$10+'СЕТ СН'!$I$5-'СЕТ СН'!$I$20</f>
        <v>5875.5084221100005</v>
      </c>
      <c r="U123" s="36">
        <f>SUMIFS(СВЦЭМ!$C$39:$C$758,СВЦЭМ!$A$39:$A$758,$A123,СВЦЭМ!$B$39:$B$758,U$119)+'СЕТ СН'!$I$12+СВЦЭМ!$D$10+'СЕТ СН'!$I$5-'СЕТ СН'!$I$20</f>
        <v>5847.6201589800003</v>
      </c>
      <c r="V123" s="36">
        <f>SUMIFS(СВЦЭМ!$C$39:$C$758,СВЦЭМ!$A$39:$A$758,$A123,СВЦЭМ!$B$39:$B$758,V$119)+'СЕТ СН'!$I$12+СВЦЭМ!$D$10+'СЕТ СН'!$I$5-'СЕТ СН'!$I$20</f>
        <v>5831.8826010400007</v>
      </c>
      <c r="W123" s="36">
        <f>SUMIFS(СВЦЭМ!$C$39:$C$758,СВЦЭМ!$A$39:$A$758,$A123,СВЦЭМ!$B$39:$B$758,W$119)+'СЕТ СН'!$I$12+СВЦЭМ!$D$10+'СЕТ СН'!$I$5-'СЕТ СН'!$I$20</f>
        <v>5819.7161856800003</v>
      </c>
      <c r="X123" s="36">
        <f>SUMIFS(СВЦЭМ!$C$39:$C$758,СВЦЭМ!$A$39:$A$758,$A123,СВЦЭМ!$B$39:$B$758,X$119)+'СЕТ СН'!$I$12+СВЦЭМ!$D$10+'СЕТ СН'!$I$5-'СЕТ СН'!$I$20</f>
        <v>5851.3966138900005</v>
      </c>
      <c r="Y123" s="36">
        <f>SUMIFS(СВЦЭМ!$C$39:$C$758,СВЦЭМ!$A$39:$A$758,$A123,СВЦЭМ!$B$39:$B$758,Y$119)+'СЕТ СН'!$I$12+СВЦЭМ!$D$10+'СЕТ СН'!$I$5-'СЕТ СН'!$I$20</f>
        <v>5911.9845039299998</v>
      </c>
    </row>
    <row r="124" spans="1:27" ht="15.75" x14ac:dyDescent="0.2">
      <c r="A124" s="35">
        <f t="shared" si="3"/>
        <v>45387</v>
      </c>
      <c r="B124" s="36">
        <f>SUMIFS(СВЦЭМ!$C$39:$C$758,СВЦЭМ!$A$39:$A$758,$A124,СВЦЭМ!$B$39:$B$758,B$119)+'СЕТ СН'!$I$12+СВЦЭМ!$D$10+'СЕТ СН'!$I$5-'СЕТ СН'!$I$20</f>
        <v>5895.4455128600002</v>
      </c>
      <c r="C124" s="36">
        <f>SUMIFS(СВЦЭМ!$C$39:$C$758,СВЦЭМ!$A$39:$A$758,$A124,СВЦЭМ!$B$39:$B$758,C$119)+'СЕТ СН'!$I$12+СВЦЭМ!$D$10+'СЕТ СН'!$I$5-'СЕТ СН'!$I$20</f>
        <v>5934.6181583899997</v>
      </c>
      <c r="D124" s="36">
        <f>SUMIFS(СВЦЭМ!$C$39:$C$758,СВЦЭМ!$A$39:$A$758,$A124,СВЦЭМ!$B$39:$B$758,D$119)+'СЕТ СН'!$I$12+СВЦЭМ!$D$10+'СЕТ СН'!$I$5-'СЕТ СН'!$I$20</f>
        <v>5963.0150140799997</v>
      </c>
      <c r="E124" s="36">
        <f>SUMIFS(СВЦЭМ!$C$39:$C$758,СВЦЭМ!$A$39:$A$758,$A124,СВЦЭМ!$B$39:$B$758,E$119)+'СЕТ СН'!$I$12+СВЦЭМ!$D$10+'СЕТ СН'!$I$5-'СЕТ СН'!$I$20</f>
        <v>5974.6595773299996</v>
      </c>
      <c r="F124" s="36">
        <f>SUMIFS(СВЦЭМ!$C$39:$C$758,СВЦЭМ!$A$39:$A$758,$A124,СВЦЭМ!$B$39:$B$758,F$119)+'СЕТ СН'!$I$12+СВЦЭМ!$D$10+'СЕТ СН'!$I$5-'СЕТ СН'!$I$20</f>
        <v>5968.2660998299998</v>
      </c>
      <c r="G124" s="36">
        <f>SUMIFS(СВЦЭМ!$C$39:$C$758,СВЦЭМ!$A$39:$A$758,$A124,СВЦЭМ!$B$39:$B$758,G$119)+'СЕТ СН'!$I$12+СВЦЭМ!$D$10+'СЕТ СН'!$I$5-'СЕТ СН'!$I$20</f>
        <v>5938.8299915999996</v>
      </c>
      <c r="H124" s="36">
        <f>SUMIFS(СВЦЭМ!$C$39:$C$758,СВЦЭМ!$A$39:$A$758,$A124,СВЦЭМ!$B$39:$B$758,H$119)+'СЕТ СН'!$I$12+СВЦЭМ!$D$10+'СЕТ СН'!$I$5-'СЕТ СН'!$I$20</f>
        <v>5878.15952784</v>
      </c>
      <c r="I124" s="36">
        <f>SUMIFS(СВЦЭМ!$C$39:$C$758,СВЦЭМ!$A$39:$A$758,$A124,СВЦЭМ!$B$39:$B$758,I$119)+'СЕТ СН'!$I$12+СВЦЭМ!$D$10+'СЕТ СН'!$I$5-'СЕТ СН'!$I$20</f>
        <v>5857.1682253899999</v>
      </c>
      <c r="J124" s="36">
        <f>SUMIFS(СВЦЭМ!$C$39:$C$758,СВЦЭМ!$A$39:$A$758,$A124,СВЦЭМ!$B$39:$B$758,J$119)+'СЕТ СН'!$I$12+СВЦЭМ!$D$10+'СЕТ СН'!$I$5-'СЕТ СН'!$I$20</f>
        <v>5820.9152203100002</v>
      </c>
      <c r="K124" s="36">
        <f>SUMIFS(СВЦЭМ!$C$39:$C$758,СВЦЭМ!$A$39:$A$758,$A124,СВЦЭМ!$B$39:$B$758,K$119)+'СЕТ СН'!$I$12+СВЦЭМ!$D$10+'СЕТ СН'!$I$5-'СЕТ СН'!$I$20</f>
        <v>5809.7125973800003</v>
      </c>
      <c r="L124" s="36">
        <f>SUMIFS(СВЦЭМ!$C$39:$C$758,СВЦЭМ!$A$39:$A$758,$A124,СВЦЭМ!$B$39:$B$758,L$119)+'СЕТ СН'!$I$12+СВЦЭМ!$D$10+'СЕТ СН'!$I$5-'СЕТ СН'!$I$20</f>
        <v>5819.18330866</v>
      </c>
      <c r="M124" s="36">
        <f>SUMIFS(СВЦЭМ!$C$39:$C$758,СВЦЭМ!$A$39:$A$758,$A124,СВЦЭМ!$B$39:$B$758,M$119)+'СЕТ СН'!$I$12+СВЦЭМ!$D$10+'СЕТ СН'!$I$5-'СЕТ СН'!$I$20</f>
        <v>5840.4648439400007</v>
      </c>
      <c r="N124" s="36">
        <f>SUMIFS(СВЦЭМ!$C$39:$C$758,СВЦЭМ!$A$39:$A$758,$A124,СВЦЭМ!$B$39:$B$758,N$119)+'СЕТ СН'!$I$12+СВЦЭМ!$D$10+'СЕТ СН'!$I$5-'СЕТ СН'!$I$20</f>
        <v>5853.8415403899999</v>
      </c>
      <c r="O124" s="36">
        <f>SUMIFS(СВЦЭМ!$C$39:$C$758,СВЦЭМ!$A$39:$A$758,$A124,СВЦЭМ!$B$39:$B$758,O$119)+'СЕТ СН'!$I$12+СВЦЭМ!$D$10+'СЕТ СН'!$I$5-'СЕТ СН'!$I$20</f>
        <v>5857.4194599000002</v>
      </c>
      <c r="P124" s="36">
        <f>SUMIFS(СВЦЭМ!$C$39:$C$758,СВЦЭМ!$A$39:$A$758,$A124,СВЦЭМ!$B$39:$B$758,P$119)+'СЕТ СН'!$I$12+СВЦЭМ!$D$10+'СЕТ СН'!$I$5-'СЕТ СН'!$I$20</f>
        <v>5900.6506317099993</v>
      </c>
      <c r="Q124" s="36">
        <f>SUMIFS(СВЦЭМ!$C$39:$C$758,СВЦЭМ!$A$39:$A$758,$A124,СВЦЭМ!$B$39:$B$758,Q$119)+'СЕТ СН'!$I$12+СВЦЭМ!$D$10+'СЕТ СН'!$I$5-'СЕТ СН'!$I$20</f>
        <v>5924.3840083600007</v>
      </c>
      <c r="R124" s="36">
        <f>SUMIFS(СВЦЭМ!$C$39:$C$758,СВЦЭМ!$A$39:$A$758,$A124,СВЦЭМ!$B$39:$B$758,R$119)+'СЕТ СН'!$I$12+СВЦЭМ!$D$10+'СЕТ СН'!$I$5-'СЕТ СН'!$I$20</f>
        <v>5889.6765066900007</v>
      </c>
      <c r="S124" s="36">
        <f>SUMIFS(СВЦЭМ!$C$39:$C$758,СВЦЭМ!$A$39:$A$758,$A124,СВЦЭМ!$B$39:$B$758,S$119)+'СЕТ СН'!$I$12+СВЦЭМ!$D$10+'СЕТ СН'!$I$5-'СЕТ СН'!$I$20</f>
        <v>5869.1534206400001</v>
      </c>
      <c r="T124" s="36">
        <f>SUMIFS(СВЦЭМ!$C$39:$C$758,СВЦЭМ!$A$39:$A$758,$A124,СВЦЭМ!$B$39:$B$758,T$119)+'СЕТ СН'!$I$12+СВЦЭМ!$D$10+'СЕТ СН'!$I$5-'СЕТ СН'!$I$20</f>
        <v>5840.69697765</v>
      </c>
      <c r="U124" s="36">
        <f>SUMIFS(СВЦЭМ!$C$39:$C$758,СВЦЭМ!$A$39:$A$758,$A124,СВЦЭМ!$B$39:$B$758,U$119)+'СЕТ СН'!$I$12+СВЦЭМ!$D$10+'СЕТ СН'!$I$5-'СЕТ СН'!$I$20</f>
        <v>5815.9852959099999</v>
      </c>
      <c r="V124" s="36">
        <f>SUMIFS(СВЦЭМ!$C$39:$C$758,СВЦЭМ!$A$39:$A$758,$A124,СВЦЭМ!$B$39:$B$758,V$119)+'СЕТ СН'!$I$12+СВЦЭМ!$D$10+'СЕТ СН'!$I$5-'СЕТ СН'!$I$20</f>
        <v>5824.6786931799998</v>
      </c>
      <c r="W124" s="36">
        <f>SUMIFS(СВЦЭМ!$C$39:$C$758,СВЦЭМ!$A$39:$A$758,$A124,СВЦЭМ!$B$39:$B$758,W$119)+'СЕТ СН'!$I$12+СВЦЭМ!$D$10+'СЕТ СН'!$I$5-'СЕТ СН'!$I$20</f>
        <v>5819.0825502900007</v>
      </c>
      <c r="X124" s="36">
        <f>SUMIFS(СВЦЭМ!$C$39:$C$758,СВЦЭМ!$A$39:$A$758,$A124,СВЦЭМ!$B$39:$B$758,X$119)+'СЕТ СН'!$I$12+СВЦЭМ!$D$10+'СЕТ СН'!$I$5-'СЕТ СН'!$I$20</f>
        <v>5840.0720412600003</v>
      </c>
      <c r="Y124" s="36">
        <f>SUMIFS(СВЦЭМ!$C$39:$C$758,СВЦЭМ!$A$39:$A$758,$A124,СВЦЭМ!$B$39:$B$758,Y$119)+'СЕТ СН'!$I$12+СВЦЭМ!$D$10+'СЕТ СН'!$I$5-'СЕТ СН'!$I$20</f>
        <v>5884.2587209399999</v>
      </c>
    </row>
    <row r="125" spans="1:27" ht="15.75" x14ac:dyDescent="0.2">
      <c r="A125" s="35">
        <f t="shared" si="3"/>
        <v>45388</v>
      </c>
      <c r="B125" s="36">
        <f>SUMIFS(СВЦЭМ!$C$39:$C$758,СВЦЭМ!$A$39:$A$758,$A125,СВЦЭМ!$B$39:$B$758,B$119)+'СЕТ СН'!$I$12+СВЦЭМ!$D$10+'СЕТ СН'!$I$5-'СЕТ СН'!$I$20</f>
        <v>5935.5918386399999</v>
      </c>
      <c r="C125" s="36">
        <f>SUMIFS(СВЦЭМ!$C$39:$C$758,СВЦЭМ!$A$39:$A$758,$A125,СВЦЭМ!$B$39:$B$758,C$119)+'СЕТ СН'!$I$12+СВЦЭМ!$D$10+'СЕТ СН'!$I$5-'СЕТ СН'!$I$20</f>
        <v>5957.2711505400002</v>
      </c>
      <c r="D125" s="36">
        <f>SUMIFS(СВЦЭМ!$C$39:$C$758,СВЦЭМ!$A$39:$A$758,$A125,СВЦЭМ!$B$39:$B$758,D$119)+'СЕТ СН'!$I$12+СВЦЭМ!$D$10+'СЕТ СН'!$I$5-'СЕТ СН'!$I$20</f>
        <v>5951.1148286200005</v>
      </c>
      <c r="E125" s="36">
        <f>SUMIFS(СВЦЭМ!$C$39:$C$758,СВЦЭМ!$A$39:$A$758,$A125,СВЦЭМ!$B$39:$B$758,E$119)+'СЕТ СН'!$I$12+СВЦЭМ!$D$10+'СЕТ СН'!$I$5-'СЕТ СН'!$I$20</f>
        <v>5980.2358240899994</v>
      </c>
      <c r="F125" s="36">
        <f>SUMIFS(СВЦЭМ!$C$39:$C$758,СВЦЭМ!$A$39:$A$758,$A125,СВЦЭМ!$B$39:$B$758,F$119)+'СЕТ СН'!$I$12+СВЦЭМ!$D$10+'СЕТ СН'!$I$5-'СЕТ СН'!$I$20</f>
        <v>5992.8909351500006</v>
      </c>
      <c r="G125" s="36">
        <f>SUMIFS(СВЦЭМ!$C$39:$C$758,СВЦЭМ!$A$39:$A$758,$A125,СВЦЭМ!$B$39:$B$758,G$119)+'СЕТ СН'!$I$12+СВЦЭМ!$D$10+'СЕТ СН'!$I$5-'СЕТ СН'!$I$20</f>
        <v>5980.7496207200002</v>
      </c>
      <c r="H125" s="36">
        <f>SUMIFS(СВЦЭМ!$C$39:$C$758,СВЦЭМ!$A$39:$A$758,$A125,СВЦЭМ!$B$39:$B$758,H$119)+'СЕТ СН'!$I$12+СВЦЭМ!$D$10+'СЕТ СН'!$I$5-'СЕТ СН'!$I$20</f>
        <v>5956.2123165200001</v>
      </c>
      <c r="I125" s="36">
        <f>SUMIFS(СВЦЭМ!$C$39:$C$758,СВЦЭМ!$A$39:$A$758,$A125,СВЦЭМ!$B$39:$B$758,I$119)+'СЕТ СН'!$I$12+СВЦЭМ!$D$10+'СЕТ СН'!$I$5-'СЕТ СН'!$I$20</f>
        <v>5891.6092377900004</v>
      </c>
      <c r="J125" s="36">
        <f>SUMIFS(СВЦЭМ!$C$39:$C$758,СВЦЭМ!$A$39:$A$758,$A125,СВЦЭМ!$B$39:$B$758,J$119)+'СЕТ СН'!$I$12+СВЦЭМ!$D$10+'СЕТ СН'!$I$5-'СЕТ СН'!$I$20</f>
        <v>5864.7504310700006</v>
      </c>
      <c r="K125" s="36">
        <f>SUMIFS(СВЦЭМ!$C$39:$C$758,СВЦЭМ!$A$39:$A$758,$A125,СВЦЭМ!$B$39:$B$758,K$119)+'СЕТ СН'!$I$12+СВЦЭМ!$D$10+'СЕТ СН'!$I$5-'СЕТ СН'!$I$20</f>
        <v>5827.4712525800005</v>
      </c>
      <c r="L125" s="36">
        <f>SUMIFS(СВЦЭМ!$C$39:$C$758,СВЦЭМ!$A$39:$A$758,$A125,СВЦЭМ!$B$39:$B$758,L$119)+'СЕТ СН'!$I$12+СВЦЭМ!$D$10+'СЕТ СН'!$I$5-'СЕТ СН'!$I$20</f>
        <v>5814.9069822700003</v>
      </c>
      <c r="M125" s="36">
        <f>SUMIFS(СВЦЭМ!$C$39:$C$758,СВЦЭМ!$A$39:$A$758,$A125,СВЦЭМ!$B$39:$B$758,M$119)+'СЕТ СН'!$I$12+СВЦЭМ!$D$10+'СЕТ СН'!$I$5-'СЕТ СН'!$I$20</f>
        <v>5818.8283986799997</v>
      </c>
      <c r="N125" s="36">
        <f>SUMIFS(СВЦЭМ!$C$39:$C$758,СВЦЭМ!$A$39:$A$758,$A125,СВЦЭМ!$B$39:$B$758,N$119)+'СЕТ СН'!$I$12+СВЦЭМ!$D$10+'СЕТ СН'!$I$5-'СЕТ СН'!$I$20</f>
        <v>5818.6522434100007</v>
      </c>
      <c r="O125" s="36">
        <f>SUMIFS(СВЦЭМ!$C$39:$C$758,СВЦЭМ!$A$39:$A$758,$A125,СВЦЭМ!$B$39:$B$758,O$119)+'СЕТ СН'!$I$12+СВЦЭМ!$D$10+'СЕТ СН'!$I$5-'СЕТ СН'!$I$20</f>
        <v>5831.6273739000007</v>
      </c>
      <c r="P125" s="36">
        <f>SUMIFS(СВЦЭМ!$C$39:$C$758,СВЦЭМ!$A$39:$A$758,$A125,СВЦЭМ!$B$39:$B$758,P$119)+'СЕТ СН'!$I$12+СВЦЭМ!$D$10+'СЕТ СН'!$I$5-'СЕТ СН'!$I$20</f>
        <v>5851.8210887000005</v>
      </c>
      <c r="Q125" s="36">
        <f>SUMIFS(СВЦЭМ!$C$39:$C$758,СВЦЭМ!$A$39:$A$758,$A125,СВЦЭМ!$B$39:$B$758,Q$119)+'СЕТ СН'!$I$12+СВЦЭМ!$D$10+'СЕТ СН'!$I$5-'СЕТ СН'!$I$20</f>
        <v>5864.7529293600001</v>
      </c>
      <c r="R125" s="36">
        <f>SUMIFS(СВЦЭМ!$C$39:$C$758,СВЦЭМ!$A$39:$A$758,$A125,СВЦЭМ!$B$39:$B$758,R$119)+'СЕТ СН'!$I$12+СВЦЭМ!$D$10+'СЕТ СН'!$I$5-'СЕТ СН'!$I$20</f>
        <v>5877.94035945</v>
      </c>
      <c r="S125" s="36">
        <f>SUMIFS(СВЦЭМ!$C$39:$C$758,СВЦЭМ!$A$39:$A$758,$A125,СВЦЭМ!$B$39:$B$758,S$119)+'СЕТ СН'!$I$12+СВЦЭМ!$D$10+'СЕТ СН'!$I$5-'СЕТ СН'!$I$20</f>
        <v>5847.1250217800007</v>
      </c>
      <c r="T125" s="36">
        <f>SUMIFS(СВЦЭМ!$C$39:$C$758,СВЦЭМ!$A$39:$A$758,$A125,СВЦЭМ!$B$39:$B$758,T$119)+'СЕТ СН'!$I$12+СВЦЭМ!$D$10+'СЕТ СН'!$I$5-'СЕТ СН'!$I$20</f>
        <v>5814.9954144599997</v>
      </c>
      <c r="U125" s="36">
        <f>SUMIFS(СВЦЭМ!$C$39:$C$758,СВЦЭМ!$A$39:$A$758,$A125,СВЦЭМ!$B$39:$B$758,U$119)+'СЕТ СН'!$I$12+СВЦЭМ!$D$10+'СЕТ СН'!$I$5-'СЕТ СН'!$I$20</f>
        <v>5791.7818233799999</v>
      </c>
      <c r="V125" s="36">
        <f>SUMIFS(СВЦЭМ!$C$39:$C$758,СВЦЭМ!$A$39:$A$758,$A125,СВЦЭМ!$B$39:$B$758,V$119)+'СЕТ СН'!$I$12+СВЦЭМ!$D$10+'СЕТ СН'!$I$5-'СЕТ СН'!$I$20</f>
        <v>5768.3261242400004</v>
      </c>
      <c r="W125" s="36">
        <f>SUMIFS(СВЦЭМ!$C$39:$C$758,СВЦЭМ!$A$39:$A$758,$A125,СВЦЭМ!$B$39:$B$758,W$119)+'СЕТ СН'!$I$12+СВЦЭМ!$D$10+'СЕТ СН'!$I$5-'СЕТ СН'!$I$20</f>
        <v>5752.9027908300004</v>
      </c>
      <c r="X125" s="36">
        <f>SUMIFS(СВЦЭМ!$C$39:$C$758,СВЦЭМ!$A$39:$A$758,$A125,СВЦЭМ!$B$39:$B$758,X$119)+'СЕТ СН'!$I$12+СВЦЭМ!$D$10+'СЕТ СН'!$I$5-'СЕТ СН'!$I$20</f>
        <v>5801.1461724199999</v>
      </c>
      <c r="Y125" s="36">
        <f>SUMIFS(СВЦЭМ!$C$39:$C$758,СВЦЭМ!$A$39:$A$758,$A125,СВЦЭМ!$B$39:$B$758,Y$119)+'СЕТ СН'!$I$12+СВЦЭМ!$D$10+'СЕТ СН'!$I$5-'СЕТ СН'!$I$20</f>
        <v>5843.6630177400002</v>
      </c>
    </row>
    <row r="126" spans="1:27" ht="15.75" x14ac:dyDescent="0.2">
      <c r="A126" s="35">
        <f t="shared" si="3"/>
        <v>45389</v>
      </c>
      <c r="B126" s="36">
        <f>SUMIFS(СВЦЭМ!$C$39:$C$758,СВЦЭМ!$A$39:$A$758,$A126,СВЦЭМ!$B$39:$B$758,B$119)+'СЕТ СН'!$I$12+СВЦЭМ!$D$10+'СЕТ СН'!$I$5-'СЕТ СН'!$I$20</f>
        <v>5941.7450341500007</v>
      </c>
      <c r="C126" s="36">
        <f>SUMIFS(СВЦЭМ!$C$39:$C$758,СВЦЭМ!$A$39:$A$758,$A126,СВЦЭМ!$B$39:$B$758,C$119)+'СЕТ СН'!$I$12+СВЦЭМ!$D$10+'СЕТ СН'!$I$5-'СЕТ СН'!$I$20</f>
        <v>5985.2642883999997</v>
      </c>
      <c r="D126" s="36">
        <f>SUMIFS(СВЦЭМ!$C$39:$C$758,СВЦЭМ!$A$39:$A$758,$A126,СВЦЭМ!$B$39:$B$758,D$119)+'СЕТ СН'!$I$12+СВЦЭМ!$D$10+'СЕТ СН'!$I$5-'СЕТ СН'!$I$20</f>
        <v>6021.0805289099999</v>
      </c>
      <c r="E126" s="36">
        <f>SUMIFS(СВЦЭМ!$C$39:$C$758,СВЦЭМ!$A$39:$A$758,$A126,СВЦЭМ!$B$39:$B$758,E$119)+'СЕТ СН'!$I$12+СВЦЭМ!$D$10+'СЕТ СН'!$I$5-'СЕТ СН'!$I$20</f>
        <v>6006.6439208699994</v>
      </c>
      <c r="F126" s="36">
        <f>SUMIFS(СВЦЭМ!$C$39:$C$758,СВЦЭМ!$A$39:$A$758,$A126,СВЦЭМ!$B$39:$B$758,F$119)+'СЕТ СН'!$I$12+СВЦЭМ!$D$10+'СЕТ СН'!$I$5-'СЕТ СН'!$I$20</f>
        <v>6016.9260427600002</v>
      </c>
      <c r="G126" s="36">
        <f>SUMIFS(СВЦЭМ!$C$39:$C$758,СВЦЭМ!$A$39:$A$758,$A126,СВЦЭМ!$B$39:$B$758,G$119)+'СЕТ СН'!$I$12+СВЦЭМ!$D$10+'СЕТ СН'!$I$5-'СЕТ СН'!$I$20</f>
        <v>6018.1033980600005</v>
      </c>
      <c r="H126" s="36">
        <f>SUMIFS(СВЦЭМ!$C$39:$C$758,СВЦЭМ!$A$39:$A$758,$A126,СВЦЭМ!$B$39:$B$758,H$119)+'СЕТ СН'!$I$12+СВЦЭМ!$D$10+'СЕТ СН'!$I$5-'СЕТ СН'!$I$20</f>
        <v>6006.7544890499994</v>
      </c>
      <c r="I126" s="36">
        <f>SUMIFS(СВЦЭМ!$C$39:$C$758,СВЦЭМ!$A$39:$A$758,$A126,СВЦЭМ!$B$39:$B$758,I$119)+'СЕТ СН'!$I$12+СВЦЭМ!$D$10+'СЕТ СН'!$I$5-'СЕТ СН'!$I$20</f>
        <v>5942.5222375199992</v>
      </c>
      <c r="J126" s="36">
        <f>SUMIFS(СВЦЭМ!$C$39:$C$758,СВЦЭМ!$A$39:$A$758,$A126,СВЦЭМ!$B$39:$B$758,J$119)+'СЕТ СН'!$I$12+СВЦЭМ!$D$10+'СЕТ СН'!$I$5-'СЕТ СН'!$I$20</f>
        <v>5888.46027306</v>
      </c>
      <c r="K126" s="36">
        <f>SUMIFS(СВЦЭМ!$C$39:$C$758,СВЦЭМ!$A$39:$A$758,$A126,СВЦЭМ!$B$39:$B$758,K$119)+'СЕТ СН'!$I$12+СВЦЭМ!$D$10+'СЕТ СН'!$I$5-'СЕТ СН'!$I$20</f>
        <v>5830.6572643100008</v>
      </c>
      <c r="L126" s="36">
        <f>SUMIFS(СВЦЭМ!$C$39:$C$758,СВЦЭМ!$A$39:$A$758,$A126,СВЦЭМ!$B$39:$B$758,L$119)+'СЕТ СН'!$I$12+СВЦЭМ!$D$10+'СЕТ СН'!$I$5-'СЕТ СН'!$I$20</f>
        <v>5803.1959684200001</v>
      </c>
      <c r="M126" s="36">
        <f>SUMIFS(СВЦЭМ!$C$39:$C$758,СВЦЭМ!$A$39:$A$758,$A126,СВЦЭМ!$B$39:$B$758,M$119)+'СЕТ СН'!$I$12+СВЦЭМ!$D$10+'СЕТ СН'!$I$5-'СЕТ СН'!$I$20</f>
        <v>5802.3169836699999</v>
      </c>
      <c r="N126" s="36">
        <f>SUMIFS(СВЦЭМ!$C$39:$C$758,СВЦЭМ!$A$39:$A$758,$A126,СВЦЭМ!$B$39:$B$758,N$119)+'СЕТ СН'!$I$12+СВЦЭМ!$D$10+'СЕТ СН'!$I$5-'СЕТ СН'!$I$20</f>
        <v>5808.4446961100002</v>
      </c>
      <c r="O126" s="36">
        <f>SUMIFS(СВЦЭМ!$C$39:$C$758,СВЦЭМ!$A$39:$A$758,$A126,СВЦЭМ!$B$39:$B$758,O$119)+'СЕТ СН'!$I$12+СВЦЭМ!$D$10+'СЕТ СН'!$I$5-'СЕТ СН'!$I$20</f>
        <v>5833.19060928</v>
      </c>
      <c r="P126" s="36">
        <f>SUMIFS(СВЦЭМ!$C$39:$C$758,СВЦЭМ!$A$39:$A$758,$A126,СВЦЭМ!$B$39:$B$758,P$119)+'СЕТ СН'!$I$12+СВЦЭМ!$D$10+'СЕТ СН'!$I$5-'СЕТ СН'!$I$20</f>
        <v>5864.4688821400005</v>
      </c>
      <c r="Q126" s="36">
        <f>SUMIFS(СВЦЭМ!$C$39:$C$758,СВЦЭМ!$A$39:$A$758,$A126,СВЦЭМ!$B$39:$B$758,Q$119)+'СЕТ СН'!$I$12+СВЦЭМ!$D$10+'СЕТ СН'!$I$5-'СЕТ СН'!$I$20</f>
        <v>5877.8377406300006</v>
      </c>
      <c r="R126" s="36">
        <f>SUMIFS(СВЦЭМ!$C$39:$C$758,СВЦЭМ!$A$39:$A$758,$A126,СВЦЭМ!$B$39:$B$758,R$119)+'СЕТ СН'!$I$12+СВЦЭМ!$D$10+'СЕТ СН'!$I$5-'СЕТ СН'!$I$20</f>
        <v>5883.7542721</v>
      </c>
      <c r="S126" s="36">
        <f>SUMIFS(СВЦЭМ!$C$39:$C$758,СВЦЭМ!$A$39:$A$758,$A126,СВЦЭМ!$B$39:$B$758,S$119)+'СЕТ СН'!$I$12+СВЦЭМ!$D$10+'СЕТ СН'!$I$5-'СЕТ СН'!$I$20</f>
        <v>5855.9153650400003</v>
      </c>
      <c r="T126" s="36">
        <f>SUMIFS(СВЦЭМ!$C$39:$C$758,СВЦЭМ!$A$39:$A$758,$A126,СВЦЭМ!$B$39:$B$758,T$119)+'СЕТ СН'!$I$12+СВЦЭМ!$D$10+'СЕТ СН'!$I$5-'СЕТ СН'!$I$20</f>
        <v>5821.1861506300002</v>
      </c>
      <c r="U126" s="36">
        <f>SUMIFS(СВЦЭМ!$C$39:$C$758,СВЦЭМ!$A$39:$A$758,$A126,СВЦЭМ!$B$39:$B$758,U$119)+'СЕТ СН'!$I$12+СВЦЭМ!$D$10+'СЕТ СН'!$I$5-'СЕТ СН'!$I$20</f>
        <v>5823.6259247100006</v>
      </c>
      <c r="V126" s="36">
        <f>SUMIFS(СВЦЭМ!$C$39:$C$758,СВЦЭМ!$A$39:$A$758,$A126,СВЦЭМ!$B$39:$B$758,V$119)+'СЕТ СН'!$I$12+СВЦЭМ!$D$10+'СЕТ СН'!$I$5-'СЕТ СН'!$I$20</f>
        <v>5787.3663310400007</v>
      </c>
      <c r="W126" s="36">
        <f>SUMIFS(СВЦЭМ!$C$39:$C$758,СВЦЭМ!$A$39:$A$758,$A126,СВЦЭМ!$B$39:$B$758,W$119)+'СЕТ СН'!$I$12+СВЦЭМ!$D$10+'СЕТ СН'!$I$5-'СЕТ СН'!$I$20</f>
        <v>5763.0212425999998</v>
      </c>
      <c r="X126" s="36">
        <f>SUMIFS(СВЦЭМ!$C$39:$C$758,СВЦЭМ!$A$39:$A$758,$A126,СВЦЭМ!$B$39:$B$758,X$119)+'СЕТ СН'!$I$12+СВЦЭМ!$D$10+'СЕТ СН'!$I$5-'СЕТ СН'!$I$20</f>
        <v>5819.0690371800001</v>
      </c>
      <c r="Y126" s="36">
        <f>SUMIFS(СВЦЭМ!$C$39:$C$758,СВЦЭМ!$A$39:$A$758,$A126,СВЦЭМ!$B$39:$B$758,Y$119)+'СЕТ СН'!$I$12+СВЦЭМ!$D$10+'СЕТ СН'!$I$5-'СЕТ СН'!$I$20</f>
        <v>5849.1821808900004</v>
      </c>
    </row>
    <row r="127" spans="1:27" ht="15.75" x14ac:dyDescent="0.2">
      <c r="A127" s="35">
        <f t="shared" si="3"/>
        <v>45390</v>
      </c>
      <c r="B127" s="36">
        <f>SUMIFS(СВЦЭМ!$C$39:$C$758,СВЦЭМ!$A$39:$A$758,$A127,СВЦЭМ!$B$39:$B$758,B$119)+'СЕТ СН'!$I$12+СВЦЭМ!$D$10+'СЕТ СН'!$I$5-'СЕТ СН'!$I$20</f>
        <v>5817.2434062600005</v>
      </c>
      <c r="C127" s="36">
        <f>SUMIFS(СВЦЭМ!$C$39:$C$758,СВЦЭМ!$A$39:$A$758,$A127,СВЦЭМ!$B$39:$B$758,C$119)+'СЕТ СН'!$I$12+СВЦЭМ!$D$10+'СЕТ СН'!$I$5-'СЕТ СН'!$I$20</f>
        <v>5849.3803753800003</v>
      </c>
      <c r="D127" s="36">
        <f>SUMIFS(СВЦЭМ!$C$39:$C$758,СВЦЭМ!$A$39:$A$758,$A127,СВЦЭМ!$B$39:$B$758,D$119)+'СЕТ СН'!$I$12+СВЦЭМ!$D$10+'СЕТ СН'!$I$5-'СЕТ СН'!$I$20</f>
        <v>5880.6654797600004</v>
      </c>
      <c r="E127" s="36">
        <f>SUMIFS(СВЦЭМ!$C$39:$C$758,СВЦЭМ!$A$39:$A$758,$A127,СВЦЭМ!$B$39:$B$758,E$119)+'СЕТ СН'!$I$12+СВЦЭМ!$D$10+'СЕТ СН'!$I$5-'СЕТ СН'!$I$20</f>
        <v>5902.1403926599996</v>
      </c>
      <c r="F127" s="36">
        <f>SUMIFS(СВЦЭМ!$C$39:$C$758,СВЦЭМ!$A$39:$A$758,$A127,СВЦЭМ!$B$39:$B$758,F$119)+'СЕТ СН'!$I$12+СВЦЭМ!$D$10+'СЕТ СН'!$I$5-'СЕТ СН'!$I$20</f>
        <v>5878.7219507500004</v>
      </c>
      <c r="G127" s="36">
        <f>SUMIFS(СВЦЭМ!$C$39:$C$758,СВЦЭМ!$A$39:$A$758,$A127,СВЦЭМ!$B$39:$B$758,G$119)+'СЕТ СН'!$I$12+СВЦЭМ!$D$10+'СЕТ СН'!$I$5-'СЕТ СН'!$I$20</f>
        <v>5884.6000087400007</v>
      </c>
      <c r="H127" s="36">
        <f>SUMIFS(СВЦЭМ!$C$39:$C$758,СВЦЭМ!$A$39:$A$758,$A127,СВЦЭМ!$B$39:$B$758,H$119)+'СЕТ СН'!$I$12+СВЦЭМ!$D$10+'СЕТ СН'!$I$5-'СЕТ СН'!$I$20</f>
        <v>5844.0630551100003</v>
      </c>
      <c r="I127" s="36">
        <f>SUMIFS(СВЦЭМ!$C$39:$C$758,СВЦЭМ!$A$39:$A$758,$A127,СВЦЭМ!$B$39:$B$758,I$119)+'СЕТ СН'!$I$12+СВЦЭМ!$D$10+'СЕТ СН'!$I$5-'СЕТ СН'!$I$20</f>
        <v>5875.2514085399998</v>
      </c>
      <c r="J127" s="36">
        <f>SUMIFS(СВЦЭМ!$C$39:$C$758,СВЦЭМ!$A$39:$A$758,$A127,СВЦЭМ!$B$39:$B$758,J$119)+'СЕТ СН'!$I$12+СВЦЭМ!$D$10+'СЕТ СН'!$I$5-'СЕТ СН'!$I$20</f>
        <v>5818.6390334999996</v>
      </c>
      <c r="K127" s="36">
        <f>SUMIFS(СВЦЭМ!$C$39:$C$758,СВЦЭМ!$A$39:$A$758,$A127,СВЦЭМ!$B$39:$B$758,K$119)+'СЕТ СН'!$I$12+СВЦЭМ!$D$10+'СЕТ СН'!$I$5-'СЕТ СН'!$I$20</f>
        <v>5800.9533452000005</v>
      </c>
      <c r="L127" s="36">
        <f>SUMIFS(СВЦЭМ!$C$39:$C$758,СВЦЭМ!$A$39:$A$758,$A127,СВЦЭМ!$B$39:$B$758,L$119)+'СЕТ СН'!$I$12+СВЦЭМ!$D$10+'СЕТ СН'!$I$5-'СЕТ СН'!$I$20</f>
        <v>5800.9785642300003</v>
      </c>
      <c r="M127" s="36">
        <f>SUMIFS(СВЦЭМ!$C$39:$C$758,СВЦЭМ!$A$39:$A$758,$A127,СВЦЭМ!$B$39:$B$758,M$119)+'СЕТ СН'!$I$12+СВЦЭМ!$D$10+'СЕТ СН'!$I$5-'СЕТ СН'!$I$20</f>
        <v>5833.47898446</v>
      </c>
      <c r="N127" s="36">
        <f>SUMIFS(СВЦЭМ!$C$39:$C$758,СВЦЭМ!$A$39:$A$758,$A127,СВЦЭМ!$B$39:$B$758,N$119)+'СЕТ СН'!$I$12+СВЦЭМ!$D$10+'СЕТ СН'!$I$5-'СЕТ СН'!$I$20</f>
        <v>5846.3248718300001</v>
      </c>
      <c r="O127" s="36">
        <f>SUMIFS(СВЦЭМ!$C$39:$C$758,СВЦЭМ!$A$39:$A$758,$A127,СВЦЭМ!$B$39:$B$758,O$119)+'СЕТ СН'!$I$12+СВЦЭМ!$D$10+'СЕТ СН'!$I$5-'СЕТ СН'!$I$20</f>
        <v>5866.1244510500001</v>
      </c>
      <c r="P127" s="36">
        <f>SUMIFS(СВЦЭМ!$C$39:$C$758,СВЦЭМ!$A$39:$A$758,$A127,СВЦЭМ!$B$39:$B$758,P$119)+'СЕТ СН'!$I$12+СВЦЭМ!$D$10+'СЕТ СН'!$I$5-'СЕТ СН'!$I$20</f>
        <v>5884.12478397</v>
      </c>
      <c r="Q127" s="36">
        <f>SUMIFS(СВЦЭМ!$C$39:$C$758,СВЦЭМ!$A$39:$A$758,$A127,СВЦЭМ!$B$39:$B$758,Q$119)+'СЕТ СН'!$I$12+СВЦЭМ!$D$10+'СЕТ СН'!$I$5-'СЕТ СН'!$I$20</f>
        <v>5898.1070878400005</v>
      </c>
      <c r="R127" s="36">
        <f>SUMIFS(СВЦЭМ!$C$39:$C$758,СВЦЭМ!$A$39:$A$758,$A127,СВЦЭМ!$B$39:$B$758,R$119)+'СЕТ СН'!$I$12+СВЦЭМ!$D$10+'СЕТ СН'!$I$5-'СЕТ СН'!$I$20</f>
        <v>5909.41412838</v>
      </c>
      <c r="S127" s="36">
        <f>SUMIFS(СВЦЭМ!$C$39:$C$758,СВЦЭМ!$A$39:$A$758,$A127,СВЦЭМ!$B$39:$B$758,S$119)+'СЕТ СН'!$I$12+СВЦЭМ!$D$10+'СЕТ СН'!$I$5-'СЕТ СН'!$I$20</f>
        <v>5892.0823574400001</v>
      </c>
      <c r="T127" s="36">
        <f>SUMIFS(СВЦЭМ!$C$39:$C$758,СВЦЭМ!$A$39:$A$758,$A127,СВЦЭМ!$B$39:$B$758,T$119)+'СЕТ СН'!$I$12+СВЦЭМ!$D$10+'СЕТ СН'!$I$5-'СЕТ СН'!$I$20</f>
        <v>5871.1477805699997</v>
      </c>
      <c r="U127" s="36">
        <f>SUMIFS(СВЦЭМ!$C$39:$C$758,СВЦЭМ!$A$39:$A$758,$A127,СВЦЭМ!$B$39:$B$758,U$119)+'СЕТ СН'!$I$12+СВЦЭМ!$D$10+'СЕТ СН'!$I$5-'СЕТ СН'!$I$20</f>
        <v>5840.6153103899996</v>
      </c>
      <c r="V127" s="36">
        <f>SUMIFS(СВЦЭМ!$C$39:$C$758,СВЦЭМ!$A$39:$A$758,$A127,СВЦЭМ!$B$39:$B$758,V$119)+'СЕТ СН'!$I$12+СВЦЭМ!$D$10+'СЕТ СН'!$I$5-'СЕТ СН'!$I$20</f>
        <v>5840.8273628900006</v>
      </c>
      <c r="W127" s="36">
        <f>SUMIFS(СВЦЭМ!$C$39:$C$758,СВЦЭМ!$A$39:$A$758,$A127,СВЦЭМ!$B$39:$B$758,W$119)+'СЕТ СН'!$I$12+СВЦЭМ!$D$10+'СЕТ СН'!$I$5-'СЕТ СН'!$I$20</f>
        <v>5837.10715755</v>
      </c>
      <c r="X127" s="36">
        <f>SUMIFS(СВЦЭМ!$C$39:$C$758,СВЦЭМ!$A$39:$A$758,$A127,СВЦЭМ!$B$39:$B$758,X$119)+'СЕТ СН'!$I$12+СВЦЭМ!$D$10+'СЕТ СН'!$I$5-'СЕТ СН'!$I$20</f>
        <v>5874.4428155100004</v>
      </c>
      <c r="Y127" s="36">
        <f>SUMIFS(СВЦЭМ!$C$39:$C$758,СВЦЭМ!$A$39:$A$758,$A127,СВЦЭМ!$B$39:$B$758,Y$119)+'СЕТ СН'!$I$12+СВЦЭМ!$D$10+'СЕТ СН'!$I$5-'СЕТ СН'!$I$20</f>
        <v>5909.33149916</v>
      </c>
    </row>
    <row r="128" spans="1:27" ht="15.75" x14ac:dyDescent="0.2">
      <c r="A128" s="35">
        <f t="shared" si="3"/>
        <v>45391</v>
      </c>
      <c r="B128" s="36">
        <f>SUMIFS(СВЦЭМ!$C$39:$C$758,СВЦЭМ!$A$39:$A$758,$A128,СВЦЭМ!$B$39:$B$758,B$119)+'СЕТ СН'!$I$12+СВЦЭМ!$D$10+'СЕТ СН'!$I$5-'СЕТ СН'!$I$20</f>
        <v>5900.6556238699995</v>
      </c>
      <c r="C128" s="36">
        <f>SUMIFS(СВЦЭМ!$C$39:$C$758,СВЦЭМ!$A$39:$A$758,$A128,СВЦЭМ!$B$39:$B$758,C$119)+'СЕТ СН'!$I$12+СВЦЭМ!$D$10+'СЕТ СН'!$I$5-'СЕТ СН'!$I$20</f>
        <v>5947.67892622</v>
      </c>
      <c r="D128" s="36">
        <f>SUMIFS(СВЦЭМ!$C$39:$C$758,СВЦЭМ!$A$39:$A$758,$A128,СВЦЭМ!$B$39:$B$758,D$119)+'СЕТ СН'!$I$12+СВЦЭМ!$D$10+'СЕТ СН'!$I$5-'СЕТ СН'!$I$20</f>
        <v>5983.6378516099994</v>
      </c>
      <c r="E128" s="36">
        <f>SUMIFS(СВЦЭМ!$C$39:$C$758,СВЦЭМ!$A$39:$A$758,$A128,СВЦЭМ!$B$39:$B$758,E$119)+'СЕТ СН'!$I$12+СВЦЭМ!$D$10+'СЕТ СН'!$I$5-'СЕТ СН'!$I$20</f>
        <v>6003.0467597999996</v>
      </c>
      <c r="F128" s="36">
        <f>SUMIFS(СВЦЭМ!$C$39:$C$758,СВЦЭМ!$A$39:$A$758,$A128,СВЦЭМ!$B$39:$B$758,F$119)+'СЕТ СН'!$I$12+СВЦЭМ!$D$10+'СЕТ СН'!$I$5-'СЕТ СН'!$I$20</f>
        <v>5995.1384619500004</v>
      </c>
      <c r="G128" s="36">
        <f>SUMIFS(СВЦЭМ!$C$39:$C$758,СВЦЭМ!$A$39:$A$758,$A128,СВЦЭМ!$B$39:$B$758,G$119)+'СЕТ СН'!$I$12+СВЦЭМ!$D$10+'СЕТ СН'!$I$5-'СЕТ СН'!$I$20</f>
        <v>5972.1363051600001</v>
      </c>
      <c r="H128" s="36">
        <f>SUMIFS(СВЦЭМ!$C$39:$C$758,СВЦЭМ!$A$39:$A$758,$A128,СВЦЭМ!$B$39:$B$758,H$119)+'СЕТ СН'!$I$12+СВЦЭМ!$D$10+'СЕТ СН'!$I$5-'СЕТ СН'!$I$20</f>
        <v>5926.64460908</v>
      </c>
      <c r="I128" s="36">
        <f>SUMIFS(СВЦЭМ!$C$39:$C$758,СВЦЭМ!$A$39:$A$758,$A128,СВЦЭМ!$B$39:$B$758,I$119)+'СЕТ СН'!$I$12+СВЦЭМ!$D$10+'СЕТ СН'!$I$5-'СЕТ СН'!$I$20</f>
        <v>5878.6569749500004</v>
      </c>
      <c r="J128" s="36">
        <f>SUMIFS(СВЦЭМ!$C$39:$C$758,СВЦЭМ!$A$39:$A$758,$A128,СВЦЭМ!$B$39:$B$758,J$119)+'СЕТ СН'!$I$12+СВЦЭМ!$D$10+'СЕТ СН'!$I$5-'СЕТ СН'!$I$20</f>
        <v>5854.53633154</v>
      </c>
      <c r="K128" s="36">
        <f>SUMIFS(СВЦЭМ!$C$39:$C$758,СВЦЭМ!$A$39:$A$758,$A128,СВЦЭМ!$B$39:$B$758,K$119)+'СЕТ СН'!$I$12+СВЦЭМ!$D$10+'СЕТ СН'!$I$5-'СЕТ СН'!$I$20</f>
        <v>5839.5522625100002</v>
      </c>
      <c r="L128" s="36">
        <f>SUMIFS(СВЦЭМ!$C$39:$C$758,СВЦЭМ!$A$39:$A$758,$A128,СВЦЭМ!$B$39:$B$758,L$119)+'СЕТ СН'!$I$12+СВЦЭМ!$D$10+'СЕТ СН'!$I$5-'СЕТ СН'!$I$20</f>
        <v>5848.0733152299999</v>
      </c>
      <c r="M128" s="36">
        <f>SUMIFS(СВЦЭМ!$C$39:$C$758,СВЦЭМ!$A$39:$A$758,$A128,СВЦЭМ!$B$39:$B$758,M$119)+'СЕТ СН'!$I$12+СВЦЭМ!$D$10+'СЕТ СН'!$I$5-'СЕТ СН'!$I$20</f>
        <v>5858.7923213499998</v>
      </c>
      <c r="N128" s="36">
        <f>SUMIFS(СВЦЭМ!$C$39:$C$758,СВЦЭМ!$A$39:$A$758,$A128,СВЦЭМ!$B$39:$B$758,N$119)+'СЕТ СН'!$I$12+СВЦЭМ!$D$10+'СЕТ СН'!$I$5-'СЕТ СН'!$I$20</f>
        <v>5877.5478032800002</v>
      </c>
      <c r="O128" s="36">
        <f>SUMIFS(СВЦЭМ!$C$39:$C$758,СВЦЭМ!$A$39:$A$758,$A128,СВЦЭМ!$B$39:$B$758,O$119)+'СЕТ СН'!$I$12+СВЦЭМ!$D$10+'СЕТ СН'!$I$5-'СЕТ СН'!$I$20</f>
        <v>5887.8790508600005</v>
      </c>
      <c r="P128" s="36">
        <f>SUMIFS(СВЦЭМ!$C$39:$C$758,СВЦЭМ!$A$39:$A$758,$A128,СВЦЭМ!$B$39:$B$758,P$119)+'СЕТ СН'!$I$12+СВЦЭМ!$D$10+'СЕТ СН'!$I$5-'СЕТ СН'!$I$20</f>
        <v>5902.1255361500007</v>
      </c>
      <c r="Q128" s="36">
        <f>SUMIFS(СВЦЭМ!$C$39:$C$758,СВЦЭМ!$A$39:$A$758,$A128,СВЦЭМ!$B$39:$B$758,Q$119)+'СЕТ СН'!$I$12+СВЦЭМ!$D$10+'СЕТ СН'!$I$5-'СЕТ СН'!$I$20</f>
        <v>5923.6274312900005</v>
      </c>
      <c r="R128" s="36">
        <f>SUMIFS(СВЦЭМ!$C$39:$C$758,СВЦЭМ!$A$39:$A$758,$A128,СВЦЭМ!$B$39:$B$758,R$119)+'СЕТ СН'!$I$12+СВЦЭМ!$D$10+'СЕТ СН'!$I$5-'СЕТ СН'!$I$20</f>
        <v>5924.4483074300006</v>
      </c>
      <c r="S128" s="36">
        <f>SUMIFS(СВЦЭМ!$C$39:$C$758,СВЦЭМ!$A$39:$A$758,$A128,СВЦЭМ!$B$39:$B$758,S$119)+'СЕТ СН'!$I$12+СВЦЭМ!$D$10+'СЕТ СН'!$I$5-'СЕТ СН'!$I$20</f>
        <v>5910.8754938000002</v>
      </c>
      <c r="T128" s="36">
        <f>SUMIFS(СВЦЭМ!$C$39:$C$758,СВЦЭМ!$A$39:$A$758,$A128,СВЦЭМ!$B$39:$B$758,T$119)+'СЕТ СН'!$I$12+СВЦЭМ!$D$10+'СЕТ СН'!$I$5-'СЕТ СН'!$I$20</f>
        <v>5874.6611978399997</v>
      </c>
      <c r="U128" s="36">
        <f>SUMIFS(СВЦЭМ!$C$39:$C$758,СВЦЭМ!$A$39:$A$758,$A128,СВЦЭМ!$B$39:$B$758,U$119)+'СЕТ СН'!$I$12+СВЦЭМ!$D$10+'СЕТ СН'!$I$5-'СЕТ СН'!$I$20</f>
        <v>5872.1302175600003</v>
      </c>
      <c r="V128" s="36">
        <f>SUMIFS(СВЦЭМ!$C$39:$C$758,СВЦЭМ!$A$39:$A$758,$A128,СВЦЭМ!$B$39:$B$758,V$119)+'СЕТ СН'!$I$12+СВЦЭМ!$D$10+'СЕТ СН'!$I$5-'СЕТ СН'!$I$20</f>
        <v>5842.8836160500005</v>
      </c>
      <c r="W128" s="36">
        <f>SUMIFS(СВЦЭМ!$C$39:$C$758,СВЦЭМ!$A$39:$A$758,$A128,СВЦЭМ!$B$39:$B$758,W$119)+'СЕТ СН'!$I$12+СВЦЭМ!$D$10+'СЕТ СН'!$I$5-'СЕТ СН'!$I$20</f>
        <v>5852.1208870700002</v>
      </c>
      <c r="X128" s="36">
        <f>SUMIFS(СВЦЭМ!$C$39:$C$758,СВЦЭМ!$A$39:$A$758,$A128,СВЦЭМ!$B$39:$B$758,X$119)+'СЕТ СН'!$I$12+СВЦЭМ!$D$10+'СЕТ СН'!$I$5-'СЕТ СН'!$I$20</f>
        <v>5939.7348713499996</v>
      </c>
      <c r="Y128" s="36">
        <f>SUMIFS(СВЦЭМ!$C$39:$C$758,СВЦЭМ!$A$39:$A$758,$A128,СВЦЭМ!$B$39:$B$758,Y$119)+'СЕТ СН'!$I$12+СВЦЭМ!$D$10+'СЕТ СН'!$I$5-'СЕТ СН'!$I$20</f>
        <v>5939.2209222300007</v>
      </c>
    </row>
    <row r="129" spans="1:25" ht="15.75" x14ac:dyDescent="0.2">
      <c r="A129" s="35">
        <f t="shared" si="3"/>
        <v>45392</v>
      </c>
      <c r="B129" s="36">
        <f>SUMIFS(СВЦЭМ!$C$39:$C$758,СВЦЭМ!$A$39:$A$758,$A129,СВЦЭМ!$B$39:$B$758,B$119)+'СЕТ СН'!$I$12+СВЦЭМ!$D$10+'СЕТ СН'!$I$5-'СЕТ СН'!$I$20</f>
        <v>6024.9306260200001</v>
      </c>
      <c r="C129" s="36">
        <f>SUMIFS(СВЦЭМ!$C$39:$C$758,СВЦЭМ!$A$39:$A$758,$A129,СВЦЭМ!$B$39:$B$758,C$119)+'СЕТ СН'!$I$12+СВЦЭМ!$D$10+'СЕТ СН'!$I$5-'СЕТ СН'!$I$20</f>
        <v>6109.3210626399996</v>
      </c>
      <c r="D129" s="36">
        <f>SUMIFS(СВЦЭМ!$C$39:$C$758,СВЦЭМ!$A$39:$A$758,$A129,СВЦЭМ!$B$39:$B$758,D$119)+'СЕТ СН'!$I$12+СВЦЭМ!$D$10+'СЕТ СН'!$I$5-'СЕТ СН'!$I$20</f>
        <v>6104.1801444600005</v>
      </c>
      <c r="E129" s="36">
        <f>SUMIFS(СВЦЭМ!$C$39:$C$758,СВЦЭМ!$A$39:$A$758,$A129,СВЦЭМ!$B$39:$B$758,E$119)+'СЕТ СН'!$I$12+СВЦЭМ!$D$10+'СЕТ СН'!$I$5-'СЕТ СН'!$I$20</f>
        <v>6100.2097755199993</v>
      </c>
      <c r="F129" s="36">
        <f>SUMIFS(СВЦЭМ!$C$39:$C$758,СВЦЭМ!$A$39:$A$758,$A129,СВЦЭМ!$B$39:$B$758,F$119)+'СЕТ СН'!$I$12+СВЦЭМ!$D$10+'СЕТ СН'!$I$5-'СЕТ СН'!$I$20</f>
        <v>6100.2384323999995</v>
      </c>
      <c r="G129" s="36">
        <f>SUMIFS(СВЦЭМ!$C$39:$C$758,СВЦЭМ!$A$39:$A$758,$A129,СВЦЭМ!$B$39:$B$758,G$119)+'СЕТ СН'!$I$12+СВЦЭМ!$D$10+'СЕТ СН'!$I$5-'СЕТ СН'!$I$20</f>
        <v>6046.5336366600004</v>
      </c>
      <c r="H129" s="36">
        <f>SUMIFS(СВЦЭМ!$C$39:$C$758,СВЦЭМ!$A$39:$A$758,$A129,СВЦЭМ!$B$39:$B$758,H$119)+'СЕТ СН'!$I$12+СВЦЭМ!$D$10+'СЕТ СН'!$I$5-'СЕТ СН'!$I$20</f>
        <v>5972.6412751099997</v>
      </c>
      <c r="I129" s="36">
        <f>SUMIFS(СВЦЭМ!$C$39:$C$758,СВЦЭМ!$A$39:$A$758,$A129,СВЦЭМ!$B$39:$B$758,I$119)+'СЕТ СН'!$I$12+СВЦЭМ!$D$10+'СЕТ СН'!$I$5-'СЕТ СН'!$I$20</f>
        <v>5910.0646112499999</v>
      </c>
      <c r="J129" s="36">
        <f>SUMIFS(СВЦЭМ!$C$39:$C$758,СВЦЭМ!$A$39:$A$758,$A129,СВЦЭМ!$B$39:$B$758,J$119)+'СЕТ СН'!$I$12+СВЦЭМ!$D$10+'СЕТ СН'!$I$5-'СЕТ СН'!$I$20</f>
        <v>5810.4064615400002</v>
      </c>
      <c r="K129" s="36">
        <f>SUMIFS(СВЦЭМ!$C$39:$C$758,СВЦЭМ!$A$39:$A$758,$A129,СВЦЭМ!$B$39:$B$758,K$119)+'СЕТ СН'!$I$12+СВЦЭМ!$D$10+'СЕТ СН'!$I$5-'СЕТ СН'!$I$20</f>
        <v>5805.9960707200007</v>
      </c>
      <c r="L129" s="36">
        <f>SUMIFS(СВЦЭМ!$C$39:$C$758,СВЦЭМ!$A$39:$A$758,$A129,СВЦЭМ!$B$39:$B$758,L$119)+'СЕТ СН'!$I$12+СВЦЭМ!$D$10+'СЕТ СН'!$I$5-'СЕТ СН'!$I$20</f>
        <v>5811.6757549900003</v>
      </c>
      <c r="M129" s="36">
        <f>SUMIFS(СВЦЭМ!$C$39:$C$758,СВЦЭМ!$A$39:$A$758,$A129,СВЦЭМ!$B$39:$B$758,M$119)+'СЕТ СН'!$I$12+СВЦЭМ!$D$10+'СЕТ СН'!$I$5-'СЕТ СН'!$I$20</f>
        <v>5824.5087396400004</v>
      </c>
      <c r="N129" s="36">
        <f>SUMIFS(СВЦЭМ!$C$39:$C$758,СВЦЭМ!$A$39:$A$758,$A129,СВЦЭМ!$B$39:$B$758,N$119)+'СЕТ СН'!$I$12+СВЦЭМ!$D$10+'СЕТ СН'!$I$5-'СЕТ СН'!$I$20</f>
        <v>5819.5798591500006</v>
      </c>
      <c r="O129" s="36">
        <f>SUMIFS(СВЦЭМ!$C$39:$C$758,СВЦЭМ!$A$39:$A$758,$A129,СВЦЭМ!$B$39:$B$758,O$119)+'СЕТ СН'!$I$12+СВЦЭМ!$D$10+'СЕТ СН'!$I$5-'СЕТ СН'!$I$20</f>
        <v>5826.8997630600006</v>
      </c>
      <c r="P129" s="36">
        <f>SUMIFS(СВЦЭМ!$C$39:$C$758,СВЦЭМ!$A$39:$A$758,$A129,СВЦЭМ!$B$39:$B$758,P$119)+'СЕТ СН'!$I$12+СВЦЭМ!$D$10+'СЕТ СН'!$I$5-'СЕТ СН'!$I$20</f>
        <v>5840.1128043600002</v>
      </c>
      <c r="Q129" s="36">
        <f>SUMIFS(СВЦЭМ!$C$39:$C$758,СВЦЭМ!$A$39:$A$758,$A129,СВЦЭМ!$B$39:$B$758,Q$119)+'СЕТ СН'!$I$12+СВЦЭМ!$D$10+'СЕТ СН'!$I$5-'СЕТ СН'!$I$20</f>
        <v>5856.4295718499998</v>
      </c>
      <c r="R129" s="36">
        <f>SUMIFS(СВЦЭМ!$C$39:$C$758,СВЦЭМ!$A$39:$A$758,$A129,СВЦЭМ!$B$39:$B$758,R$119)+'СЕТ СН'!$I$12+СВЦЭМ!$D$10+'СЕТ СН'!$I$5-'СЕТ СН'!$I$20</f>
        <v>5866.0933608100004</v>
      </c>
      <c r="S129" s="36">
        <f>SUMIFS(СВЦЭМ!$C$39:$C$758,СВЦЭМ!$A$39:$A$758,$A129,СВЦЭМ!$B$39:$B$758,S$119)+'СЕТ СН'!$I$12+СВЦЭМ!$D$10+'СЕТ СН'!$I$5-'СЕТ СН'!$I$20</f>
        <v>5843.3328259999998</v>
      </c>
      <c r="T129" s="36">
        <f>SUMIFS(СВЦЭМ!$C$39:$C$758,СВЦЭМ!$A$39:$A$758,$A129,СВЦЭМ!$B$39:$B$758,T$119)+'СЕТ СН'!$I$12+СВЦЭМ!$D$10+'СЕТ СН'!$I$5-'СЕТ СН'!$I$20</f>
        <v>5821.8494289800001</v>
      </c>
      <c r="U129" s="36">
        <f>SUMIFS(СВЦЭМ!$C$39:$C$758,СВЦЭМ!$A$39:$A$758,$A129,СВЦЭМ!$B$39:$B$758,U$119)+'СЕТ СН'!$I$12+СВЦЭМ!$D$10+'СЕТ СН'!$I$5-'СЕТ СН'!$I$20</f>
        <v>5797.37777577</v>
      </c>
      <c r="V129" s="36">
        <f>SUMIFS(СВЦЭМ!$C$39:$C$758,СВЦЭМ!$A$39:$A$758,$A129,СВЦЭМ!$B$39:$B$758,V$119)+'СЕТ СН'!$I$12+СВЦЭМ!$D$10+'СЕТ СН'!$I$5-'СЕТ СН'!$I$20</f>
        <v>5779.7477646000007</v>
      </c>
      <c r="W129" s="36">
        <f>SUMIFS(СВЦЭМ!$C$39:$C$758,СВЦЭМ!$A$39:$A$758,$A129,СВЦЭМ!$B$39:$B$758,W$119)+'СЕТ СН'!$I$12+СВЦЭМ!$D$10+'СЕТ СН'!$I$5-'СЕТ СН'!$I$20</f>
        <v>5768.4869944299999</v>
      </c>
      <c r="X129" s="36">
        <f>SUMIFS(СВЦЭМ!$C$39:$C$758,СВЦЭМ!$A$39:$A$758,$A129,СВЦЭМ!$B$39:$B$758,X$119)+'СЕТ СН'!$I$12+СВЦЭМ!$D$10+'СЕТ СН'!$I$5-'СЕТ СН'!$I$20</f>
        <v>5819.8188997800007</v>
      </c>
      <c r="Y129" s="36">
        <f>SUMIFS(СВЦЭМ!$C$39:$C$758,СВЦЭМ!$A$39:$A$758,$A129,СВЦЭМ!$B$39:$B$758,Y$119)+'СЕТ СН'!$I$12+СВЦЭМ!$D$10+'СЕТ СН'!$I$5-'СЕТ СН'!$I$20</f>
        <v>5852.7472123400003</v>
      </c>
    </row>
    <row r="130" spans="1:25" ht="15.75" x14ac:dyDescent="0.2">
      <c r="A130" s="35">
        <f t="shared" si="3"/>
        <v>45393</v>
      </c>
      <c r="B130" s="36">
        <f>SUMIFS(СВЦЭМ!$C$39:$C$758,СВЦЭМ!$A$39:$A$758,$A130,СВЦЭМ!$B$39:$B$758,B$119)+'СЕТ СН'!$I$12+СВЦЭМ!$D$10+'СЕТ СН'!$I$5-'СЕТ СН'!$I$20</f>
        <v>5904.93004896</v>
      </c>
      <c r="C130" s="36">
        <f>SUMIFS(СВЦЭМ!$C$39:$C$758,СВЦЭМ!$A$39:$A$758,$A130,СВЦЭМ!$B$39:$B$758,C$119)+'СЕТ СН'!$I$12+СВЦЭМ!$D$10+'СЕТ СН'!$I$5-'СЕТ СН'!$I$20</f>
        <v>5961.0850432200004</v>
      </c>
      <c r="D130" s="36">
        <f>SUMIFS(СВЦЭМ!$C$39:$C$758,СВЦЭМ!$A$39:$A$758,$A130,СВЦЭМ!$B$39:$B$758,D$119)+'СЕТ СН'!$I$12+СВЦЭМ!$D$10+'СЕТ СН'!$I$5-'СЕТ СН'!$I$20</f>
        <v>6014.7560886199999</v>
      </c>
      <c r="E130" s="36">
        <f>SUMIFS(СВЦЭМ!$C$39:$C$758,СВЦЭМ!$A$39:$A$758,$A130,СВЦЭМ!$B$39:$B$758,E$119)+'СЕТ СН'!$I$12+СВЦЭМ!$D$10+'СЕТ СН'!$I$5-'СЕТ СН'!$I$20</f>
        <v>6018.5793311699999</v>
      </c>
      <c r="F130" s="36">
        <f>SUMIFS(СВЦЭМ!$C$39:$C$758,СВЦЭМ!$A$39:$A$758,$A130,СВЦЭМ!$B$39:$B$758,F$119)+'СЕТ СН'!$I$12+СВЦЭМ!$D$10+'СЕТ СН'!$I$5-'СЕТ СН'!$I$20</f>
        <v>6013.3660767299998</v>
      </c>
      <c r="G130" s="36">
        <f>SUMIFS(СВЦЭМ!$C$39:$C$758,СВЦЭМ!$A$39:$A$758,$A130,СВЦЭМ!$B$39:$B$758,G$119)+'СЕТ СН'!$I$12+СВЦЭМ!$D$10+'СЕТ СН'!$I$5-'СЕТ СН'!$I$20</f>
        <v>5992.91260633</v>
      </c>
      <c r="H130" s="36">
        <f>SUMIFS(СВЦЭМ!$C$39:$C$758,СВЦЭМ!$A$39:$A$758,$A130,СВЦЭМ!$B$39:$B$758,H$119)+'СЕТ СН'!$I$12+СВЦЭМ!$D$10+'СЕТ СН'!$I$5-'СЕТ СН'!$I$20</f>
        <v>5930.3840944099993</v>
      </c>
      <c r="I130" s="36">
        <f>SUMIFS(СВЦЭМ!$C$39:$C$758,СВЦЭМ!$A$39:$A$758,$A130,СВЦЭМ!$B$39:$B$758,I$119)+'СЕТ СН'!$I$12+СВЦЭМ!$D$10+'СЕТ СН'!$I$5-'СЕТ СН'!$I$20</f>
        <v>5851.6908511600004</v>
      </c>
      <c r="J130" s="36">
        <f>SUMIFS(СВЦЭМ!$C$39:$C$758,СВЦЭМ!$A$39:$A$758,$A130,СВЦЭМ!$B$39:$B$758,J$119)+'СЕТ СН'!$I$12+СВЦЭМ!$D$10+'СЕТ СН'!$I$5-'СЕТ СН'!$I$20</f>
        <v>5848.9685013199996</v>
      </c>
      <c r="K130" s="36">
        <f>SUMIFS(СВЦЭМ!$C$39:$C$758,СВЦЭМ!$A$39:$A$758,$A130,СВЦЭМ!$B$39:$B$758,K$119)+'СЕТ СН'!$I$12+СВЦЭМ!$D$10+'СЕТ СН'!$I$5-'СЕТ СН'!$I$20</f>
        <v>5849.42513607</v>
      </c>
      <c r="L130" s="36">
        <f>SUMIFS(СВЦЭМ!$C$39:$C$758,СВЦЭМ!$A$39:$A$758,$A130,СВЦЭМ!$B$39:$B$758,L$119)+'СЕТ СН'!$I$12+СВЦЭМ!$D$10+'СЕТ СН'!$I$5-'СЕТ СН'!$I$20</f>
        <v>5847.2485482700004</v>
      </c>
      <c r="M130" s="36">
        <f>SUMIFS(СВЦЭМ!$C$39:$C$758,СВЦЭМ!$A$39:$A$758,$A130,СВЦЭМ!$B$39:$B$758,M$119)+'СЕТ СН'!$I$12+СВЦЭМ!$D$10+'СЕТ СН'!$I$5-'СЕТ СН'!$I$20</f>
        <v>5863.2672443900001</v>
      </c>
      <c r="N130" s="36">
        <f>SUMIFS(СВЦЭМ!$C$39:$C$758,СВЦЭМ!$A$39:$A$758,$A130,СВЦЭМ!$B$39:$B$758,N$119)+'СЕТ СН'!$I$12+СВЦЭМ!$D$10+'СЕТ СН'!$I$5-'СЕТ СН'!$I$20</f>
        <v>5858.2820363000001</v>
      </c>
      <c r="O130" s="36">
        <f>SUMIFS(СВЦЭМ!$C$39:$C$758,СВЦЭМ!$A$39:$A$758,$A130,СВЦЭМ!$B$39:$B$758,O$119)+'СЕТ СН'!$I$12+СВЦЭМ!$D$10+'СЕТ СН'!$I$5-'СЕТ СН'!$I$20</f>
        <v>5866.7409800700007</v>
      </c>
      <c r="P130" s="36">
        <f>SUMIFS(СВЦЭМ!$C$39:$C$758,СВЦЭМ!$A$39:$A$758,$A130,СВЦЭМ!$B$39:$B$758,P$119)+'СЕТ СН'!$I$12+СВЦЭМ!$D$10+'СЕТ СН'!$I$5-'СЕТ СН'!$I$20</f>
        <v>5896.2549828699994</v>
      </c>
      <c r="Q130" s="36">
        <f>SUMIFS(СВЦЭМ!$C$39:$C$758,СВЦЭМ!$A$39:$A$758,$A130,СВЦЭМ!$B$39:$B$758,Q$119)+'СЕТ СН'!$I$12+СВЦЭМ!$D$10+'СЕТ СН'!$I$5-'СЕТ СН'!$I$20</f>
        <v>5909.5739084500001</v>
      </c>
      <c r="R130" s="36">
        <f>SUMIFS(СВЦЭМ!$C$39:$C$758,СВЦЭМ!$A$39:$A$758,$A130,СВЦЭМ!$B$39:$B$758,R$119)+'СЕТ СН'!$I$12+СВЦЭМ!$D$10+'СЕТ СН'!$I$5-'СЕТ СН'!$I$20</f>
        <v>5897.1590440399996</v>
      </c>
      <c r="S130" s="36">
        <f>SUMIFS(СВЦЭМ!$C$39:$C$758,СВЦЭМ!$A$39:$A$758,$A130,СВЦЭМ!$B$39:$B$758,S$119)+'СЕТ СН'!$I$12+СВЦЭМ!$D$10+'СЕТ СН'!$I$5-'СЕТ СН'!$I$20</f>
        <v>5884.7172780700002</v>
      </c>
      <c r="T130" s="36">
        <f>SUMIFS(СВЦЭМ!$C$39:$C$758,СВЦЭМ!$A$39:$A$758,$A130,СВЦЭМ!$B$39:$B$758,T$119)+'СЕТ СН'!$I$12+СВЦЭМ!$D$10+'СЕТ СН'!$I$5-'СЕТ СН'!$I$20</f>
        <v>5839.0894325700001</v>
      </c>
      <c r="U130" s="36">
        <f>SUMIFS(СВЦЭМ!$C$39:$C$758,СВЦЭМ!$A$39:$A$758,$A130,СВЦЭМ!$B$39:$B$758,U$119)+'СЕТ СН'!$I$12+СВЦЭМ!$D$10+'СЕТ СН'!$I$5-'СЕТ СН'!$I$20</f>
        <v>5826.6676286299999</v>
      </c>
      <c r="V130" s="36">
        <f>SUMIFS(СВЦЭМ!$C$39:$C$758,СВЦЭМ!$A$39:$A$758,$A130,СВЦЭМ!$B$39:$B$758,V$119)+'СЕТ СН'!$I$12+СВЦЭМ!$D$10+'СЕТ СН'!$I$5-'СЕТ СН'!$I$20</f>
        <v>5824.5948201600004</v>
      </c>
      <c r="W130" s="36">
        <f>SUMIFS(СВЦЭМ!$C$39:$C$758,СВЦЭМ!$A$39:$A$758,$A130,СВЦЭМ!$B$39:$B$758,W$119)+'СЕТ СН'!$I$12+СВЦЭМ!$D$10+'СЕТ СН'!$I$5-'СЕТ СН'!$I$20</f>
        <v>5806.1063962500002</v>
      </c>
      <c r="X130" s="36">
        <f>SUMIFS(СВЦЭМ!$C$39:$C$758,СВЦЭМ!$A$39:$A$758,$A130,СВЦЭМ!$B$39:$B$758,X$119)+'СЕТ СН'!$I$12+СВЦЭМ!$D$10+'СЕТ СН'!$I$5-'СЕТ СН'!$I$20</f>
        <v>5847.7074288000003</v>
      </c>
      <c r="Y130" s="36">
        <f>SUMIFS(СВЦЭМ!$C$39:$C$758,СВЦЭМ!$A$39:$A$758,$A130,СВЦЭМ!$B$39:$B$758,Y$119)+'СЕТ СН'!$I$12+СВЦЭМ!$D$10+'СЕТ СН'!$I$5-'СЕТ СН'!$I$20</f>
        <v>5887.8571498300007</v>
      </c>
    </row>
    <row r="131" spans="1:25" ht="15.75" x14ac:dyDescent="0.2">
      <c r="A131" s="35">
        <f t="shared" si="3"/>
        <v>45394</v>
      </c>
      <c r="B131" s="36">
        <f>SUMIFS(СВЦЭМ!$C$39:$C$758,СВЦЭМ!$A$39:$A$758,$A131,СВЦЭМ!$B$39:$B$758,B$119)+'СЕТ СН'!$I$12+СВЦЭМ!$D$10+'СЕТ СН'!$I$5-'СЕТ СН'!$I$20</f>
        <v>5862.8642598200004</v>
      </c>
      <c r="C131" s="36">
        <f>SUMIFS(СВЦЭМ!$C$39:$C$758,СВЦЭМ!$A$39:$A$758,$A131,СВЦЭМ!$B$39:$B$758,C$119)+'СЕТ СН'!$I$12+СВЦЭМ!$D$10+'СЕТ СН'!$I$5-'СЕТ СН'!$I$20</f>
        <v>5840.2627862500003</v>
      </c>
      <c r="D131" s="36">
        <f>SUMIFS(СВЦЭМ!$C$39:$C$758,СВЦЭМ!$A$39:$A$758,$A131,СВЦЭМ!$B$39:$B$758,D$119)+'СЕТ СН'!$I$12+СВЦЭМ!$D$10+'СЕТ СН'!$I$5-'СЕТ СН'!$I$20</f>
        <v>5870.0082360899996</v>
      </c>
      <c r="E131" s="36">
        <f>SUMIFS(СВЦЭМ!$C$39:$C$758,СВЦЭМ!$A$39:$A$758,$A131,СВЦЭМ!$B$39:$B$758,E$119)+'СЕТ СН'!$I$12+СВЦЭМ!$D$10+'СЕТ СН'!$I$5-'СЕТ СН'!$I$20</f>
        <v>5907.7871932799999</v>
      </c>
      <c r="F131" s="36">
        <f>SUMIFS(СВЦЭМ!$C$39:$C$758,СВЦЭМ!$A$39:$A$758,$A131,СВЦЭМ!$B$39:$B$758,F$119)+'СЕТ СН'!$I$12+СВЦЭМ!$D$10+'СЕТ СН'!$I$5-'СЕТ СН'!$I$20</f>
        <v>5902.5254122400002</v>
      </c>
      <c r="G131" s="36">
        <f>SUMIFS(СВЦЭМ!$C$39:$C$758,СВЦЭМ!$A$39:$A$758,$A131,СВЦЭМ!$B$39:$B$758,G$119)+'СЕТ СН'!$I$12+СВЦЭМ!$D$10+'СЕТ СН'!$I$5-'СЕТ СН'!$I$20</f>
        <v>5870.2864855099997</v>
      </c>
      <c r="H131" s="36">
        <f>SUMIFS(СВЦЭМ!$C$39:$C$758,СВЦЭМ!$A$39:$A$758,$A131,СВЦЭМ!$B$39:$B$758,H$119)+'СЕТ СН'!$I$12+СВЦЭМ!$D$10+'СЕТ СН'!$I$5-'СЕТ СН'!$I$20</f>
        <v>5809.1064785100007</v>
      </c>
      <c r="I131" s="36">
        <f>SUMIFS(СВЦЭМ!$C$39:$C$758,СВЦЭМ!$A$39:$A$758,$A131,СВЦЭМ!$B$39:$B$758,I$119)+'СЕТ СН'!$I$12+СВЦЭМ!$D$10+'СЕТ СН'!$I$5-'СЕТ СН'!$I$20</f>
        <v>5746.7752732899999</v>
      </c>
      <c r="J131" s="36">
        <f>SUMIFS(СВЦЭМ!$C$39:$C$758,СВЦЭМ!$A$39:$A$758,$A131,СВЦЭМ!$B$39:$B$758,J$119)+'СЕТ СН'!$I$12+СВЦЭМ!$D$10+'СЕТ СН'!$I$5-'СЕТ СН'!$I$20</f>
        <v>5714.7597326200002</v>
      </c>
      <c r="K131" s="36">
        <f>SUMIFS(СВЦЭМ!$C$39:$C$758,СВЦЭМ!$A$39:$A$758,$A131,СВЦЭМ!$B$39:$B$758,K$119)+'СЕТ СН'!$I$12+СВЦЭМ!$D$10+'СЕТ СН'!$I$5-'СЕТ СН'!$I$20</f>
        <v>5706.39752056</v>
      </c>
      <c r="L131" s="36">
        <f>SUMIFS(СВЦЭМ!$C$39:$C$758,СВЦЭМ!$A$39:$A$758,$A131,СВЦЭМ!$B$39:$B$758,L$119)+'СЕТ СН'!$I$12+СВЦЭМ!$D$10+'СЕТ СН'!$I$5-'СЕТ СН'!$I$20</f>
        <v>5707.4935631600001</v>
      </c>
      <c r="M131" s="36">
        <f>SUMIFS(СВЦЭМ!$C$39:$C$758,СВЦЭМ!$A$39:$A$758,$A131,СВЦЭМ!$B$39:$B$758,M$119)+'СЕТ СН'!$I$12+СВЦЭМ!$D$10+'СЕТ СН'!$I$5-'СЕТ СН'!$I$20</f>
        <v>5715.4537980100004</v>
      </c>
      <c r="N131" s="36">
        <f>SUMIFS(СВЦЭМ!$C$39:$C$758,СВЦЭМ!$A$39:$A$758,$A131,СВЦЭМ!$B$39:$B$758,N$119)+'СЕТ СН'!$I$12+СВЦЭМ!$D$10+'СЕТ СН'!$I$5-'СЕТ СН'!$I$20</f>
        <v>5724.3517555799999</v>
      </c>
      <c r="O131" s="36">
        <f>SUMIFS(СВЦЭМ!$C$39:$C$758,СВЦЭМ!$A$39:$A$758,$A131,СВЦЭМ!$B$39:$B$758,O$119)+'СЕТ СН'!$I$12+СВЦЭМ!$D$10+'СЕТ СН'!$I$5-'СЕТ СН'!$I$20</f>
        <v>5730.2184490899999</v>
      </c>
      <c r="P131" s="36">
        <f>SUMIFS(СВЦЭМ!$C$39:$C$758,СВЦЭМ!$A$39:$A$758,$A131,СВЦЭМ!$B$39:$B$758,P$119)+'СЕТ СН'!$I$12+СВЦЭМ!$D$10+'СЕТ СН'!$I$5-'СЕТ СН'!$I$20</f>
        <v>5747.3789260600006</v>
      </c>
      <c r="Q131" s="36">
        <f>SUMIFS(СВЦЭМ!$C$39:$C$758,СВЦЭМ!$A$39:$A$758,$A131,СВЦЭМ!$B$39:$B$758,Q$119)+'СЕТ СН'!$I$12+СВЦЭМ!$D$10+'СЕТ СН'!$I$5-'СЕТ СН'!$I$20</f>
        <v>5768.06521909</v>
      </c>
      <c r="R131" s="36">
        <f>SUMIFS(СВЦЭМ!$C$39:$C$758,СВЦЭМ!$A$39:$A$758,$A131,СВЦЭМ!$B$39:$B$758,R$119)+'СЕТ СН'!$I$12+СВЦЭМ!$D$10+'СЕТ СН'!$I$5-'СЕТ СН'!$I$20</f>
        <v>5767.8243696099998</v>
      </c>
      <c r="S131" s="36">
        <f>SUMIFS(СВЦЭМ!$C$39:$C$758,СВЦЭМ!$A$39:$A$758,$A131,СВЦЭМ!$B$39:$B$758,S$119)+'СЕТ СН'!$I$12+СВЦЭМ!$D$10+'СЕТ СН'!$I$5-'СЕТ СН'!$I$20</f>
        <v>5756.30405367</v>
      </c>
      <c r="T131" s="36">
        <f>SUMIFS(СВЦЭМ!$C$39:$C$758,СВЦЭМ!$A$39:$A$758,$A131,СВЦЭМ!$B$39:$B$758,T$119)+'СЕТ СН'!$I$12+СВЦЭМ!$D$10+'СЕТ СН'!$I$5-'СЕТ СН'!$I$20</f>
        <v>5721.2055095300002</v>
      </c>
      <c r="U131" s="36">
        <f>SUMIFS(СВЦЭМ!$C$39:$C$758,СВЦЭМ!$A$39:$A$758,$A131,СВЦЭМ!$B$39:$B$758,U$119)+'СЕТ СН'!$I$12+СВЦЭМ!$D$10+'СЕТ СН'!$I$5-'СЕТ СН'!$I$20</f>
        <v>5720.9267686200001</v>
      </c>
      <c r="V131" s="36">
        <f>SUMIFS(СВЦЭМ!$C$39:$C$758,СВЦЭМ!$A$39:$A$758,$A131,СВЦЭМ!$B$39:$B$758,V$119)+'СЕТ СН'!$I$12+СВЦЭМ!$D$10+'СЕТ СН'!$I$5-'СЕТ СН'!$I$20</f>
        <v>5703.8157712800003</v>
      </c>
      <c r="W131" s="36">
        <f>SUMIFS(СВЦЭМ!$C$39:$C$758,СВЦЭМ!$A$39:$A$758,$A131,СВЦЭМ!$B$39:$B$758,W$119)+'СЕТ СН'!$I$12+СВЦЭМ!$D$10+'СЕТ СН'!$I$5-'СЕТ СН'!$I$20</f>
        <v>5697.9230664500001</v>
      </c>
      <c r="X131" s="36">
        <f>SUMIFS(СВЦЭМ!$C$39:$C$758,СВЦЭМ!$A$39:$A$758,$A131,СВЦЭМ!$B$39:$B$758,X$119)+'СЕТ СН'!$I$12+СВЦЭМ!$D$10+'СЕТ СН'!$I$5-'СЕТ СН'!$I$20</f>
        <v>5744.92267902</v>
      </c>
      <c r="Y131" s="36">
        <f>SUMIFS(СВЦЭМ!$C$39:$C$758,СВЦЭМ!$A$39:$A$758,$A131,СВЦЭМ!$B$39:$B$758,Y$119)+'СЕТ СН'!$I$12+СВЦЭМ!$D$10+'СЕТ СН'!$I$5-'СЕТ СН'!$I$20</f>
        <v>5771.5074280700001</v>
      </c>
    </row>
    <row r="132" spans="1:25" ht="15.75" x14ac:dyDescent="0.2">
      <c r="A132" s="35">
        <f t="shared" si="3"/>
        <v>45395</v>
      </c>
      <c r="B132" s="36">
        <f>SUMIFS(СВЦЭМ!$C$39:$C$758,СВЦЭМ!$A$39:$A$758,$A132,СВЦЭМ!$B$39:$B$758,B$119)+'СЕТ СН'!$I$12+СВЦЭМ!$D$10+'СЕТ СН'!$I$5-'СЕТ СН'!$I$20</f>
        <v>5830.8563273199998</v>
      </c>
      <c r="C132" s="36">
        <f>SUMIFS(СВЦЭМ!$C$39:$C$758,СВЦЭМ!$A$39:$A$758,$A132,СВЦЭМ!$B$39:$B$758,C$119)+'СЕТ СН'!$I$12+СВЦЭМ!$D$10+'СЕТ СН'!$I$5-'СЕТ СН'!$I$20</f>
        <v>5838.0125362400004</v>
      </c>
      <c r="D132" s="36">
        <f>SUMIFS(СВЦЭМ!$C$39:$C$758,СВЦЭМ!$A$39:$A$758,$A132,СВЦЭМ!$B$39:$B$758,D$119)+'СЕТ СН'!$I$12+СВЦЭМ!$D$10+'СЕТ СН'!$I$5-'СЕТ СН'!$I$20</f>
        <v>5869.7349743800005</v>
      </c>
      <c r="E132" s="36">
        <f>SUMIFS(СВЦЭМ!$C$39:$C$758,СВЦЭМ!$A$39:$A$758,$A132,СВЦЭМ!$B$39:$B$758,E$119)+'СЕТ СН'!$I$12+СВЦЭМ!$D$10+'СЕТ СН'!$I$5-'СЕТ СН'!$I$20</f>
        <v>5896.4194395199993</v>
      </c>
      <c r="F132" s="36">
        <f>SUMIFS(СВЦЭМ!$C$39:$C$758,СВЦЭМ!$A$39:$A$758,$A132,СВЦЭМ!$B$39:$B$758,F$119)+'СЕТ СН'!$I$12+СВЦЭМ!$D$10+'СЕТ СН'!$I$5-'СЕТ СН'!$I$20</f>
        <v>5897.3654750799997</v>
      </c>
      <c r="G132" s="36">
        <f>SUMIFS(СВЦЭМ!$C$39:$C$758,СВЦЭМ!$A$39:$A$758,$A132,СВЦЭМ!$B$39:$B$758,G$119)+'СЕТ СН'!$I$12+СВЦЭМ!$D$10+'СЕТ СН'!$I$5-'СЕТ СН'!$I$20</f>
        <v>5903.1667666499998</v>
      </c>
      <c r="H132" s="36">
        <f>SUMIFS(СВЦЭМ!$C$39:$C$758,СВЦЭМ!$A$39:$A$758,$A132,СВЦЭМ!$B$39:$B$758,H$119)+'СЕТ СН'!$I$12+СВЦЭМ!$D$10+'СЕТ СН'!$I$5-'СЕТ СН'!$I$20</f>
        <v>5880.5038737100003</v>
      </c>
      <c r="I132" s="36">
        <f>SUMIFS(СВЦЭМ!$C$39:$C$758,СВЦЭМ!$A$39:$A$758,$A132,СВЦЭМ!$B$39:$B$758,I$119)+'СЕТ СН'!$I$12+СВЦЭМ!$D$10+'СЕТ СН'!$I$5-'СЕТ СН'!$I$20</f>
        <v>5860.6928914199998</v>
      </c>
      <c r="J132" s="36">
        <f>SUMIFS(СВЦЭМ!$C$39:$C$758,СВЦЭМ!$A$39:$A$758,$A132,СВЦЭМ!$B$39:$B$758,J$119)+'СЕТ СН'!$I$12+СВЦЭМ!$D$10+'СЕТ СН'!$I$5-'СЕТ СН'!$I$20</f>
        <v>5808.5894804</v>
      </c>
      <c r="K132" s="36">
        <f>SUMIFS(СВЦЭМ!$C$39:$C$758,СВЦЭМ!$A$39:$A$758,$A132,СВЦЭМ!$B$39:$B$758,K$119)+'СЕТ СН'!$I$12+СВЦЭМ!$D$10+'СЕТ СН'!$I$5-'СЕТ СН'!$I$20</f>
        <v>5746.0131601800003</v>
      </c>
      <c r="L132" s="36">
        <f>SUMIFS(СВЦЭМ!$C$39:$C$758,СВЦЭМ!$A$39:$A$758,$A132,СВЦЭМ!$B$39:$B$758,L$119)+'СЕТ СН'!$I$12+СВЦЭМ!$D$10+'СЕТ СН'!$I$5-'СЕТ СН'!$I$20</f>
        <v>5720.0576917199996</v>
      </c>
      <c r="M132" s="36">
        <f>SUMIFS(СВЦЭМ!$C$39:$C$758,СВЦЭМ!$A$39:$A$758,$A132,СВЦЭМ!$B$39:$B$758,M$119)+'СЕТ СН'!$I$12+СВЦЭМ!$D$10+'СЕТ СН'!$I$5-'СЕТ СН'!$I$20</f>
        <v>5750.8789111200003</v>
      </c>
      <c r="N132" s="36">
        <f>SUMIFS(СВЦЭМ!$C$39:$C$758,СВЦЭМ!$A$39:$A$758,$A132,СВЦЭМ!$B$39:$B$758,N$119)+'СЕТ СН'!$I$12+СВЦЭМ!$D$10+'СЕТ СН'!$I$5-'СЕТ СН'!$I$20</f>
        <v>5762.9044666</v>
      </c>
      <c r="O132" s="36">
        <f>SUMIFS(СВЦЭМ!$C$39:$C$758,СВЦЭМ!$A$39:$A$758,$A132,СВЦЭМ!$B$39:$B$758,O$119)+'СЕТ СН'!$I$12+СВЦЭМ!$D$10+'СЕТ СН'!$I$5-'СЕТ СН'!$I$20</f>
        <v>5775.7847736700005</v>
      </c>
      <c r="P132" s="36">
        <f>SUMIFS(СВЦЭМ!$C$39:$C$758,СВЦЭМ!$A$39:$A$758,$A132,СВЦЭМ!$B$39:$B$758,P$119)+'СЕТ СН'!$I$12+СВЦЭМ!$D$10+'СЕТ СН'!$I$5-'СЕТ СН'!$I$20</f>
        <v>5792.3811689300001</v>
      </c>
      <c r="Q132" s="36">
        <f>SUMIFS(СВЦЭМ!$C$39:$C$758,СВЦЭМ!$A$39:$A$758,$A132,СВЦЭМ!$B$39:$B$758,Q$119)+'СЕТ СН'!$I$12+СВЦЭМ!$D$10+'СЕТ СН'!$I$5-'СЕТ СН'!$I$20</f>
        <v>5788.7110211500003</v>
      </c>
      <c r="R132" s="36">
        <f>SUMIFS(СВЦЭМ!$C$39:$C$758,СВЦЭМ!$A$39:$A$758,$A132,СВЦЭМ!$B$39:$B$758,R$119)+'СЕТ СН'!$I$12+СВЦЭМ!$D$10+'СЕТ СН'!$I$5-'СЕТ СН'!$I$20</f>
        <v>5784.4929551499999</v>
      </c>
      <c r="S132" s="36">
        <f>SUMIFS(СВЦЭМ!$C$39:$C$758,СВЦЭМ!$A$39:$A$758,$A132,СВЦЭМ!$B$39:$B$758,S$119)+'СЕТ СН'!$I$12+СВЦЭМ!$D$10+'СЕТ СН'!$I$5-'СЕТ СН'!$I$20</f>
        <v>5780.6077991299999</v>
      </c>
      <c r="T132" s="36">
        <f>SUMIFS(СВЦЭМ!$C$39:$C$758,СВЦЭМ!$A$39:$A$758,$A132,СВЦЭМ!$B$39:$B$758,T$119)+'СЕТ СН'!$I$12+СВЦЭМ!$D$10+'СЕТ СН'!$I$5-'СЕТ СН'!$I$20</f>
        <v>5752.6932225500004</v>
      </c>
      <c r="U132" s="36">
        <f>SUMIFS(СВЦЭМ!$C$39:$C$758,СВЦЭМ!$A$39:$A$758,$A132,СВЦЭМ!$B$39:$B$758,U$119)+'СЕТ СН'!$I$12+СВЦЭМ!$D$10+'СЕТ СН'!$I$5-'СЕТ СН'!$I$20</f>
        <v>5750.2255754100006</v>
      </c>
      <c r="V132" s="36">
        <f>SUMIFS(СВЦЭМ!$C$39:$C$758,СВЦЭМ!$A$39:$A$758,$A132,СВЦЭМ!$B$39:$B$758,V$119)+'СЕТ СН'!$I$12+СВЦЭМ!$D$10+'СЕТ СН'!$I$5-'СЕТ СН'!$I$20</f>
        <v>5740.1370934900006</v>
      </c>
      <c r="W132" s="36">
        <f>SUMIFS(СВЦЭМ!$C$39:$C$758,СВЦЭМ!$A$39:$A$758,$A132,СВЦЭМ!$B$39:$B$758,W$119)+'СЕТ СН'!$I$12+СВЦЭМ!$D$10+'СЕТ СН'!$I$5-'СЕТ СН'!$I$20</f>
        <v>5717.7680450300004</v>
      </c>
      <c r="X132" s="36">
        <f>SUMIFS(СВЦЭМ!$C$39:$C$758,СВЦЭМ!$A$39:$A$758,$A132,СВЦЭМ!$B$39:$B$758,X$119)+'СЕТ СН'!$I$12+СВЦЭМ!$D$10+'СЕТ СН'!$I$5-'СЕТ СН'!$I$20</f>
        <v>5767.5543936600006</v>
      </c>
      <c r="Y132" s="36">
        <f>SUMIFS(СВЦЭМ!$C$39:$C$758,СВЦЭМ!$A$39:$A$758,$A132,СВЦЭМ!$B$39:$B$758,Y$119)+'СЕТ СН'!$I$12+СВЦЭМ!$D$10+'СЕТ СН'!$I$5-'СЕТ СН'!$I$20</f>
        <v>5789.6563964899997</v>
      </c>
    </row>
    <row r="133" spans="1:25" ht="15.75" x14ac:dyDescent="0.2">
      <c r="A133" s="35">
        <f t="shared" si="3"/>
        <v>45396</v>
      </c>
      <c r="B133" s="36">
        <f>SUMIFS(СВЦЭМ!$C$39:$C$758,СВЦЭМ!$A$39:$A$758,$A133,СВЦЭМ!$B$39:$B$758,B$119)+'СЕТ СН'!$I$12+СВЦЭМ!$D$10+'СЕТ СН'!$I$5-'СЕТ СН'!$I$20</f>
        <v>5723.1330276400004</v>
      </c>
      <c r="C133" s="36">
        <f>SUMIFS(СВЦЭМ!$C$39:$C$758,СВЦЭМ!$A$39:$A$758,$A133,СВЦЭМ!$B$39:$B$758,C$119)+'СЕТ СН'!$I$12+СВЦЭМ!$D$10+'СЕТ СН'!$I$5-'СЕТ СН'!$I$20</f>
        <v>5792.1280754199997</v>
      </c>
      <c r="D133" s="36">
        <f>SUMIFS(СВЦЭМ!$C$39:$C$758,СВЦЭМ!$A$39:$A$758,$A133,СВЦЭМ!$B$39:$B$758,D$119)+'СЕТ СН'!$I$12+СВЦЭМ!$D$10+'СЕТ СН'!$I$5-'СЕТ СН'!$I$20</f>
        <v>5839.0654979800001</v>
      </c>
      <c r="E133" s="36">
        <f>SUMIFS(СВЦЭМ!$C$39:$C$758,СВЦЭМ!$A$39:$A$758,$A133,СВЦЭМ!$B$39:$B$758,E$119)+'СЕТ СН'!$I$12+СВЦЭМ!$D$10+'СЕТ СН'!$I$5-'СЕТ СН'!$I$20</f>
        <v>5852.5450117600003</v>
      </c>
      <c r="F133" s="36">
        <f>SUMIFS(СВЦЭМ!$C$39:$C$758,СВЦЭМ!$A$39:$A$758,$A133,СВЦЭМ!$B$39:$B$758,F$119)+'СЕТ СН'!$I$12+СВЦЭМ!$D$10+'СЕТ СН'!$I$5-'СЕТ СН'!$I$20</f>
        <v>5863.7663672799999</v>
      </c>
      <c r="G133" s="36">
        <f>SUMIFS(СВЦЭМ!$C$39:$C$758,СВЦЭМ!$A$39:$A$758,$A133,СВЦЭМ!$B$39:$B$758,G$119)+'СЕТ СН'!$I$12+СВЦЭМ!$D$10+'СЕТ СН'!$I$5-'СЕТ СН'!$I$20</f>
        <v>5880.9564589500005</v>
      </c>
      <c r="H133" s="36">
        <f>SUMIFS(СВЦЭМ!$C$39:$C$758,СВЦЭМ!$A$39:$A$758,$A133,СВЦЭМ!$B$39:$B$758,H$119)+'СЕТ СН'!$I$12+СВЦЭМ!$D$10+'СЕТ СН'!$I$5-'СЕТ СН'!$I$20</f>
        <v>5892.1005869099999</v>
      </c>
      <c r="I133" s="36">
        <f>SUMIFS(СВЦЭМ!$C$39:$C$758,СВЦЭМ!$A$39:$A$758,$A133,СВЦЭМ!$B$39:$B$758,I$119)+'СЕТ СН'!$I$12+СВЦЭМ!$D$10+'СЕТ СН'!$I$5-'СЕТ СН'!$I$20</f>
        <v>5871.04258527</v>
      </c>
      <c r="J133" s="36">
        <f>SUMIFS(СВЦЭМ!$C$39:$C$758,СВЦЭМ!$A$39:$A$758,$A133,СВЦЭМ!$B$39:$B$758,J$119)+'СЕТ СН'!$I$12+СВЦЭМ!$D$10+'СЕТ СН'!$I$5-'СЕТ СН'!$I$20</f>
        <v>5805.2270455600001</v>
      </c>
      <c r="K133" s="36">
        <f>SUMIFS(СВЦЭМ!$C$39:$C$758,СВЦЭМ!$A$39:$A$758,$A133,СВЦЭМ!$B$39:$B$758,K$119)+'СЕТ СН'!$I$12+СВЦЭМ!$D$10+'СЕТ СН'!$I$5-'СЕТ СН'!$I$20</f>
        <v>5743.22153789</v>
      </c>
      <c r="L133" s="36">
        <f>SUMIFS(СВЦЭМ!$C$39:$C$758,СВЦЭМ!$A$39:$A$758,$A133,СВЦЭМ!$B$39:$B$758,L$119)+'СЕТ СН'!$I$12+СВЦЭМ!$D$10+'СЕТ СН'!$I$5-'СЕТ СН'!$I$20</f>
        <v>5705.2276884399998</v>
      </c>
      <c r="M133" s="36">
        <f>SUMIFS(СВЦЭМ!$C$39:$C$758,СВЦЭМ!$A$39:$A$758,$A133,СВЦЭМ!$B$39:$B$758,M$119)+'СЕТ СН'!$I$12+СВЦЭМ!$D$10+'СЕТ СН'!$I$5-'СЕТ СН'!$I$20</f>
        <v>5726.2531862900005</v>
      </c>
      <c r="N133" s="36">
        <f>SUMIFS(СВЦЭМ!$C$39:$C$758,СВЦЭМ!$A$39:$A$758,$A133,СВЦЭМ!$B$39:$B$758,N$119)+'СЕТ СН'!$I$12+СВЦЭМ!$D$10+'СЕТ СН'!$I$5-'СЕТ СН'!$I$20</f>
        <v>5753.5018878000001</v>
      </c>
      <c r="O133" s="36">
        <f>SUMIFS(СВЦЭМ!$C$39:$C$758,СВЦЭМ!$A$39:$A$758,$A133,СВЦЭМ!$B$39:$B$758,O$119)+'СЕТ СН'!$I$12+СВЦЭМ!$D$10+'СЕТ СН'!$I$5-'СЕТ СН'!$I$20</f>
        <v>5771.4203745300001</v>
      </c>
      <c r="P133" s="36">
        <f>SUMIFS(СВЦЭМ!$C$39:$C$758,СВЦЭМ!$A$39:$A$758,$A133,СВЦЭМ!$B$39:$B$758,P$119)+'СЕТ СН'!$I$12+СВЦЭМ!$D$10+'СЕТ СН'!$I$5-'СЕТ СН'!$I$20</f>
        <v>5782.4051968399999</v>
      </c>
      <c r="Q133" s="36">
        <f>SUMIFS(СВЦЭМ!$C$39:$C$758,СВЦЭМ!$A$39:$A$758,$A133,СВЦЭМ!$B$39:$B$758,Q$119)+'СЕТ СН'!$I$12+СВЦЭМ!$D$10+'СЕТ СН'!$I$5-'СЕТ СН'!$I$20</f>
        <v>5806.05429938</v>
      </c>
      <c r="R133" s="36">
        <f>SUMIFS(СВЦЭМ!$C$39:$C$758,СВЦЭМ!$A$39:$A$758,$A133,СВЦЭМ!$B$39:$B$758,R$119)+'СЕТ СН'!$I$12+СВЦЭМ!$D$10+'СЕТ СН'!$I$5-'СЕТ СН'!$I$20</f>
        <v>5822.7703317699998</v>
      </c>
      <c r="S133" s="36">
        <f>SUMIFS(СВЦЭМ!$C$39:$C$758,СВЦЭМ!$A$39:$A$758,$A133,СВЦЭМ!$B$39:$B$758,S$119)+'СЕТ СН'!$I$12+СВЦЭМ!$D$10+'СЕТ СН'!$I$5-'СЕТ СН'!$I$20</f>
        <v>5790.7011785600007</v>
      </c>
      <c r="T133" s="36">
        <f>SUMIFS(СВЦЭМ!$C$39:$C$758,СВЦЭМ!$A$39:$A$758,$A133,СВЦЭМ!$B$39:$B$758,T$119)+'СЕТ СН'!$I$12+СВЦЭМ!$D$10+'СЕТ СН'!$I$5-'СЕТ СН'!$I$20</f>
        <v>5756.07361597</v>
      </c>
      <c r="U133" s="36">
        <f>SUMIFS(СВЦЭМ!$C$39:$C$758,СВЦЭМ!$A$39:$A$758,$A133,СВЦЭМ!$B$39:$B$758,U$119)+'СЕТ СН'!$I$12+СВЦЭМ!$D$10+'СЕТ СН'!$I$5-'СЕТ СН'!$I$20</f>
        <v>5767.3760456600003</v>
      </c>
      <c r="V133" s="36">
        <f>SUMIFS(СВЦЭМ!$C$39:$C$758,СВЦЭМ!$A$39:$A$758,$A133,СВЦЭМ!$B$39:$B$758,V$119)+'СЕТ СН'!$I$12+СВЦЭМ!$D$10+'СЕТ СН'!$I$5-'СЕТ СН'!$I$20</f>
        <v>5667.5292844400001</v>
      </c>
      <c r="W133" s="36">
        <f>SUMIFS(СВЦЭМ!$C$39:$C$758,СВЦЭМ!$A$39:$A$758,$A133,СВЦЭМ!$B$39:$B$758,W$119)+'СЕТ СН'!$I$12+СВЦЭМ!$D$10+'СЕТ СН'!$I$5-'СЕТ СН'!$I$20</f>
        <v>5655.4264923700002</v>
      </c>
      <c r="X133" s="36">
        <f>SUMIFS(СВЦЭМ!$C$39:$C$758,СВЦЭМ!$A$39:$A$758,$A133,СВЦЭМ!$B$39:$B$758,X$119)+'СЕТ СН'!$I$12+СВЦЭМ!$D$10+'СЕТ СН'!$I$5-'СЕТ СН'!$I$20</f>
        <v>5710.1617115400004</v>
      </c>
      <c r="Y133" s="36">
        <f>SUMIFS(СВЦЭМ!$C$39:$C$758,СВЦЭМ!$A$39:$A$758,$A133,СВЦЭМ!$B$39:$B$758,Y$119)+'СЕТ СН'!$I$12+СВЦЭМ!$D$10+'СЕТ СН'!$I$5-'СЕТ СН'!$I$20</f>
        <v>5747.8247810600005</v>
      </c>
    </row>
    <row r="134" spans="1:25" ht="15.75" x14ac:dyDescent="0.2">
      <c r="A134" s="35">
        <f t="shared" si="3"/>
        <v>45397</v>
      </c>
      <c r="B134" s="36">
        <f>SUMIFS(СВЦЭМ!$C$39:$C$758,СВЦЭМ!$A$39:$A$758,$A134,СВЦЭМ!$B$39:$B$758,B$119)+'СЕТ СН'!$I$12+СВЦЭМ!$D$10+'СЕТ СН'!$I$5-'СЕТ СН'!$I$20</f>
        <v>5780.5627099700005</v>
      </c>
      <c r="C134" s="36">
        <f>SUMIFS(СВЦЭМ!$C$39:$C$758,СВЦЭМ!$A$39:$A$758,$A134,СВЦЭМ!$B$39:$B$758,C$119)+'СЕТ СН'!$I$12+СВЦЭМ!$D$10+'СЕТ СН'!$I$5-'СЕТ СН'!$I$20</f>
        <v>5892.2216457499999</v>
      </c>
      <c r="D134" s="36">
        <f>SUMIFS(СВЦЭМ!$C$39:$C$758,СВЦЭМ!$A$39:$A$758,$A134,СВЦЭМ!$B$39:$B$758,D$119)+'СЕТ СН'!$I$12+СВЦЭМ!$D$10+'СЕТ СН'!$I$5-'СЕТ СН'!$I$20</f>
        <v>5939.8602564100001</v>
      </c>
      <c r="E134" s="36">
        <f>SUMIFS(СВЦЭМ!$C$39:$C$758,СВЦЭМ!$A$39:$A$758,$A134,СВЦЭМ!$B$39:$B$758,E$119)+'СЕТ СН'!$I$12+СВЦЭМ!$D$10+'СЕТ СН'!$I$5-'СЕТ СН'!$I$20</f>
        <v>5948.7719297599997</v>
      </c>
      <c r="F134" s="36">
        <f>SUMIFS(СВЦЭМ!$C$39:$C$758,СВЦЭМ!$A$39:$A$758,$A134,СВЦЭМ!$B$39:$B$758,F$119)+'СЕТ СН'!$I$12+СВЦЭМ!$D$10+'СЕТ СН'!$I$5-'СЕТ СН'!$I$20</f>
        <v>5947.7417574199999</v>
      </c>
      <c r="G134" s="36">
        <f>SUMIFS(СВЦЭМ!$C$39:$C$758,СВЦЭМ!$A$39:$A$758,$A134,СВЦЭМ!$B$39:$B$758,G$119)+'СЕТ СН'!$I$12+СВЦЭМ!$D$10+'СЕТ СН'!$I$5-'СЕТ СН'!$I$20</f>
        <v>5852.6955190400004</v>
      </c>
      <c r="H134" s="36">
        <f>SUMIFS(СВЦЭМ!$C$39:$C$758,СВЦЭМ!$A$39:$A$758,$A134,СВЦЭМ!$B$39:$B$758,H$119)+'СЕТ СН'!$I$12+СВЦЭМ!$D$10+'СЕТ СН'!$I$5-'СЕТ СН'!$I$20</f>
        <v>5777.6436451899999</v>
      </c>
      <c r="I134" s="36">
        <f>SUMIFS(СВЦЭМ!$C$39:$C$758,СВЦЭМ!$A$39:$A$758,$A134,СВЦЭМ!$B$39:$B$758,I$119)+'СЕТ СН'!$I$12+СВЦЭМ!$D$10+'СЕТ СН'!$I$5-'СЕТ СН'!$I$20</f>
        <v>5716.1788871799999</v>
      </c>
      <c r="J134" s="36">
        <f>SUMIFS(СВЦЭМ!$C$39:$C$758,СВЦЭМ!$A$39:$A$758,$A134,СВЦЭМ!$B$39:$B$758,J$119)+'СЕТ СН'!$I$12+СВЦЭМ!$D$10+'СЕТ СН'!$I$5-'СЕТ СН'!$I$20</f>
        <v>5671.4490426000002</v>
      </c>
      <c r="K134" s="36">
        <f>SUMIFS(СВЦЭМ!$C$39:$C$758,СВЦЭМ!$A$39:$A$758,$A134,СВЦЭМ!$B$39:$B$758,K$119)+'СЕТ СН'!$I$12+СВЦЭМ!$D$10+'СЕТ СН'!$I$5-'СЕТ СН'!$I$20</f>
        <v>5666.0924869500004</v>
      </c>
      <c r="L134" s="36">
        <f>SUMIFS(СВЦЭМ!$C$39:$C$758,СВЦЭМ!$A$39:$A$758,$A134,СВЦЭМ!$B$39:$B$758,L$119)+'СЕТ СН'!$I$12+СВЦЭМ!$D$10+'СЕТ СН'!$I$5-'СЕТ СН'!$I$20</f>
        <v>5668.5808660700004</v>
      </c>
      <c r="M134" s="36">
        <f>SUMIFS(СВЦЭМ!$C$39:$C$758,СВЦЭМ!$A$39:$A$758,$A134,СВЦЭМ!$B$39:$B$758,M$119)+'СЕТ СН'!$I$12+СВЦЭМ!$D$10+'СЕТ СН'!$I$5-'СЕТ СН'!$I$20</f>
        <v>5696.85309899</v>
      </c>
      <c r="N134" s="36">
        <f>SUMIFS(СВЦЭМ!$C$39:$C$758,СВЦЭМ!$A$39:$A$758,$A134,СВЦЭМ!$B$39:$B$758,N$119)+'СЕТ СН'!$I$12+СВЦЭМ!$D$10+'СЕТ СН'!$I$5-'СЕТ СН'!$I$20</f>
        <v>5696.2377683100003</v>
      </c>
      <c r="O134" s="36">
        <f>SUMIFS(СВЦЭМ!$C$39:$C$758,СВЦЭМ!$A$39:$A$758,$A134,СВЦЭМ!$B$39:$B$758,O$119)+'СЕТ СН'!$I$12+СВЦЭМ!$D$10+'СЕТ СН'!$I$5-'СЕТ СН'!$I$20</f>
        <v>5721.2027885500002</v>
      </c>
      <c r="P134" s="36">
        <f>SUMIFS(СВЦЭМ!$C$39:$C$758,СВЦЭМ!$A$39:$A$758,$A134,СВЦЭМ!$B$39:$B$758,P$119)+'СЕТ СН'!$I$12+СВЦЭМ!$D$10+'СЕТ СН'!$I$5-'СЕТ СН'!$I$20</f>
        <v>5730.5721346200007</v>
      </c>
      <c r="Q134" s="36">
        <f>SUMIFS(СВЦЭМ!$C$39:$C$758,СВЦЭМ!$A$39:$A$758,$A134,СВЦЭМ!$B$39:$B$758,Q$119)+'СЕТ СН'!$I$12+СВЦЭМ!$D$10+'СЕТ СН'!$I$5-'СЕТ СН'!$I$20</f>
        <v>5751.9503996399999</v>
      </c>
      <c r="R134" s="36">
        <f>SUMIFS(СВЦЭМ!$C$39:$C$758,СВЦЭМ!$A$39:$A$758,$A134,СВЦЭМ!$B$39:$B$758,R$119)+'СЕТ СН'!$I$12+СВЦЭМ!$D$10+'СЕТ СН'!$I$5-'СЕТ СН'!$I$20</f>
        <v>5759.7512601799999</v>
      </c>
      <c r="S134" s="36">
        <f>SUMIFS(СВЦЭМ!$C$39:$C$758,СВЦЭМ!$A$39:$A$758,$A134,СВЦЭМ!$B$39:$B$758,S$119)+'СЕТ СН'!$I$12+СВЦЭМ!$D$10+'СЕТ СН'!$I$5-'СЕТ СН'!$I$20</f>
        <v>5751.6828355500002</v>
      </c>
      <c r="T134" s="36">
        <f>SUMIFS(СВЦЭМ!$C$39:$C$758,СВЦЭМ!$A$39:$A$758,$A134,СВЦЭМ!$B$39:$B$758,T$119)+'СЕТ СН'!$I$12+СВЦЭМ!$D$10+'СЕТ СН'!$I$5-'СЕТ СН'!$I$20</f>
        <v>5714.9415358400001</v>
      </c>
      <c r="U134" s="36">
        <f>SUMIFS(СВЦЭМ!$C$39:$C$758,СВЦЭМ!$A$39:$A$758,$A134,СВЦЭМ!$B$39:$B$758,U$119)+'СЕТ СН'!$I$12+СВЦЭМ!$D$10+'СЕТ СН'!$I$5-'СЕТ СН'!$I$20</f>
        <v>5690.6783448400001</v>
      </c>
      <c r="V134" s="36">
        <f>SUMIFS(СВЦЭМ!$C$39:$C$758,СВЦЭМ!$A$39:$A$758,$A134,СВЦЭМ!$B$39:$B$758,V$119)+'СЕТ СН'!$I$12+СВЦЭМ!$D$10+'СЕТ СН'!$I$5-'СЕТ СН'!$I$20</f>
        <v>5666.4091320799998</v>
      </c>
      <c r="W134" s="36">
        <f>SUMIFS(СВЦЭМ!$C$39:$C$758,СВЦЭМ!$A$39:$A$758,$A134,СВЦЭМ!$B$39:$B$758,W$119)+'СЕТ СН'!$I$12+СВЦЭМ!$D$10+'СЕТ СН'!$I$5-'СЕТ СН'!$I$20</f>
        <v>5669.3997514900002</v>
      </c>
      <c r="X134" s="36">
        <f>SUMIFS(СВЦЭМ!$C$39:$C$758,СВЦЭМ!$A$39:$A$758,$A134,СВЦЭМ!$B$39:$B$758,X$119)+'СЕТ СН'!$I$12+СВЦЭМ!$D$10+'СЕТ СН'!$I$5-'СЕТ СН'!$I$20</f>
        <v>5679.9321235699999</v>
      </c>
      <c r="Y134" s="36">
        <f>SUMIFS(СВЦЭМ!$C$39:$C$758,СВЦЭМ!$A$39:$A$758,$A134,СВЦЭМ!$B$39:$B$758,Y$119)+'СЕТ СН'!$I$12+СВЦЭМ!$D$10+'СЕТ СН'!$I$5-'СЕТ СН'!$I$20</f>
        <v>5728.7638136000005</v>
      </c>
    </row>
    <row r="135" spans="1:25" ht="15.75" x14ac:dyDescent="0.2">
      <c r="A135" s="35">
        <f t="shared" si="3"/>
        <v>45398</v>
      </c>
      <c r="B135" s="36">
        <f>SUMIFS(СВЦЭМ!$C$39:$C$758,СВЦЭМ!$A$39:$A$758,$A135,СВЦЭМ!$B$39:$B$758,B$119)+'СЕТ СН'!$I$12+СВЦЭМ!$D$10+'СЕТ СН'!$I$5-'СЕТ СН'!$I$20</f>
        <v>5847.0870832199998</v>
      </c>
      <c r="C135" s="36">
        <f>SUMIFS(СВЦЭМ!$C$39:$C$758,СВЦЭМ!$A$39:$A$758,$A135,СВЦЭМ!$B$39:$B$758,C$119)+'СЕТ СН'!$I$12+СВЦЭМ!$D$10+'СЕТ СН'!$I$5-'СЕТ СН'!$I$20</f>
        <v>5877.6103327800001</v>
      </c>
      <c r="D135" s="36">
        <f>SUMIFS(СВЦЭМ!$C$39:$C$758,СВЦЭМ!$A$39:$A$758,$A135,СВЦЭМ!$B$39:$B$758,D$119)+'СЕТ СН'!$I$12+СВЦЭМ!$D$10+'СЕТ СН'!$I$5-'СЕТ СН'!$I$20</f>
        <v>5918.7249482900006</v>
      </c>
      <c r="E135" s="36">
        <f>SUMIFS(СВЦЭМ!$C$39:$C$758,СВЦЭМ!$A$39:$A$758,$A135,СВЦЭМ!$B$39:$B$758,E$119)+'СЕТ СН'!$I$12+СВЦЭМ!$D$10+'СЕТ СН'!$I$5-'СЕТ СН'!$I$20</f>
        <v>5945.3487523900003</v>
      </c>
      <c r="F135" s="36">
        <f>SUMIFS(СВЦЭМ!$C$39:$C$758,СВЦЭМ!$A$39:$A$758,$A135,СВЦЭМ!$B$39:$B$758,F$119)+'СЕТ СН'!$I$12+СВЦЭМ!$D$10+'СЕТ СН'!$I$5-'СЕТ СН'!$I$20</f>
        <v>5949.8297995899993</v>
      </c>
      <c r="G135" s="36">
        <f>SUMIFS(СВЦЭМ!$C$39:$C$758,СВЦЭМ!$A$39:$A$758,$A135,СВЦЭМ!$B$39:$B$758,G$119)+'СЕТ СН'!$I$12+СВЦЭМ!$D$10+'СЕТ СН'!$I$5-'СЕТ СН'!$I$20</f>
        <v>5921.2687720899994</v>
      </c>
      <c r="H135" s="36">
        <f>SUMIFS(СВЦЭМ!$C$39:$C$758,СВЦЭМ!$A$39:$A$758,$A135,СВЦЭМ!$B$39:$B$758,H$119)+'СЕТ СН'!$I$12+СВЦЭМ!$D$10+'СЕТ СН'!$I$5-'СЕТ СН'!$I$20</f>
        <v>5846.9504750800006</v>
      </c>
      <c r="I135" s="36">
        <f>SUMIFS(СВЦЭМ!$C$39:$C$758,СВЦЭМ!$A$39:$A$758,$A135,СВЦЭМ!$B$39:$B$758,I$119)+'СЕТ СН'!$I$12+СВЦЭМ!$D$10+'СЕТ СН'!$I$5-'СЕТ СН'!$I$20</f>
        <v>5785.87198455</v>
      </c>
      <c r="J135" s="36">
        <f>SUMIFS(СВЦЭМ!$C$39:$C$758,СВЦЭМ!$A$39:$A$758,$A135,СВЦЭМ!$B$39:$B$758,J$119)+'СЕТ СН'!$I$12+СВЦЭМ!$D$10+'СЕТ СН'!$I$5-'СЕТ СН'!$I$20</f>
        <v>5738.5341643299998</v>
      </c>
      <c r="K135" s="36">
        <f>SUMIFS(СВЦЭМ!$C$39:$C$758,СВЦЭМ!$A$39:$A$758,$A135,СВЦЭМ!$B$39:$B$758,K$119)+'СЕТ СН'!$I$12+СВЦЭМ!$D$10+'СЕТ СН'!$I$5-'СЕТ СН'!$I$20</f>
        <v>5724.1757471500005</v>
      </c>
      <c r="L135" s="36">
        <f>SUMIFS(СВЦЭМ!$C$39:$C$758,СВЦЭМ!$A$39:$A$758,$A135,СВЦЭМ!$B$39:$B$758,L$119)+'СЕТ СН'!$I$12+СВЦЭМ!$D$10+'СЕТ СН'!$I$5-'СЕТ СН'!$I$20</f>
        <v>5720.1722484500006</v>
      </c>
      <c r="M135" s="36">
        <f>SUMIFS(СВЦЭМ!$C$39:$C$758,СВЦЭМ!$A$39:$A$758,$A135,СВЦЭМ!$B$39:$B$758,M$119)+'СЕТ СН'!$I$12+СВЦЭМ!$D$10+'СЕТ СН'!$I$5-'СЕТ СН'!$I$20</f>
        <v>5723.0226520599999</v>
      </c>
      <c r="N135" s="36">
        <f>SUMIFS(СВЦЭМ!$C$39:$C$758,СВЦЭМ!$A$39:$A$758,$A135,СВЦЭМ!$B$39:$B$758,N$119)+'СЕТ СН'!$I$12+СВЦЭМ!$D$10+'СЕТ СН'!$I$5-'СЕТ СН'!$I$20</f>
        <v>5736.0939070700006</v>
      </c>
      <c r="O135" s="36">
        <f>SUMIFS(СВЦЭМ!$C$39:$C$758,СВЦЭМ!$A$39:$A$758,$A135,СВЦЭМ!$B$39:$B$758,O$119)+'СЕТ СН'!$I$12+СВЦЭМ!$D$10+'СЕТ СН'!$I$5-'СЕТ СН'!$I$20</f>
        <v>5734.1348581000002</v>
      </c>
      <c r="P135" s="36">
        <f>SUMIFS(СВЦЭМ!$C$39:$C$758,СВЦЭМ!$A$39:$A$758,$A135,СВЦЭМ!$B$39:$B$758,P$119)+'СЕТ СН'!$I$12+СВЦЭМ!$D$10+'СЕТ СН'!$I$5-'СЕТ СН'!$I$20</f>
        <v>5762.3889654300001</v>
      </c>
      <c r="Q135" s="36">
        <f>SUMIFS(СВЦЭМ!$C$39:$C$758,СВЦЭМ!$A$39:$A$758,$A135,СВЦЭМ!$B$39:$B$758,Q$119)+'СЕТ СН'!$I$12+СВЦЭМ!$D$10+'СЕТ СН'!$I$5-'СЕТ СН'!$I$20</f>
        <v>5762.4938070200005</v>
      </c>
      <c r="R135" s="36">
        <f>SUMIFS(СВЦЭМ!$C$39:$C$758,СВЦЭМ!$A$39:$A$758,$A135,СВЦЭМ!$B$39:$B$758,R$119)+'СЕТ СН'!$I$12+СВЦЭМ!$D$10+'СЕТ СН'!$I$5-'СЕТ СН'!$I$20</f>
        <v>5785.7907628700004</v>
      </c>
      <c r="S135" s="36">
        <f>SUMIFS(СВЦЭМ!$C$39:$C$758,СВЦЭМ!$A$39:$A$758,$A135,СВЦЭМ!$B$39:$B$758,S$119)+'СЕТ СН'!$I$12+СВЦЭМ!$D$10+'СЕТ СН'!$I$5-'СЕТ СН'!$I$20</f>
        <v>5767.2882148999997</v>
      </c>
      <c r="T135" s="36">
        <f>SUMIFS(СВЦЭМ!$C$39:$C$758,СВЦЭМ!$A$39:$A$758,$A135,СВЦЭМ!$B$39:$B$758,T$119)+'СЕТ СН'!$I$12+СВЦЭМ!$D$10+'СЕТ СН'!$I$5-'СЕТ СН'!$I$20</f>
        <v>5719.0085484800002</v>
      </c>
      <c r="U135" s="36">
        <f>SUMIFS(СВЦЭМ!$C$39:$C$758,СВЦЭМ!$A$39:$A$758,$A135,СВЦЭМ!$B$39:$B$758,U$119)+'СЕТ СН'!$I$12+СВЦЭМ!$D$10+'СЕТ СН'!$I$5-'СЕТ СН'!$I$20</f>
        <v>5747.1234043900004</v>
      </c>
      <c r="V135" s="36">
        <f>SUMIFS(СВЦЭМ!$C$39:$C$758,СВЦЭМ!$A$39:$A$758,$A135,СВЦЭМ!$B$39:$B$758,V$119)+'СЕТ СН'!$I$12+СВЦЭМ!$D$10+'СЕТ СН'!$I$5-'СЕТ СН'!$I$20</f>
        <v>5714.3969874600007</v>
      </c>
      <c r="W135" s="36">
        <f>SUMIFS(СВЦЭМ!$C$39:$C$758,СВЦЭМ!$A$39:$A$758,$A135,СВЦЭМ!$B$39:$B$758,W$119)+'СЕТ СН'!$I$12+СВЦЭМ!$D$10+'СЕТ СН'!$I$5-'СЕТ СН'!$I$20</f>
        <v>5697.31627183</v>
      </c>
      <c r="X135" s="36">
        <f>SUMIFS(СВЦЭМ!$C$39:$C$758,СВЦЭМ!$A$39:$A$758,$A135,СВЦЭМ!$B$39:$B$758,X$119)+'СЕТ СН'!$I$12+СВЦЭМ!$D$10+'СЕТ СН'!$I$5-'СЕТ СН'!$I$20</f>
        <v>5698.3669529500003</v>
      </c>
      <c r="Y135" s="36">
        <f>SUMIFS(СВЦЭМ!$C$39:$C$758,СВЦЭМ!$A$39:$A$758,$A135,СВЦЭМ!$B$39:$B$758,Y$119)+'СЕТ СН'!$I$12+СВЦЭМ!$D$10+'СЕТ СН'!$I$5-'СЕТ СН'!$I$20</f>
        <v>5708.1669498000001</v>
      </c>
    </row>
    <row r="136" spans="1:25" ht="15.75" x14ac:dyDescent="0.2">
      <c r="A136" s="35">
        <f t="shared" si="3"/>
        <v>45399</v>
      </c>
      <c r="B136" s="36">
        <f>SUMIFS(СВЦЭМ!$C$39:$C$758,СВЦЭМ!$A$39:$A$758,$A136,СВЦЭМ!$B$39:$B$758,B$119)+'СЕТ СН'!$I$12+СВЦЭМ!$D$10+'СЕТ СН'!$I$5-'СЕТ СН'!$I$20</f>
        <v>5768.7587663699996</v>
      </c>
      <c r="C136" s="36">
        <f>SUMIFS(СВЦЭМ!$C$39:$C$758,СВЦЭМ!$A$39:$A$758,$A136,СВЦЭМ!$B$39:$B$758,C$119)+'СЕТ СН'!$I$12+СВЦЭМ!$D$10+'СЕТ СН'!$I$5-'СЕТ СН'!$I$20</f>
        <v>5818.3229587000005</v>
      </c>
      <c r="D136" s="36">
        <f>SUMIFS(СВЦЭМ!$C$39:$C$758,СВЦЭМ!$A$39:$A$758,$A136,СВЦЭМ!$B$39:$B$758,D$119)+'СЕТ СН'!$I$12+СВЦЭМ!$D$10+'СЕТ СН'!$I$5-'СЕТ СН'!$I$20</f>
        <v>5837.7381336100007</v>
      </c>
      <c r="E136" s="36">
        <f>SUMIFS(СВЦЭМ!$C$39:$C$758,СВЦЭМ!$A$39:$A$758,$A136,СВЦЭМ!$B$39:$B$758,E$119)+'СЕТ СН'!$I$12+СВЦЭМ!$D$10+'СЕТ СН'!$I$5-'СЕТ СН'!$I$20</f>
        <v>5841.5091773300001</v>
      </c>
      <c r="F136" s="36">
        <f>SUMIFS(СВЦЭМ!$C$39:$C$758,СВЦЭМ!$A$39:$A$758,$A136,СВЦЭМ!$B$39:$B$758,F$119)+'СЕТ СН'!$I$12+СВЦЭМ!$D$10+'СЕТ СН'!$I$5-'СЕТ СН'!$I$20</f>
        <v>5848.1275719200003</v>
      </c>
      <c r="G136" s="36">
        <f>SUMIFS(СВЦЭМ!$C$39:$C$758,СВЦЭМ!$A$39:$A$758,$A136,СВЦЭМ!$B$39:$B$758,G$119)+'СЕТ СН'!$I$12+СВЦЭМ!$D$10+'СЕТ СН'!$I$5-'СЕТ СН'!$I$20</f>
        <v>5824.2924779700006</v>
      </c>
      <c r="H136" s="36">
        <f>SUMIFS(СВЦЭМ!$C$39:$C$758,СВЦЭМ!$A$39:$A$758,$A136,СВЦЭМ!$B$39:$B$758,H$119)+'СЕТ СН'!$I$12+СВЦЭМ!$D$10+'СЕТ СН'!$I$5-'СЕТ СН'!$I$20</f>
        <v>5756.3489972799998</v>
      </c>
      <c r="I136" s="36">
        <f>SUMIFS(СВЦЭМ!$C$39:$C$758,СВЦЭМ!$A$39:$A$758,$A136,СВЦЭМ!$B$39:$B$758,I$119)+'СЕТ СН'!$I$12+СВЦЭМ!$D$10+'СЕТ СН'!$I$5-'СЕТ СН'!$I$20</f>
        <v>5691.7958440600005</v>
      </c>
      <c r="J136" s="36">
        <f>SUMIFS(СВЦЭМ!$C$39:$C$758,СВЦЭМ!$A$39:$A$758,$A136,СВЦЭМ!$B$39:$B$758,J$119)+'СЕТ СН'!$I$12+СВЦЭМ!$D$10+'СЕТ СН'!$I$5-'СЕТ СН'!$I$20</f>
        <v>5631.7842260699999</v>
      </c>
      <c r="K136" s="36">
        <f>SUMIFS(СВЦЭМ!$C$39:$C$758,СВЦЭМ!$A$39:$A$758,$A136,СВЦЭМ!$B$39:$B$758,K$119)+'СЕТ СН'!$I$12+СВЦЭМ!$D$10+'СЕТ СН'!$I$5-'СЕТ СН'!$I$20</f>
        <v>5603.7438957900004</v>
      </c>
      <c r="L136" s="36">
        <f>SUMIFS(СВЦЭМ!$C$39:$C$758,СВЦЭМ!$A$39:$A$758,$A136,СВЦЭМ!$B$39:$B$758,L$119)+'СЕТ СН'!$I$12+СВЦЭМ!$D$10+'СЕТ СН'!$I$5-'СЕТ СН'!$I$20</f>
        <v>5614.0310575000003</v>
      </c>
      <c r="M136" s="36">
        <f>SUMIFS(СВЦЭМ!$C$39:$C$758,СВЦЭМ!$A$39:$A$758,$A136,СВЦЭМ!$B$39:$B$758,M$119)+'СЕТ СН'!$I$12+СВЦЭМ!$D$10+'СЕТ СН'!$I$5-'СЕТ СН'!$I$20</f>
        <v>5627.6362979900005</v>
      </c>
      <c r="N136" s="36">
        <f>SUMIFS(СВЦЭМ!$C$39:$C$758,СВЦЭМ!$A$39:$A$758,$A136,СВЦЭМ!$B$39:$B$758,N$119)+'СЕТ СН'!$I$12+СВЦЭМ!$D$10+'СЕТ СН'!$I$5-'СЕТ СН'!$I$20</f>
        <v>5633.0443264599999</v>
      </c>
      <c r="O136" s="36">
        <f>SUMIFS(СВЦЭМ!$C$39:$C$758,СВЦЭМ!$A$39:$A$758,$A136,СВЦЭМ!$B$39:$B$758,O$119)+'СЕТ СН'!$I$12+СВЦЭМ!$D$10+'СЕТ СН'!$I$5-'СЕТ СН'!$I$20</f>
        <v>5657.0498959400002</v>
      </c>
      <c r="P136" s="36">
        <f>SUMIFS(СВЦЭМ!$C$39:$C$758,СВЦЭМ!$A$39:$A$758,$A136,СВЦЭМ!$B$39:$B$758,P$119)+'СЕТ СН'!$I$12+СВЦЭМ!$D$10+'СЕТ СН'!$I$5-'СЕТ СН'!$I$20</f>
        <v>5656.5640954299997</v>
      </c>
      <c r="Q136" s="36">
        <f>SUMIFS(СВЦЭМ!$C$39:$C$758,СВЦЭМ!$A$39:$A$758,$A136,СВЦЭМ!$B$39:$B$758,Q$119)+'СЕТ СН'!$I$12+СВЦЭМ!$D$10+'СЕТ СН'!$I$5-'СЕТ СН'!$I$20</f>
        <v>5670.24192339</v>
      </c>
      <c r="R136" s="36">
        <f>SUMIFS(СВЦЭМ!$C$39:$C$758,СВЦЭМ!$A$39:$A$758,$A136,СВЦЭМ!$B$39:$B$758,R$119)+'СЕТ СН'!$I$12+СВЦЭМ!$D$10+'СЕТ СН'!$I$5-'СЕТ СН'!$I$20</f>
        <v>5682.2138121400003</v>
      </c>
      <c r="S136" s="36">
        <f>SUMIFS(СВЦЭМ!$C$39:$C$758,СВЦЭМ!$A$39:$A$758,$A136,СВЦЭМ!$B$39:$B$758,S$119)+'СЕТ СН'!$I$12+СВЦЭМ!$D$10+'СЕТ СН'!$I$5-'СЕТ СН'!$I$20</f>
        <v>5671.8729009600002</v>
      </c>
      <c r="T136" s="36">
        <f>SUMIFS(СВЦЭМ!$C$39:$C$758,СВЦЭМ!$A$39:$A$758,$A136,СВЦЭМ!$B$39:$B$758,T$119)+'СЕТ СН'!$I$12+СВЦЭМ!$D$10+'СЕТ СН'!$I$5-'СЕТ СН'!$I$20</f>
        <v>5649.5630761900002</v>
      </c>
      <c r="U136" s="36">
        <f>SUMIFS(СВЦЭМ!$C$39:$C$758,СВЦЭМ!$A$39:$A$758,$A136,СВЦЭМ!$B$39:$B$758,U$119)+'СЕТ СН'!$I$12+СВЦЭМ!$D$10+'СЕТ СН'!$I$5-'СЕТ СН'!$I$20</f>
        <v>5632.3442395000002</v>
      </c>
      <c r="V136" s="36">
        <f>SUMIFS(СВЦЭМ!$C$39:$C$758,СВЦЭМ!$A$39:$A$758,$A136,СВЦЭМ!$B$39:$B$758,V$119)+'СЕТ СН'!$I$12+СВЦЭМ!$D$10+'СЕТ СН'!$I$5-'СЕТ СН'!$I$20</f>
        <v>5598.3392768600006</v>
      </c>
      <c r="W136" s="36">
        <f>SUMIFS(СВЦЭМ!$C$39:$C$758,СВЦЭМ!$A$39:$A$758,$A136,СВЦЭМ!$B$39:$B$758,W$119)+'СЕТ СН'!$I$12+СВЦЭМ!$D$10+'СЕТ СН'!$I$5-'СЕТ СН'!$I$20</f>
        <v>5585.4293819000004</v>
      </c>
      <c r="X136" s="36">
        <f>SUMIFS(СВЦЭМ!$C$39:$C$758,СВЦЭМ!$A$39:$A$758,$A136,СВЦЭМ!$B$39:$B$758,X$119)+'СЕТ СН'!$I$12+СВЦЭМ!$D$10+'СЕТ СН'!$I$5-'СЕТ СН'!$I$20</f>
        <v>5631.8873366200005</v>
      </c>
      <c r="Y136" s="36">
        <f>SUMIFS(СВЦЭМ!$C$39:$C$758,СВЦЭМ!$A$39:$A$758,$A136,СВЦЭМ!$B$39:$B$758,Y$119)+'СЕТ СН'!$I$12+СВЦЭМ!$D$10+'СЕТ СН'!$I$5-'СЕТ СН'!$I$20</f>
        <v>5660.7778717900001</v>
      </c>
    </row>
    <row r="137" spans="1:25" ht="15.75" x14ac:dyDescent="0.2">
      <c r="A137" s="35">
        <f t="shared" si="3"/>
        <v>45400</v>
      </c>
      <c r="B137" s="36">
        <f>SUMIFS(СВЦЭМ!$C$39:$C$758,СВЦЭМ!$A$39:$A$758,$A137,СВЦЭМ!$B$39:$B$758,B$119)+'СЕТ СН'!$I$12+СВЦЭМ!$D$10+'СЕТ СН'!$I$5-'СЕТ СН'!$I$20</f>
        <v>5788.7131003699997</v>
      </c>
      <c r="C137" s="36">
        <f>SUMIFS(СВЦЭМ!$C$39:$C$758,СВЦЭМ!$A$39:$A$758,$A137,СВЦЭМ!$B$39:$B$758,C$119)+'СЕТ СН'!$I$12+СВЦЭМ!$D$10+'СЕТ СН'!$I$5-'СЕТ СН'!$I$20</f>
        <v>5770.5348583699997</v>
      </c>
      <c r="D137" s="36">
        <f>SUMIFS(СВЦЭМ!$C$39:$C$758,СВЦЭМ!$A$39:$A$758,$A137,СВЦЭМ!$B$39:$B$758,D$119)+'СЕТ СН'!$I$12+СВЦЭМ!$D$10+'СЕТ СН'!$I$5-'СЕТ СН'!$I$20</f>
        <v>5796.6896514400005</v>
      </c>
      <c r="E137" s="36">
        <f>SUMIFS(СВЦЭМ!$C$39:$C$758,СВЦЭМ!$A$39:$A$758,$A137,СВЦЭМ!$B$39:$B$758,E$119)+'СЕТ СН'!$I$12+СВЦЭМ!$D$10+'СЕТ СН'!$I$5-'СЕТ СН'!$I$20</f>
        <v>5802.0773693900001</v>
      </c>
      <c r="F137" s="36">
        <f>SUMIFS(СВЦЭМ!$C$39:$C$758,СВЦЭМ!$A$39:$A$758,$A137,СВЦЭМ!$B$39:$B$758,F$119)+'СЕТ СН'!$I$12+СВЦЭМ!$D$10+'СЕТ СН'!$I$5-'СЕТ СН'!$I$20</f>
        <v>5800.6330949700005</v>
      </c>
      <c r="G137" s="36">
        <f>SUMIFS(СВЦЭМ!$C$39:$C$758,СВЦЭМ!$A$39:$A$758,$A137,СВЦЭМ!$B$39:$B$758,G$119)+'СЕТ СН'!$I$12+СВЦЭМ!$D$10+'СЕТ СН'!$I$5-'СЕТ СН'!$I$20</f>
        <v>5785.6601323200002</v>
      </c>
      <c r="H137" s="36">
        <f>SUMIFS(СВЦЭМ!$C$39:$C$758,СВЦЭМ!$A$39:$A$758,$A137,СВЦЭМ!$B$39:$B$758,H$119)+'СЕТ СН'!$I$12+СВЦЭМ!$D$10+'СЕТ СН'!$I$5-'СЕТ СН'!$I$20</f>
        <v>5731.0938204300001</v>
      </c>
      <c r="I137" s="36">
        <f>SUMIFS(СВЦЭМ!$C$39:$C$758,СВЦЭМ!$A$39:$A$758,$A137,СВЦЭМ!$B$39:$B$758,I$119)+'СЕТ СН'!$I$12+СВЦЭМ!$D$10+'СЕТ СН'!$I$5-'СЕТ СН'!$I$20</f>
        <v>5654.78867077</v>
      </c>
      <c r="J137" s="36">
        <f>SUMIFS(СВЦЭМ!$C$39:$C$758,СВЦЭМ!$A$39:$A$758,$A137,СВЦЭМ!$B$39:$B$758,J$119)+'СЕТ СН'!$I$12+СВЦЭМ!$D$10+'СЕТ СН'!$I$5-'СЕТ СН'!$I$20</f>
        <v>5612.9313440400001</v>
      </c>
      <c r="K137" s="36">
        <f>SUMIFS(СВЦЭМ!$C$39:$C$758,СВЦЭМ!$A$39:$A$758,$A137,СВЦЭМ!$B$39:$B$758,K$119)+'СЕТ СН'!$I$12+СВЦЭМ!$D$10+'СЕТ СН'!$I$5-'СЕТ СН'!$I$20</f>
        <v>5572.97439846</v>
      </c>
      <c r="L137" s="36">
        <f>SUMIFS(СВЦЭМ!$C$39:$C$758,СВЦЭМ!$A$39:$A$758,$A137,СВЦЭМ!$B$39:$B$758,L$119)+'СЕТ СН'!$I$12+СВЦЭМ!$D$10+'СЕТ СН'!$I$5-'СЕТ СН'!$I$20</f>
        <v>5563.2318551900007</v>
      </c>
      <c r="M137" s="36">
        <f>SUMIFS(СВЦЭМ!$C$39:$C$758,СВЦЭМ!$A$39:$A$758,$A137,СВЦЭМ!$B$39:$B$758,M$119)+'СЕТ СН'!$I$12+СВЦЭМ!$D$10+'СЕТ СН'!$I$5-'СЕТ СН'!$I$20</f>
        <v>5644.8785921600002</v>
      </c>
      <c r="N137" s="36">
        <f>SUMIFS(СВЦЭМ!$C$39:$C$758,СВЦЭМ!$A$39:$A$758,$A137,СВЦЭМ!$B$39:$B$758,N$119)+'СЕТ СН'!$I$12+СВЦЭМ!$D$10+'СЕТ СН'!$I$5-'СЕТ СН'!$I$20</f>
        <v>5655.6881690400005</v>
      </c>
      <c r="O137" s="36">
        <f>SUMIFS(СВЦЭМ!$C$39:$C$758,СВЦЭМ!$A$39:$A$758,$A137,СВЦЭМ!$B$39:$B$758,O$119)+'СЕТ СН'!$I$12+СВЦЭМ!$D$10+'СЕТ СН'!$I$5-'СЕТ СН'!$I$20</f>
        <v>5674.7027787900006</v>
      </c>
      <c r="P137" s="36">
        <f>SUMIFS(СВЦЭМ!$C$39:$C$758,СВЦЭМ!$A$39:$A$758,$A137,СВЦЭМ!$B$39:$B$758,P$119)+'СЕТ СН'!$I$12+СВЦЭМ!$D$10+'СЕТ СН'!$I$5-'СЕТ СН'!$I$20</f>
        <v>5693.8364687499998</v>
      </c>
      <c r="Q137" s="36">
        <f>SUMIFS(СВЦЭМ!$C$39:$C$758,СВЦЭМ!$A$39:$A$758,$A137,СВЦЭМ!$B$39:$B$758,Q$119)+'СЕТ СН'!$I$12+СВЦЭМ!$D$10+'СЕТ СН'!$I$5-'СЕТ СН'!$I$20</f>
        <v>5711.4061051999997</v>
      </c>
      <c r="R137" s="36">
        <f>SUMIFS(СВЦЭМ!$C$39:$C$758,СВЦЭМ!$A$39:$A$758,$A137,СВЦЭМ!$B$39:$B$758,R$119)+'СЕТ СН'!$I$12+СВЦЭМ!$D$10+'СЕТ СН'!$I$5-'СЕТ СН'!$I$20</f>
        <v>5711.5088779100006</v>
      </c>
      <c r="S137" s="36">
        <f>SUMIFS(СВЦЭМ!$C$39:$C$758,СВЦЭМ!$A$39:$A$758,$A137,СВЦЭМ!$B$39:$B$758,S$119)+'СЕТ СН'!$I$12+СВЦЭМ!$D$10+'СЕТ СН'!$I$5-'СЕТ СН'!$I$20</f>
        <v>5699.9610185000001</v>
      </c>
      <c r="T137" s="36">
        <f>SUMIFS(СВЦЭМ!$C$39:$C$758,СВЦЭМ!$A$39:$A$758,$A137,СВЦЭМ!$B$39:$B$758,T$119)+'СЕТ СН'!$I$12+СВЦЭМ!$D$10+'СЕТ СН'!$I$5-'СЕТ СН'!$I$20</f>
        <v>5663.7196705300003</v>
      </c>
      <c r="U137" s="36">
        <f>SUMIFS(СВЦЭМ!$C$39:$C$758,СВЦЭМ!$A$39:$A$758,$A137,СВЦЭМ!$B$39:$B$758,U$119)+'СЕТ СН'!$I$12+СВЦЭМ!$D$10+'СЕТ СН'!$I$5-'СЕТ СН'!$I$20</f>
        <v>5666.4409923800004</v>
      </c>
      <c r="V137" s="36">
        <f>SUMIFS(СВЦЭМ!$C$39:$C$758,СВЦЭМ!$A$39:$A$758,$A137,СВЦЭМ!$B$39:$B$758,V$119)+'СЕТ СН'!$I$12+СВЦЭМ!$D$10+'СЕТ СН'!$I$5-'СЕТ СН'!$I$20</f>
        <v>5628.04081778</v>
      </c>
      <c r="W137" s="36">
        <f>SUMIFS(СВЦЭМ!$C$39:$C$758,СВЦЭМ!$A$39:$A$758,$A137,СВЦЭМ!$B$39:$B$758,W$119)+'СЕТ СН'!$I$12+СВЦЭМ!$D$10+'СЕТ СН'!$I$5-'СЕТ СН'!$I$20</f>
        <v>5596.9578849400004</v>
      </c>
      <c r="X137" s="36">
        <f>SUMIFS(СВЦЭМ!$C$39:$C$758,СВЦЭМ!$A$39:$A$758,$A137,СВЦЭМ!$B$39:$B$758,X$119)+'СЕТ СН'!$I$12+СВЦЭМ!$D$10+'СЕТ СН'!$I$5-'СЕТ СН'!$I$20</f>
        <v>5651.6024658100005</v>
      </c>
      <c r="Y137" s="36">
        <f>SUMIFS(СВЦЭМ!$C$39:$C$758,СВЦЭМ!$A$39:$A$758,$A137,СВЦЭМ!$B$39:$B$758,Y$119)+'СЕТ СН'!$I$12+СВЦЭМ!$D$10+'СЕТ СН'!$I$5-'СЕТ СН'!$I$20</f>
        <v>5722.1481385000006</v>
      </c>
    </row>
    <row r="138" spans="1:25" ht="15.75" x14ac:dyDescent="0.2">
      <c r="A138" s="35">
        <f t="shared" si="3"/>
        <v>45401</v>
      </c>
      <c r="B138" s="36">
        <f>SUMIFS(СВЦЭМ!$C$39:$C$758,СВЦЭМ!$A$39:$A$758,$A138,СВЦЭМ!$B$39:$B$758,B$119)+'СЕТ СН'!$I$12+СВЦЭМ!$D$10+'СЕТ СН'!$I$5-'СЕТ СН'!$I$20</f>
        <v>5751.9342939400003</v>
      </c>
      <c r="C138" s="36">
        <f>SUMIFS(СВЦЭМ!$C$39:$C$758,СВЦЭМ!$A$39:$A$758,$A138,СВЦЭМ!$B$39:$B$758,C$119)+'СЕТ СН'!$I$12+СВЦЭМ!$D$10+'СЕТ СН'!$I$5-'СЕТ СН'!$I$20</f>
        <v>5795.7920198100001</v>
      </c>
      <c r="D138" s="36">
        <f>SUMIFS(СВЦЭМ!$C$39:$C$758,СВЦЭМ!$A$39:$A$758,$A138,СВЦЭМ!$B$39:$B$758,D$119)+'СЕТ СН'!$I$12+СВЦЭМ!$D$10+'СЕТ СН'!$I$5-'СЕТ СН'!$I$20</f>
        <v>5814.8573453099998</v>
      </c>
      <c r="E138" s="36">
        <f>SUMIFS(СВЦЭМ!$C$39:$C$758,СВЦЭМ!$A$39:$A$758,$A138,СВЦЭМ!$B$39:$B$758,E$119)+'СЕТ СН'!$I$12+СВЦЭМ!$D$10+'СЕТ СН'!$I$5-'СЕТ СН'!$I$20</f>
        <v>5824.3898507700005</v>
      </c>
      <c r="F138" s="36">
        <f>SUMIFS(СВЦЭМ!$C$39:$C$758,СВЦЭМ!$A$39:$A$758,$A138,СВЦЭМ!$B$39:$B$758,F$119)+'СЕТ СН'!$I$12+СВЦЭМ!$D$10+'СЕТ СН'!$I$5-'СЕТ СН'!$I$20</f>
        <v>5796.3586384200007</v>
      </c>
      <c r="G138" s="36">
        <f>SUMIFS(СВЦЭМ!$C$39:$C$758,СВЦЭМ!$A$39:$A$758,$A138,СВЦЭМ!$B$39:$B$758,G$119)+'СЕТ СН'!$I$12+СВЦЭМ!$D$10+'СЕТ СН'!$I$5-'СЕТ СН'!$I$20</f>
        <v>5789.0308112399998</v>
      </c>
      <c r="H138" s="36">
        <f>SUMIFS(СВЦЭМ!$C$39:$C$758,СВЦЭМ!$A$39:$A$758,$A138,СВЦЭМ!$B$39:$B$758,H$119)+'СЕТ СН'!$I$12+СВЦЭМ!$D$10+'СЕТ СН'!$I$5-'СЕТ СН'!$I$20</f>
        <v>5706.6312150499998</v>
      </c>
      <c r="I138" s="36">
        <f>SUMIFS(СВЦЭМ!$C$39:$C$758,СВЦЭМ!$A$39:$A$758,$A138,СВЦЭМ!$B$39:$B$758,I$119)+'СЕТ СН'!$I$12+СВЦЭМ!$D$10+'СЕТ СН'!$I$5-'СЕТ СН'!$I$20</f>
        <v>5681.3942397700002</v>
      </c>
      <c r="J138" s="36">
        <f>SUMIFS(СВЦЭМ!$C$39:$C$758,СВЦЭМ!$A$39:$A$758,$A138,СВЦЭМ!$B$39:$B$758,J$119)+'СЕТ СН'!$I$12+СВЦЭМ!$D$10+'СЕТ СН'!$I$5-'СЕТ СН'!$I$20</f>
        <v>5628.7865821599999</v>
      </c>
      <c r="K138" s="36">
        <f>SUMIFS(СВЦЭМ!$C$39:$C$758,СВЦЭМ!$A$39:$A$758,$A138,СВЦЭМ!$B$39:$B$758,K$119)+'СЕТ СН'!$I$12+СВЦЭМ!$D$10+'СЕТ СН'!$I$5-'СЕТ СН'!$I$20</f>
        <v>5634.5616461400004</v>
      </c>
      <c r="L138" s="36">
        <f>SUMIFS(СВЦЭМ!$C$39:$C$758,СВЦЭМ!$A$39:$A$758,$A138,СВЦЭМ!$B$39:$B$758,L$119)+'СЕТ СН'!$I$12+СВЦЭМ!$D$10+'СЕТ СН'!$I$5-'СЕТ СН'!$I$20</f>
        <v>5613.03762216</v>
      </c>
      <c r="M138" s="36">
        <f>SUMIFS(СВЦЭМ!$C$39:$C$758,СВЦЭМ!$A$39:$A$758,$A138,СВЦЭМ!$B$39:$B$758,M$119)+'СЕТ СН'!$I$12+СВЦЭМ!$D$10+'СЕТ СН'!$I$5-'СЕТ СН'!$I$20</f>
        <v>5616.3281291700005</v>
      </c>
      <c r="N138" s="36">
        <f>SUMIFS(СВЦЭМ!$C$39:$C$758,СВЦЭМ!$A$39:$A$758,$A138,СВЦЭМ!$B$39:$B$758,N$119)+'СЕТ СН'!$I$12+СВЦЭМ!$D$10+'СЕТ СН'!$I$5-'СЕТ СН'!$I$20</f>
        <v>5630.82466922</v>
      </c>
      <c r="O138" s="36">
        <f>SUMIFS(СВЦЭМ!$C$39:$C$758,СВЦЭМ!$A$39:$A$758,$A138,СВЦЭМ!$B$39:$B$758,O$119)+'СЕТ СН'!$I$12+СВЦЭМ!$D$10+'СЕТ СН'!$I$5-'СЕТ СН'!$I$20</f>
        <v>5646.5195592500004</v>
      </c>
      <c r="P138" s="36">
        <f>SUMIFS(СВЦЭМ!$C$39:$C$758,СВЦЭМ!$A$39:$A$758,$A138,СВЦЭМ!$B$39:$B$758,P$119)+'СЕТ СН'!$I$12+СВЦЭМ!$D$10+'СЕТ СН'!$I$5-'СЕТ СН'!$I$20</f>
        <v>5661.1862597400004</v>
      </c>
      <c r="Q138" s="36">
        <f>SUMIFS(СВЦЭМ!$C$39:$C$758,СВЦЭМ!$A$39:$A$758,$A138,СВЦЭМ!$B$39:$B$758,Q$119)+'СЕТ СН'!$I$12+СВЦЭМ!$D$10+'СЕТ СН'!$I$5-'СЕТ СН'!$I$20</f>
        <v>5668.7802124999998</v>
      </c>
      <c r="R138" s="36">
        <f>SUMIFS(СВЦЭМ!$C$39:$C$758,СВЦЭМ!$A$39:$A$758,$A138,СВЦЭМ!$B$39:$B$758,R$119)+'СЕТ СН'!$I$12+СВЦЭМ!$D$10+'СЕТ СН'!$I$5-'СЕТ СН'!$I$20</f>
        <v>5662.7461478799996</v>
      </c>
      <c r="S138" s="36">
        <f>SUMIFS(СВЦЭМ!$C$39:$C$758,СВЦЭМ!$A$39:$A$758,$A138,СВЦЭМ!$B$39:$B$758,S$119)+'СЕТ СН'!$I$12+СВЦЭМ!$D$10+'СЕТ СН'!$I$5-'СЕТ СН'!$I$20</f>
        <v>5704.33037556</v>
      </c>
      <c r="T138" s="36">
        <f>SUMIFS(СВЦЭМ!$C$39:$C$758,СВЦЭМ!$A$39:$A$758,$A138,СВЦЭМ!$B$39:$B$758,T$119)+'СЕТ СН'!$I$12+СВЦЭМ!$D$10+'СЕТ СН'!$I$5-'СЕТ СН'!$I$20</f>
        <v>5689.6117374700007</v>
      </c>
      <c r="U138" s="36">
        <f>SUMIFS(СВЦЭМ!$C$39:$C$758,СВЦЭМ!$A$39:$A$758,$A138,СВЦЭМ!$B$39:$B$758,U$119)+'СЕТ СН'!$I$12+СВЦЭМ!$D$10+'СЕТ СН'!$I$5-'СЕТ СН'!$I$20</f>
        <v>5595.0644069</v>
      </c>
      <c r="V138" s="36">
        <f>SUMIFS(СВЦЭМ!$C$39:$C$758,СВЦЭМ!$A$39:$A$758,$A138,СВЦЭМ!$B$39:$B$758,V$119)+'СЕТ СН'!$I$12+СВЦЭМ!$D$10+'СЕТ СН'!$I$5-'СЕТ СН'!$I$20</f>
        <v>5610.1964508900001</v>
      </c>
      <c r="W138" s="36">
        <f>SUMIFS(СВЦЭМ!$C$39:$C$758,СВЦЭМ!$A$39:$A$758,$A138,СВЦЭМ!$B$39:$B$758,W$119)+'СЕТ СН'!$I$12+СВЦЭМ!$D$10+'СЕТ СН'!$I$5-'СЕТ СН'!$I$20</f>
        <v>5593.3592561700007</v>
      </c>
      <c r="X138" s="36">
        <f>SUMIFS(СВЦЭМ!$C$39:$C$758,СВЦЭМ!$A$39:$A$758,$A138,СВЦЭМ!$B$39:$B$758,X$119)+'СЕТ СН'!$I$12+СВЦЭМ!$D$10+'СЕТ СН'!$I$5-'СЕТ СН'!$I$20</f>
        <v>5670.3975013500003</v>
      </c>
      <c r="Y138" s="36">
        <f>SUMIFS(СВЦЭМ!$C$39:$C$758,СВЦЭМ!$A$39:$A$758,$A138,СВЦЭМ!$B$39:$B$758,Y$119)+'СЕТ СН'!$I$12+СВЦЭМ!$D$10+'СЕТ СН'!$I$5-'СЕТ СН'!$I$20</f>
        <v>5700.2734319500005</v>
      </c>
    </row>
    <row r="139" spans="1:25" ht="15.75" x14ac:dyDescent="0.2">
      <c r="A139" s="35">
        <f t="shared" si="3"/>
        <v>45402</v>
      </c>
      <c r="B139" s="36">
        <f>SUMIFS(СВЦЭМ!$C$39:$C$758,СВЦЭМ!$A$39:$A$758,$A139,СВЦЭМ!$B$39:$B$758,B$119)+'СЕТ СН'!$I$12+СВЦЭМ!$D$10+'СЕТ СН'!$I$5-'СЕТ СН'!$I$20</f>
        <v>5655.7220270500002</v>
      </c>
      <c r="C139" s="36">
        <f>SUMIFS(СВЦЭМ!$C$39:$C$758,СВЦЭМ!$A$39:$A$758,$A139,СВЦЭМ!$B$39:$B$758,C$119)+'СЕТ СН'!$I$12+СВЦЭМ!$D$10+'СЕТ СН'!$I$5-'СЕТ СН'!$I$20</f>
        <v>5791.1161440300002</v>
      </c>
      <c r="D139" s="36">
        <f>SUMIFS(СВЦЭМ!$C$39:$C$758,СВЦЭМ!$A$39:$A$758,$A139,СВЦЭМ!$B$39:$B$758,D$119)+'СЕТ СН'!$I$12+СВЦЭМ!$D$10+'СЕТ СН'!$I$5-'СЕТ СН'!$I$20</f>
        <v>5910.6553513700001</v>
      </c>
      <c r="E139" s="36">
        <f>SUMIFS(СВЦЭМ!$C$39:$C$758,СВЦЭМ!$A$39:$A$758,$A139,СВЦЭМ!$B$39:$B$758,E$119)+'СЕТ СН'!$I$12+СВЦЭМ!$D$10+'СЕТ СН'!$I$5-'СЕТ СН'!$I$20</f>
        <v>5938.7492338800002</v>
      </c>
      <c r="F139" s="36">
        <f>SUMIFS(СВЦЭМ!$C$39:$C$758,СВЦЭМ!$A$39:$A$758,$A139,СВЦЭМ!$B$39:$B$758,F$119)+'СЕТ СН'!$I$12+СВЦЭМ!$D$10+'СЕТ СН'!$I$5-'СЕТ СН'!$I$20</f>
        <v>5936.7886521199998</v>
      </c>
      <c r="G139" s="36">
        <f>SUMIFS(СВЦЭМ!$C$39:$C$758,СВЦЭМ!$A$39:$A$758,$A139,СВЦЭМ!$B$39:$B$758,G$119)+'СЕТ СН'!$I$12+СВЦЭМ!$D$10+'СЕТ СН'!$I$5-'СЕТ СН'!$I$20</f>
        <v>5929.9399157499993</v>
      </c>
      <c r="H139" s="36">
        <f>SUMIFS(СВЦЭМ!$C$39:$C$758,СВЦЭМ!$A$39:$A$758,$A139,СВЦЭМ!$B$39:$B$758,H$119)+'СЕТ СН'!$I$12+СВЦЭМ!$D$10+'СЕТ СН'!$I$5-'СЕТ СН'!$I$20</f>
        <v>5893.9010337300006</v>
      </c>
      <c r="I139" s="36">
        <f>SUMIFS(СВЦЭМ!$C$39:$C$758,СВЦЭМ!$A$39:$A$758,$A139,СВЦЭМ!$B$39:$B$758,I$119)+'СЕТ СН'!$I$12+СВЦЭМ!$D$10+'СЕТ СН'!$I$5-'СЕТ СН'!$I$20</f>
        <v>5851.7222463200005</v>
      </c>
      <c r="J139" s="36">
        <f>SUMIFS(СВЦЭМ!$C$39:$C$758,СВЦЭМ!$A$39:$A$758,$A139,СВЦЭМ!$B$39:$B$758,J$119)+'СЕТ СН'!$I$12+СВЦЭМ!$D$10+'СЕТ СН'!$I$5-'СЕТ СН'!$I$20</f>
        <v>5740.1852532700004</v>
      </c>
      <c r="K139" s="36">
        <f>SUMIFS(СВЦЭМ!$C$39:$C$758,СВЦЭМ!$A$39:$A$758,$A139,СВЦЭМ!$B$39:$B$758,K$119)+'СЕТ СН'!$I$12+СВЦЭМ!$D$10+'СЕТ СН'!$I$5-'СЕТ СН'!$I$20</f>
        <v>5702.9991696100005</v>
      </c>
      <c r="L139" s="36">
        <f>SUMIFS(СВЦЭМ!$C$39:$C$758,СВЦЭМ!$A$39:$A$758,$A139,СВЦЭМ!$B$39:$B$758,L$119)+'СЕТ СН'!$I$12+СВЦЭМ!$D$10+'СЕТ СН'!$I$5-'СЕТ СН'!$I$20</f>
        <v>5695.9385359600001</v>
      </c>
      <c r="M139" s="36">
        <f>SUMIFS(СВЦЭМ!$C$39:$C$758,СВЦЭМ!$A$39:$A$758,$A139,СВЦЭМ!$B$39:$B$758,M$119)+'СЕТ СН'!$I$12+СВЦЭМ!$D$10+'СЕТ СН'!$I$5-'СЕТ СН'!$I$20</f>
        <v>5683.2113849100006</v>
      </c>
      <c r="N139" s="36">
        <f>SUMIFS(СВЦЭМ!$C$39:$C$758,СВЦЭМ!$A$39:$A$758,$A139,СВЦЭМ!$B$39:$B$758,N$119)+'СЕТ СН'!$I$12+СВЦЭМ!$D$10+'СЕТ СН'!$I$5-'СЕТ СН'!$I$20</f>
        <v>5663.2528155700002</v>
      </c>
      <c r="O139" s="36">
        <f>SUMIFS(СВЦЭМ!$C$39:$C$758,СВЦЭМ!$A$39:$A$758,$A139,СВЦЭМ!$B$39:$B$758,O$119)+'СЕТ СН'!$I$12+СВЦЭМ!$D$10+'СЕТ СН'!$I$5-'СЕТ СН'!$I$20</f>
        <v>5648.6807139600005</v>
      </c>
      <c r="P139" s="36">
        <f>SUMIFS(СВЦЭМ!$C$39:$C$758,СВЦЭМ!$A$39:$A$758,$A139,СВЦЭМ!$B$39:$B$758,P$119)+'СЕТ СН'!$I$12+СВЦЭМ!$D$10+'СЕТ СН'!$I$5-'СЕТ СН'!$I$20</f>
        <v>5643.8147098200006</v>
      </c>
      <c r="Q139" s="36">
        <f>SUMIFS(СВЦЭМ!$C$39:$C$758,СВЦЭМ!$A$39:$A$758,$A139,СВЦЭМ!$B$39:$B$758,Q$119)+'СЕТ СН'!$I$12+СВЦЭМ!$D$10+'СЕТ СН'!$I$5-'СЕТ СН'!$I$20</f>
        <v>5663.08338336</v>
      </c>
      <c r="R139" s="36">
        <f>SUMIFS(СВЦЭМ!$C$39:$C$758,СВЦЭМ!$A$39:$A$758,$A139,СВЦЭМ!$B$39:$B$758,R$119)+'СЕТ СН'!$I$12+СВЦЭМ!$D$10+'СЕТ СН'!$I$5-'СЕТ СН'!$I$20</f>
        <v>5742.8743536900001</v>
      </c>
      <c r="S139" s="36">
        <f>SUMIFS(СВЦЭМ!$C$39:$C$758,СВЦЭМ!$A$39:$A$758,$A139,СВЦЭМ!$B$39:$B$758,S$119)+'СЕТ СН'!$I$12+СВЦЭМ!$D$10+'СЕТ СН'!$I$5-'СЕТ СН'!$I$20</f>
        <v>5716.6651041599998</v>
      </c>
      <c r="T139" s="36">
        <f>SUMIFS(СВЦЭМ!$C$39:$C$758,СВЦЭМ!$A$39:$A$758,$A139,СВЦЭМ!$B$39:$B$758,T$119)+'СЕТ СН'!$I$12+СВЦЭМ!$D$10+'СЕТ СН'!$I$5-'СЕТ СН'!$I$20</f>
        <v>5682.5802828599999</v>
      </c>
      <c r="U139" s="36">
        <f>SUMIFS(СВЦЭМ!$C$39:$C$758,СВЦЭМ!$A$39:$A$758,$A139,СВЦЭМ!$B$39:$B$758,U$119)+'СЕТ СН'!$I$12+СВЦЭМ!$D$10+'СЕТ СН'!$I$5-'СЕТ СН'!$I$20</f>
        <v>5678.2899033499998</v>
      </c>
      <c r="V139" s="36">
        <f>SUMIFS(СВЦЭМ!$C$39:$C$758,СВЦЭМ!$A$39:$A$758,$A139,СВЦЭМ!$B$39:$B$758,V$119)+'СЕТ СН'!$I$12+СВЦЭМ!$D$10+'СЕТ СН'!$I$5-'СЕТ СН'!$I$20</f>
        <v>5651.4608569100001</v>
      </c>
      <c r="W139" s="36">
        <f>SUMIFS(СВЦЭМ!$C$39:$C$758,СВЦЭМ!$A$39:$A$758,$A139,СВЦЭМ!$B$39:$B$758,W$119)+'СЕТ СН'!$I$12+СВЦЭМ!$D$10+'СЕТ СН'!$I$5-'СЕТ СН'!$I$20</f>
        <v>5642.2554210199996</v>
      </c>
      <c r="X139" s="36">
        <f>SUMIFS(СВЦЭМ!$C$39:$C$758,СВЦЭМ!$A$39:$A$758,$A139,СВЦЭМ!$B$39:$B$758,X$119)+'СЕТ СН'!$I$12+СВЦЭМ!$D$10+'СЕТ СН'!$I$5-'СЕТ СН'!$I$20</f>
        <v>5682.5457428600002</v>
      </c>
      <c r="Y139" s="36">
        <f>SUMIFS(СВЦЭМ!$C$39:$C$758,СВЦЭМ!$A$39:$A$758,$A139,СВЦЭМ!$B$39:$B$758,Y$119)+'СЕТ СН'!$I$12+СВЦЭМ!$D$10+'СЕТ СН'!$I$5-'СЕТ СН'!$I$20</f>
        <v>5721.5623152400003</v>
      </c>
    </row>
    <row r="140" spans="1:25" ht="15.75" x14ac:dyDescent="0.2">
      <c r="A140" s="35">
        <f t="shared" si="3"/>
        <v>45403</v>
      </c>
      <c r="B140" s="36">
        <f>SUMIFS(СВЦЭМ!$C$39:$C$758,СВЦЭМ!$A$39:$A$758,$A140,СВЦЭМ!$B$39:$B$758,B$119)+'СЕТ СН'!$I$12+СВЦЭМ!$D$10+'СЕТ СН'!$I$5-'СЕТ СН'!$I$20</f>
        <v>5801.7277602699996</v>
      </c>
      <c r="C140" s="36">
        <f>SUMIFS(СВЦЭМ!$C$39:$C$758,СВЦЭМ!$A$39:$A$758,$A140,СВЦЭМ!$B$39:$B$758,C$119)+'СЕТ СН'!$I$12+СВЦЭМ!$D$10+'СЕТ СН'!$I$5-'СЕТ СН'!$I$20</f>
        <v>5866.1183682500005</v>
      </c>
      <c r="D140" s="36">
        <f>SUMIFS(СВЦЭМ!$C$39:$C$758,СВЦЭМ!$A$39:$A$758,$A140,СВЦЭМ!$B$39:$B$758,D$119)+'СЕТ СН'!$I$12+СВЦЭМ!$D$10+'СЕТ СН'!$I$5-'СЕТ СН'!$I$20</f>
        <v>5884.4257966300001</v>
      </c>
      <c r="E140" s="36">
        <f>SUMIFS(СВЦЭМ!$C$39:$C$758,СВЦЭМ!$A$39:$A$758,$A140,СВЦЭМ!$B$39:$B$758,E$119)+'СЕТ СН'!$I$12+СВЦЭМ!$D$10+'СЕТ СН'!$I$5-'СЕТ СН'!$I$20</f>
        <v>5901.6033677300002</v>
      </c>
      <c r="F140" s="36">
        <f>SUMIFS(СВЦЭМ!$C$39:$C$758,СВЦЭМ!$A$39:$A$758,$A140,СВЦЭМ!$B$39:$B$758,F$119)+'СЕТ СН'!$I$12+СВЦЭМ!$D$10+'СЕТ СН'!$I$5-'СЕТ СН'!$I$20</f>
        <v>5899.5498008199993</v>
      </c>
      <c r="G140" s="36">
        <f>SUMIFS(СВЦЭМ!$C$39:$C$758,СВЦЭМ!$A$39:$A$758,$A140,СВЦЭМ!$B$39:$B$758,G$119)+'СЕТ СН'!$I$12+СВЦЭМ!$D$10+'СЕТ СН'!$I$5-'СЕТ СН'!$I$20</f>
        <v>5875.5476277400003</v>
      </c>
      <c r="H140" s="36">
        <f>SUMIFS(СВЦЭМ!$C$39:$C$758,СВЦЭМ!$A$39:$A$758,$A140,СВЦЭМ!$B$39:$B$758,H$119)+'СЕТ СН'!$I$12+СВЦЭМ!$D$10+'СЕТ СН'!$I$5-'СЕТ СН'!$I$20</f>
        <v>5869.7343772700006</v>
      </c>
      <c r="I140" s="36">
        <f>SUMIFS(СВЦЭМ!$C$39:$C$758,СВЦЭМ!$A$39:$A$758,$A140,СВЦЭМ!$B$39:$B$758,I$119)+'СЕТ СН'!$I$12+СВЦЭМ!$D$10+'СЕТ СН'!$I$5-'СЕТ СН'!$I$20</f>
        <v>5847.6743434</v>
      </c>
      <c r="J140" s="36">
        <f>SUMIFS(СВЦЭМ!$C$39:$C$758,СВЦЭМ!$A$39:$A$758,$A140,СВЦЭМ!$B$39:$B$758,J$119)+'СЕТ СН'!$I$12+СВЦЭМ!$D$10+'СЕТ СН'!$I$5-'СЕТ СН'!$I$20</f>
        <v>5695.5266327700001</v>
      </c>
      <c r="K140" s="36">
        <f>SUMIFS(СВЦЭМ!$C$39:$C$758,СВЦЭМ!$A$39:$A$758,$A140,СВЦЭМ!$B$39:$B$758,K$119)+'СЕТ СН'!$I$12+СВЦЭМ!$D$10+'СЕТ СН'!$I$5-'СЕТ СН'!$I$20</f>
        <v>5626.3342413099999</v>
      </c>
      <c r="L140" s="36">
        <f>SUMIFS(СВЦЭМ!$C$39:$C$758,СВЦЭМ!$A$39:$A$758,$A140,СВЦЭМ!$B$39:$B$758,L$119)+'СЕТ СН'!$I$12+СВЦЭМ!$D$10+'СЕТ СН'!$I$5-'СЕТ СН'!$I$20</f>
        <v>5611.4084255200005</v>
      </c>
      <c r="M140" s="36">
        <f>SUMIFS(СВЦЭМ!$C$39:$C$758,СВЦЭМ!$A$39:$A$758,$A140,СВЦЭМ!$B$39:$B$758,M$119)+'СЕТ СН'!$I$12+СВЦЭМ!$D$10+'СЕТ СН'!$I$5-'СЕТ СН'!$I$20</f>
        <v>5613.23571042</v>
      </c>
      <c r="N140" s="36">
        <f>SUMIFS(СВЦЭМ!$C$39:$C$758,СВЦЭМ!$A$39:$A$758,$A140,СВЦЭМ!$B$39:$B$758,N$119)+'СЕТ СН'!$I$12+СВЦЭМ!$D$10+'СЕТ СН'!$I$5-'СЕТ СН'!$I$20</f>
        <v>5644.5534093000006</v>
      </c>
      <c r="O140" s="36">
        <f>SUMIFS(СВЦЭМ!$C$39:$C$758,СВЦЭМ!$A$39:$A$758,$A140,СВЦЭМ!$B$39:$B$758,O$119)+'СЕТ СН'!$I$12+СВЦЭМ!$D$10+'СЕТ СН'!$I$5-'СЕТ СН'!$I$20</f>
        <v>5676.1079077100003</v>
      </c>
      <c r="P140" s="36">
        <f>SUMIFS(СВЦЭМ!$C$39:$C$758,СВЦЭМ!$A$39:$A$758,$A140,СВЦЭМ!$B$39:$B$758,P$119)+'СЕТ СН'!$I$12+СВЦЭМ!$D$10+'СЕТ СН'!$I$5-'СЕТ СН'!$I$20</f>
        <v>5719.8551064399999</v>
      </c>
      <c r="Q140" s="36">
        <f>SUMIFS(СВЦЭМ!$C$39:$C$758,СВЦЭМ!$A$39:$A$758,$A140,СВЦЭМ!$B$39:$B$758,Q$119)+'СЕТ СН'!$I$12+СВЦЭМ!$D$10+'СЕТ СН'!$I$5-'СЕТ СН'!$I$20</f>
        <v>5748.99760487</v>
      </c>
      <c r="R140" s="36">
        <f>SUMIFS(СВЦЭМ!$C$39:$C$758,СВЦЭМ!$A$39:$A$758,$A140,СВЦЭМ!$B$39:$B$758,R$119)+'СЕТ СН'!$I$12+СВЦЭМ!$D$10+'СЕТ СН'!$I$5-'СЕТ СН'!$I$20</f>
        <v>5773.8883530100002</v>
      </c>
      <c r="S140" s="36">
        <f>SUMIFS(СВЦЭМ!$C$39:$C$758,СВЦЭМ!$A$39:$A$758,$A140,СВЦЭМ!$B$39:$B$758,S$119)+'СЕТ СН'!$I$12+СВЦЭМ!$D$10+'СЕТ СН'!$I$5-'СЕТ СН'!$I$20</f>
        <v>5759.0253883100004</v>
      </c>
      <c r="T140" s="36">
        <f>SUMIFS(СВЦЭМ!$C$39:$C$758,СВЦЭМ!$A$39:$A$758,$A140,СВЦЭМ!$B$39:$B$758,T$119)+'СЕТ СН'!$I$12+СВЦЭМ!$D$10+'СЕТ СН'!$I$5-'СЕТ СН'!$I$20</f>
        <v>5716.7926984400001</v>
      </c>
      <c r="U140" s="36">
        <f>SUMIFS(СВЦЭМ!$C$39:$C$758,СВЦЭМ!$A$39:$A$758,$A140,СВЦЭМ!$B$39:$B$758,U$119)+'СЕТ СН'!$I$12+СВЦЭМ!$D$10+'СЕТ СН'!$I$5-'СЕТ СН'!$I$20</f>
        <v>5697.56839777</v>
      </c>
      <c r="V140" s="36">
        <f>SUMIFS(СВЦЭМ!$C$39:$C$758,СВЦЭМ!$A$39:$A$758,$A140,СВЦЭМ!$B$39:$B$758,V$119)+'СЕТ СН'!$I$12+СВЦЭМ!$D$10+'СЕТ СН'!$I$5-'СЕТ СН'!$I$20</f>
        <v>5657.8566155200006</v>
      </c>
      <c r="W140" s="36">
        <f>SUMIFS(СВЦЭМ!$C$39:$C$758,СВЦЭМ!$A$39:$A$758,$A140,СВЦЭМ!$B$39:$B$758,W$119)+'СЕТ СН'!$I$12+СВЦЭМ!$D$10+'СЕТ СН'!$I$5-'СЕТ СН'!$I$20</f>
        <v>5656.5904336599997</v>
      </c>
      <c r="X140" s="36">
        <f>SUMIFS(СВЦЭМ!$C$39:$C$758,СВЦЭМ!$A$39:$A$758,$A140,СВЦЭМ!$B$39:$B$758,X$119)+'СЕТ СН'!$I$12+СВЦЭМ!$D$10+'СЕТ СН'!$I$5-'СЕТ СН'!$I$20</f>
        <v>5717.1465093300003</v>
      </c>
      <c r="Y140" s="36">
        <f>SUMIFS(СВЦЭМ!$C$39:$C$758,СВЦЭМ!$A$39:$A$758,$A140,СВЦЭМ!$B$39:$B$758,Y$119)+'СЕТ СН'!$I$12+СВЦЭМ!$D$10+'СЕТ СН'!$I$5-'СЕТ СН'!$I$20</f>
        <v>5795.3577318300004</v>
      </c>
    </row>
    <row r="141" spans="1:25" ht="15.75" x14ac:dyDescent="0.2">
      <c r="A141" s="35">
        <f t="shared" si="3"/>
        <v>45404</v>
      </c>
      <c r="B141" s="36">
        <f>SUMIFS(СВЦЭМ!$C$39:$C$758,СВЦЭМ!$A$39:$A$758,$A141,СВЦЭМ!$B$39:$B$758,B$119)+'СЕТ СН'!$I$12+СВЦЭМ!$D$10+'СЕТ СН'!$I$5-'СЕТ СН'!$I$20</f>
        <v>5890.8458776900006</v>
      </c>
      <c r="C141" s="36">
        <f>SUMIFS(СВЦЭМ!$C$39:$C$758,СВЦЭМ!$A$39:$A$758,$A141,СВЦЭМ!$B$39:$B$758,C$119)+'СЕТ СН'!$I$12+СВЦЭМ!$D$10+'СЕТ СН'!$I$5-'СЕТ СН'!$I$20</f>
        <v>5911.0065935799994</v>
      </c>
      <c r="D141" s="36">
        <f>SUMIFS(СВЦЭМ!$C$39:$C$758,СВЦЭМ!$A$39:$A$758,$A141,СВЦЭМ!$B$39:$B$758,D$119)+'СЕТ СН'!$I$12+СВЦЭМ!$D$10+'СЕТ СН'!$I$5-'СЕТ СН'!$I$20</f>
        <v>5911.5935374500004</v>
      </c>
      <c r="E141" s="36">
        <f>SUMIFS(СВЦЭМ!$C$39:$C$758,СВЦЭМ!$A$39:$A$758,$A141,СВЦЭМ!$B$39:$B$758,E$119)+'СЕТ СН'!$I$12+СВЦЭМ!$D$10+'СЕТ СН'!$I$5-'СЕТ СН'!$I$20</f>
        <v>5922.9455553299995</v>
      </c>
      <c r="F141" s="36">
        <f>SUMIFS(СВЦЭМ!$C$39:$C$758,СВЦЭМ!$A$39:$A$758,$A141,СВЦЭМ!$B$39:$B$758,F$119)+'СЕТ СН'!$I$12+СВЦЭМ!$D$10+'СЕТ СН'!$I$5-'СЕТ СН'!$I$20</f>
        <v>5894.1997322200004</v>
      </c>
      <c r="G141" s="36">
        <f>SUMIFS(СВЦЭМ!$C$39:$C$758,СВЦЭМ!$A$39:$A$758,$A141,СВЦЭМ!$B$39:$B$758,G$119)+'СЕТ СН'!$I$12+СВЦЭМ!$D$10+'СЕТ СН'!$I$5-'СЕТ СН'!$I$20</f>
        <v>5863.30342423</v>
      </c>
      <c r="H141" s="36">
        <f>SUMIFS(СВЦЭМ!$C$39:$C$758,СВЦЭМ!$A$39:$A$758,$A141,СВЦЭМ!$B$39:$B$758,H$119)+'СЕТ СН'!$I$12+СВЦЭМ!$D$10+'СЕТ СН'!$I$5-'СЕТ СН'!$I$20</f>
        <v>5786.9848721300004</v>
      </c>
      <c r="I141" s="36">
        <f>SUMIFS(СВЦЭМ!$C$39:$C$758,СВЦЭМ!$A$39:$A$758,$A141,СВЦЭМ!$B$39:$B$758,I$119)+'СЕТ СН'!$I$12+СВЦЭМ!$D$10+'СЕТ СН'!$I$5-'СЕТ СН'!$I$20</f>
        <v>5713.7793801999997</v>
      </c>
      <c r="J141" s="36">
        <f>SUMIFS(СВЦЭМ!$C$39:$C$758,СВЦЭМ!$A$39:$A$758,$A141,СВЦЭМ!$B$39:$B$758,J$119)+'СЕТ СН'!$I$12+СВЦЭМ!$D$10+'СЕТ СН'!$I$5-'СЕТ СН'!$I$20</f>
        <v>5723.0270695500003</v>
      </c>
      <c r="K141" s="36">
        <f>SUMIFS(СВЦЭМ!$C$39:$C$758,СВЦЭМ!$A$39:$A$758,$A141,СВЦЭМ!$B$39:$B$758,K$119)+'СЕТ СН'!$I$12+СВЦЭМ!$D$10+'СЕТ СН'!$I$5-'СЕТ СН'!$I$20</f>
        <v>5684.7536284799999</v>
      </c>
      <c r="L141" s="36">
        <f>SUMIFS(СВЦЭМ!$C$39:$C$758,СВЦЭМ!$A$39:$A$758,$A141,СВЦЭМ!$B$39:$B$758,L$119)+'СЕТ СН'!$I$12+СВЦЭМ!$D$10+'СЕТ СН'!$I$5-'СЕТ СН'!$I$20</f>
        <v>5675.41691911</v>
      </c>
      <c r="M141" s="36">
        <f>SUMIFS(СВЦЭМ!$C$39:$C$758,СВЦЭМ!$A$39:$A$758,$A141,СВЦЭМ!$B$39:$B$758,M$119)+'СЕТ СН'!$I$12+СВЦЭМ!$D$10+'СЕТ СН'!$I$5-'СЕТ СН'!$I$20</f>
        <v>5690.2655324000007</v>
      </c>
      <c r="N141" s="36">
        <f>SUMIFS(СВЦЭМ!$C$39:$C$758,СВЦЭМ!$A$39:$A$758,$A141,СВЦЭМ!$B$39:$B$758,N$119)+'СЕТ СН'!$I$12+СВЦЭМ!$D$10+'СЕТ СН'!$I$5-'СЕТ СН'!$I$20</f>
        <v>5692.8560299700002</v>
      </c>
      <c r="O141" s="36">
        <f>SUMIFS(СВЦЭМ!$C$39:$C$758,СВЦЭМ!$A$39:$A$758,$A141,СВЦЭМ!$B$39:$B$758,O$119)+'СЕТ СН'!$I$12+СВЦЭМ!$D$10+'СЕТ СН'!$I$5-'СЕТ СН'!$I$20</f>
        <v>5736.3131557899997</v>
      </c>
      <c r="P141" s="36">
        <f>SUMIFS(СВЦЭМ!$C$39:$C$758,СВЦЭМ!$A$39:$A$758,$A141,СВЦЭМ!$B$39:$B$758,P$119)+'СЕТ СН'!$I$12+СВЦЭМ!$D$10+'СЕТ СН'!$I$5-'СЕТ СН'!$I$20</f>
        <v>5746.0657575499999</v>
      </c>
      <c r="Q141" s="36">
        <f>SUMIFS(СВЦЭМ!$C$39:$C$758,СВЦЭМ!$A$39:$A$758,$A141,СВЦЭМ!$B$39:$B$758,Q$119)+'СЕТ СН'!$I$12+СВЦЭМ!$D$10+'СЕТ СН'!$I$5-'СЕТ СН'!$I$20</f>
        <v>5757.6018009500003</v>
      </c>
      <c r="R141" s="36">
        <f>SUMIFS(СВЦЭМ!$C$39:$C$758,СВЦЭМ!$A$39:$A$758,$A141,СВЦЭМ!$B$39:$B$758,R$119)+'СЕТ СН'!$I$12+СВЦЭМ!$D$10+'СЕТ СН'!$I$5-'СЕТ СН'!$I$20</f>
        <v>5736.9404598399997</v>
      </c>
      <c r="S141" s="36">
        <f>SUMIFS(СВЦЭМ!$C$39:$C$758,СВЦЭМ!$A$39:$A$758,$A141,СВЦЭМ!$B$39:$B$758,S$119)+'СЕТ СН'!$I$12+СВЦЭМ!$D$10+'СЕТ СН'!$I$5-'СЕТ СН'!$I$20</f>
        <v>5741.52947442</v>
      </c>
      <c r="T141" s="36">
        <f>SUMIFS(СВЦЭМ!$C$39:$C$758,СВЦЭМ!$A$39:$A$758,$A141,СВЦЭМ!$B$39:$B$758,T$119)+'СЕТ СН'!$I$12+СВЦЭМ!$D$10+'СЕТ СН'!$I$5-'СЕТ СН'!$I$20</f>
        <v>5696.4624151300004</v>
      </c>
      <c r="U141" s="36">
        <f>SUMIFS(СВЦЭМ!$C$39:$C$758,СВЦЭМ!$A$39:$A$758,$A141,СВЦЭМ!$B$39:$B$758,U$119)+'СЕТ СН'!$I$12+СВЦЭМ!$D$10+'СЕТ СН'!$I$5-'СЕТ СН'!$I$20</f>
        <v>5657.0557949499998</v>
      </c>
      <c r="V141" s="36">
        <f>SUMIFS(СВЦЭМ!$C$39:$C$758,СВЦЭМ!$A$39:$A$758,$A141,СВЦЭМ!$B$39:$B$758,V$119)+'СЕТ СН'!$I$12+СВЦЭМ!$D$10+'СЕТ СН'!$I$5-'СЕТ СН'!$I$20</f>
        <v>5633.8736101300001</v>
      </c>
      <c r="W141" s="36">
        <f>SUMIFS(СВЦЭМ!$C$39:$C$758,СВЦЭМ!$A$39:$A$758,$A141,СВЦЭМ!$B$39:$B$758,W$119)+'СЕТ СН'!$I$12+СВЦЭМ!$D$10+'СЕТ СН'!$I$5-'СЕТ СН'!$I$20</f>
        <v>5658.3969067500002</v>
      </c>
      <c r="X141" s="36">
        <f>SUMIFS(СВЦЭМ!$C$39:$C$758,СВЦЭМ!$A$39:$A$758,$A141,СВЦЭМ!$B$39:$B$758,X$119)+'СЕТ СН'!$I$12+СВЦЭМ!$D$10+'СЕТ СН'!$I$5-'СЕТ СН'!$I$20</f>
        <v>5739.3751824999999</v>
      </c>
      <c r="Y141" s="36">
        <f>SUMIFS(СВЦЭМ!$C$39:$C$758,СВЦЭМ!$A$39:$A$758,$A141,СВЦЭМ!$B$39:$B$758,Y$119)+'СЕТ СН'!$I$12+СВЦЭМ!$D$10+'СЕТ СН'!$I$5-'СЕТ СН'!$I$20</f>
        <v>5776.3704280000002</v>
      </c>
    </row>
    <row r="142" spans="1:25" ht="15.75" x14ac:dyDescent="0.2">
      <c r="A142" s="35">
        <f t="shared" si="3"/>
        <v>45405</v>
      </c>
      <c r="B142" s="36">
        <f>SUMIFS(СВЦЭМ!$C$39:$C$758,СВЦЭМ!$A$39:$A$758,$A142,СВЦЭМ!$B$39:$B$758,B$119)+'СЕТ СН'!$I$12+СВЦЭМ!$D$10+'СЕТ СН'!$I$5-'СЕТ СН'!$I$20</f>
        <v>5778.7562781500001</v>
      </c>
      <c r="C142" s="36">
        <f>SUMIFS(СВЦЭМ!$C$39:$C$758,СВЦЭМ!$A$39:$A$758,$A142,СВЦЭМ!$B$39:$B$758,C$119)+'СЕТ СН'!$I$12+СВЦЭМ!$D$10+'СЕТ СН'!$I$5-'СЕТ СН'!$I$20</f>
        <v>5848.0783322300003</v>
      </c>
      <c r="D142" s="36">
        <f>SUMIFS(СВЦЭМ!$C$39:$C$758,СВЦЭМ!$A$39:$A$758,$A142,СВЦЭМ!$B$39:$B$758,D$119)+'СЕТ СН'!$I$12+СВЦЭМ!$D$10+'СЕТ СН'!$I$5-'СЕТ СН'!$I$20</f>
        <v>5884.4595823</v>
      </c>
      <c r="E142" s="36">
        <f>SUMIFS(СВЦЭМ!$C$39:$C$758,СВЦЭМ!$A$39:$A$758,$A142,СВЦЭМ!$B$39:$B$758,E$119)+'СЕТ СН'!$I$12+СВЦЭМ!$D$10+'СЕТ СН'!$I$5-'СЕТ СН'!$I$20</f>
        <v>5907.3331173799997</v>
      </c>
      <c r="F142" s="36">
        <f>SUMIFS(СВЦЭМ!$C$39:$C$758,СВЦЭМ!$A$39:$A$758,$A142,СВЦЭМ!$B$39:$B$758,F$119)+'СЕТ СН'!$I$12+СВЦЭМ!$D$10+'СЕТ СН'!$I$5-'СЕТ СН'!$I$20</f>
        <v>5915.9812071100005</v>
      </c>
      <c r="G142" s="36">
        <f>SUMIFS(СВЦЭМ!$C$39:$C$758,СВЦЭМ!$A$39:$A$758,$A142,СВЦЭМ!$B$39:$B$758,G$119)+'СЕТ СН'!$I$12+СВЦЭМ!$D$10+'СЕТ СН'!$I$5-'СЕТ СН'!$I$20</f>
        <v>5882.4222339600001</v>
      </c>
      <c r="H142" s="36">
        <f>SUMIFS(СВЦЭМ!$C$39:$C$758,СВЦЭМ!$A$39:$A$758,$A142,СВЦЭМ!$B$39:$B$758,H$119)+'СЕТ СН'!$I$12+СВЦЭМ!$D$10+'СЕТ СН'!$I$5-'СЕТ СН'!$I$20</f>
        <v>5796.8270284800001</v>
      </c>
      <c r="I142" s="36">
        <f>SUMIFS(СВЦЭМ!$C$39:$C$758,СВЦЭМ!$A$39:$A$758,$A142,СВЦЭМ!$B$39:$B$758,I$119)+'СЕТ СН'!$I$12+СВЦЭМ!$D$10+'СЕТ СН'!$I$5-'СЕТ СН'!$I$20</f>
        <v>5695.2793527100002</v>
      </c>
      <c r="J142" s="36">
        <f>SUMIFS(СВЦЭМ!$C$39:$C$758,СВЦЭМ!$A$39:$A$758,$A142,СВЦЭМ!$B$39:$B$758,J$119)+'СЕТ СН'!$I$12+СВЦЭМ!$D$10+'СЕТ СН'!$I$5-'СЕТ СН'!$I$20</f>
        <v>5628.4455266100003</v>
      </c>
      <c r="K142" s="36">
        <f>SUMIFS(СВЦЭМ!$C$39:$C$758,СВЦЭМ!$A$39:$A$758,$A142,СВЦЭМ!$B$39:$B$758,K$119)+'СЕТ СН'!$I$12+СВЦЭМ!$D$10+'СЕТ СН'!$I$5-'СЕТ СН'!$I$20</f>
        <v>5606.8493446400007</v>
      </c>
      <c r="L142" s="36">
        <f>SUMIFS(СВЦЭМ!$C$39:$C$758,СВЦЭМ!$A$39:$A$758,$A142,СВЦЭМ!$B$39:$B$758,L$119)+'СЕТ СН'!$I$12+СВЦЭМ!$D$10+'СЕТ СН'!$I$5-'СЕТ СН'!$I$20</f>
        <v>5603.8039321900005</v>
      </c>
      <c r="M142" s="36">
        <f>SUMIFS(СВЦЭМ!$C$39:$C$758,СВЦЭМ!$A$39:$A$758,$A142,СВЦЭМ!$B$39:$B$758,M$119)+'СЕТ СН'!$I$12+СВЦЭМ!$D$10+'СЕТ СН'!$I$5-'СЕТ СН'!$I$20</f>
        <v>5592.1574086600003</v>
      </c>
      <c r="N142" s="36">
        <f>SUMIFS(СВЦЭМ!$C$39:$C$758,СВЦЭМ!$A$39:$A$758,$A142,СВЦЭМ!$B$39:$B$758,N$119)+'СЕТ СН'!$I$12+СВЦЭМ!$D$10+'СЕТ СН'!$I$5-'СЕТ СН'!$I$20</f>
        <v>5583.1016126900004</v>
      </c>
      <c r="O142" s="36">
        <f>SUMIFS(СВЦЭМ!$C$39:$C$758,СВЦЭМ!$A$39:$A$758,$A142,СВЦЭМ!$B$39:$B$758,O$119)+'СЕТ СН'!$I$12+СВЦЭМ!$D$10+'СЕТ СН'!$I$5-'СЕТ СН'!$I$20</f>
        <v>5601.5395110600002</v>
      </c>
      <c r="P142" s="36">
        <f>SUMIFS(СВЦЭМ!$C$39:$C$758,СВЦЭМ!$A$39:$A$758,$A142,СВЦЭМ!$B$39:$B$758,P$119)+'СЕТ СН'!$I$12+СВЦЭМ!$D$10+'СЕТ СН'!$I$5-'СЕТ СН'!$I$20</f>
        <v>5617.6362790100002</v>
      </c>
      <c r="Q142" s="36">
        <f>SUMIFS(СВЦЭМ!$C$39:$C$758,СВЦЭМ!$A$39:$A$758,$A142,СВЦЭМ!$B$39:$B$758,Q$119)+'СЕТ СН'!$I$12+СВЦЭМ!$D$10+'СЕТ СН'!$I$5-'СЕТ СН'!$I$20</f>
        <v>5643.1241493699999</v>
      </c>
      <c r="R142" s="36">
        <f>SUMIFS(СВЦЭМ!$C$39:$C$758,СВЦЭМ!$A$39:$A$758,$A142,СВЦЭМ!$B$39:$B$758,R$119)+'СЕТ СН'!$I$12+СВЦЭМ!$D$10+'СЕТ СН'!$I$5-'СЕТ СН'!$I$20</f>
        <v>5656.5842884600006</v>
      </c>
      <c r="S142" s="36">
        <f>SUMIFS(СВЦЭМ!$C$39:$C$758,СВЦЭМ!$A$39:$A$758,$A142,СВЦЭМ!$B$39:$B$758,S$119)+'СЕТ СН'!$I$12+СВЦЭМ!$D$10+'СЕТ СН'!$I$5-'СЕТ СН'!$I$20</f>
        <v>5661.5613202000004</v>
      </c>
      <c r="T142" s="36">
        <f>SUMIFS(СВЦЭМ!$C$39:$C$758,СВЦЭМ!$A$39:$A$758,$A142,СВЦЭМ!$B$39:$B$758,T$119)+'СЕТ СН'!$I$12+СВЦЭМ!$D$10+'СЕТ СН'!$I$5-'СЕТ СН'!$I$20</f>
        <v>5626.0374403700007</v>
      </c>
      <c r="U142" s="36">
        <f>SUMIFS(СВЦЭМ!$C$39:$C$758,СВЦЭМ!$A$39:$A$758,$A142,СВЦЭМ!$B$39:$B$758,U$119)+'СЕТ СН'!$I$12+СВЦЭМ!$D$10+'СЕТ СН'!$I$5-'СЕТ СН'!$I$20</f>
        <v>5661.9574438500003</v>
      </c>
      <c r="V142" s="36">
        <f>SUMIFS(СВЦЭМ!$C$39:$C$758,СВЦЭМ!$A$39:$A$758,$A142,СВЦЭМ!$B$39:$B$758,V$119)+'СЕТ СН'!$I$12+СВЦЭМ!$D$10+'СЕТ СН'!$I$5-'СЕТ СН'!$I$20</f>
        <v>5622.9914566099997</v>
      </c>
      <c r="W142" s="36">
        <f>SUMIFS(СВЦЭМ!$C$39:$C$758,СВЦЭМ!$A$39:$A$758,$A142,СВЦЭМ!$B$39:$B$758,W$119)+'СЕТ СН'!$I$12+СВЦЭМ!$D$10+'СЕТ СН'!$I$5-'СЕТ СН'!$I$20</f>
        <v>5595.4660372600001</v>
      </c>
      <c r="X142" s="36">
        <f>SUMIFS(СВЦЭМ!$C$39:$C$758,СВЦЭМ!$A$39:$A$758,$A142,СВЦЭМ!$B$39:$B$758,X$119)+'СЕТ СН'!$I$12+СВЦЭМ!$D$10+'СЕТ СН'!$I$5-'СЕТ СН'!$I$20</f>
        <v>5638.8354126200002</v>
      </c>
      <c r="Y142" s="36">
        <f>SUMIFS(СВЦЭМ!$C$39:$C$758,СВЦЭМ!$A$39:$A$758,$A142,СВЦЭМ!$B$39:$B$758,Y$119)+'СЕТ СН'!$I$12+СВЦЭМ!$D$10+'СЕТ СН'!$I$5-'СЕТ СН'!$I$20</f>
        <v>5690.09669493</v>
      </c>
    </row>
    <row r="143" spans="1:25" ht="15.75" x14ac:dyDescent="0.2">
      <c r="A143" s="35">
        <f t="shared" si="3"/>
        <v>45406</v>
      </c>
      <c r="B143" s="36">
        <f>SUMIFS(СВЦЭМ!$C$39:$C$758,СВЦЭМ!$A$39:$A$758,$A143,СВЦЭМ!$B$39:$B$758,B$119)+'СЕТ СН'!$I$12+СВЦЭМ!$D$10+'СЕТ СН'!$I$5-'СЕТ СН'!$I$20</f>
        <v>5757.3573620000006</v>
      </c>
      <c r="C143" s="36">
        <f>SUMIFS(СВЦЭМ!$C$39:$C$758,СВЦЭМ!$A$39:$A$758,$A143,СВЦЭМ!$B$39:$B$758,C$119)+'СЕТ СН'!$I$12+СВЦЭМ!$D$10+'СЕТ СН'!$I$5-'СЕТ СН'!$I$20</f>
        <v>5810.7879607699997</v>
      </c>
      <c r="D143" s="36">
        <f>SUMIFS(СВЦЭМ!$C$39:$C$758,СВЦЭМ!$A$39:$A$758,$A143,СВЦЭМ!$B$39:$B$758,D$119)+'СЕТ СН'!$I$12+СВЦЭМ!$D$10+'СЕТ СН'!$I$5-'СЕТ СН'!$I$20</f>
        <v>5825.5542612099998</v>
      </c>
      <c r="E143" s="36">
        <f>SUMIFS(СВЦЭМ!$C$39:$C$758,СВЦЭМ!$A$39:$A$758,$A143,СВЦЭМ!$B$39:$B$758,E$119)+'СЕТ СН'!$I$12+СВЦЭМ!$D$10+'СЕТ СН'!$I$5-'СЕТ СН'!$I$20</f>
        <v>5838.5141294800005</v>
      </c>
      <c r="F143" s="36">
        <f>SUMIFS(СВЦЭМ!$C$39:$C$758,СВЦЭМ!$A$39:$A$758,$A143,СВЦЭМ!$B$39:$B$758,F$119)+'СЕТ СН'!$I$12+СВЦЭМ!$D$10+'СЕТ СН'!$I$5-'СЕТ СН'!$I$20</f>
        <v>5810.1830234899999</v>
      </c>
      <c r="G143" s="36">
        <f>SUMIFS(СВЦЭМ!$C$39:$C$758,СВЦЭМ!$A$39:$A$758,$A143,СВЦЭМ!$B$39:$B$758,G$119)+'СЕТ СН'!$I$12+СВЦЭМ!$D$10+'СЕТ СН'!$I$5-'СЕТ СН'!$I$20</f>
        <v>5767.3963491499999</v>
      </c>
      <c r="H143" s="36">
        <f>SUMIFS(СВЦЭМ!$C$39:$C$758,СВЦЭМ!$A$39:$A$758,$A143,СВЦЭМ!$B$39:$B$758,H$119)+'СЕТ СН'!$I$12+СВЦЭМ!$D$10+'СЕТ СН'!$I$5-'СЕТ СН'!$I$20</f>
        <v>5706.6837077199998</v>
      </c>
      <c r="I143" s="36">
        <f>SUMIFS(СВЦЭМ!$C$39:$C$758,СВЦЭМ!$A$39:$A$758,$A143,СВЦЭМ!$B$39:$B$758,I$119)+'СЕТ СН'!$I$12+СВЦЭМ!$D$10+'СЕТ СН'!$I$5-'СЕТ СН'!$I$20</f>
        <v>5667.8870197300002</v>
      </c>
      <c r="J143" s="36">
        <f>SUMIFS(СВЦЭМ!$C$39:$C$758,СВЦЭМ!$A$39:$A$758,$A143,СВЦЭМ!$B$39:$B$758,J$119)+'СЕТ СН'!$I$12+СВЦЭМ!$D$10+'СЕТ СН'!$I$5-'СЕТ СН'!$I$20</f>
        <v>5599.7191777600001</v>
      </c>
      <c r="K143" s="36">
        <f>SUMIFS(СВЦЭМ!$C$39:$C$758,СВЦЭМ!$A$39:$A$758,$A143,СВЦЭМ!$B$39:$B$758,K$119)+'СЕТ СН'!$I$12+СВЦЭМ!$D$10+'СЕТ СН'!$I$5-'СЕТ СН'!$I$20</f>
        <v>5600.0665964300006</v>
      </c>
      <c r="L143" s="36">
        <f>SUMIFS(СВЦЭМ!$C$39:$C$758,СВЦЭМ!$A$39:$A$758,$A143,СВЦЭМ!$B$39:$B$758,L$119)+'СЕТ СН'!$I$12+СВЦЭМ!$D$10+'СЕТ СН'!$I$5-'СЕТ СН'!$I$20</f>
        <v>5607.6982536000005</v>
      </c>
      <c r="M143" s="36">
        <f>SUMIFS(СВЦЭМ!$C$39:$C$758,СВЦЭМ!$A$39:$A$758,$A143,СВЦЭМ!$B$39:$B$758,M$119)+'СЕТ СН'!$I$12+СВЦЭМ!$D$10+'СЕТ СН'!$I$5-'СЕТ СН'!$I$20</f>
        <v>5608.8509595900005</v>
      </c>
      <c r="N143" s="36">
        <f>SUMIFS(СВЦЭМ!$C$39:$C$758,СВЦЭМ!$A$39:$A$758,$A143,СВЦЭМ!$B$39:$B$758,N$119)+'СЕТ СН'!$I$12+СВЦЭМ!$D$10+'СЕТ СН'!$I$5-'СЕТ СН'!$I$20</f>
        <v>5611.5272380400002</v>
      </c>
      <c r="O143" s="36">
        <f>SUMIFS(СВЦЭМ!$C$39:$C$758,СВЦЭМ!$A$39:$A$758,$A143,СВЦЭМ!$B$39:$B$758,O$119)+'СЕТ СН'!$I$12+СВЦЭМ!$D$10+'СЕТ СН'!$I$5-'СЕТ СН'!$I$20</f>
        <v>5628.3039555900004</v>
      </c>
      <c r="P143" s="36">
        <f>SUMIFS(СВЦЭМ!$C$39:$C$758,СВЦЭМ!$A$39:$A$758,$A143,СВЦЭМ!$B$39:$B$758,P$119)+'СЕТ СН'!$I$12+СВЦЭМ!$D$10+'СЕТ СН'!$I$5-'СЕТ СН'!$I$20</f>
        <v>5635.7697784000002</v>
      </c>
      <c r="Q143" s="36">
        <f>SUMIFS(СВЦЭМ!$C$39:$C$758,СВЦЭМ!$A$39:$A$758,$A143,СВЦЭМ!$B$39:$B$758,Q$119)+'СЕТ СН'!$I$12+СВЦЭМ!$D$10+'СЕТ СН'!$I$5-'СЕТ СН'!$I$20</f>
        <v>5663.1865671100004</v>
      </c>
      <c r="R143" s="36">
        <f>SUMIFS(СВЦЭМ!$C$39:$C$758,СВЦЭМ!$A$39:$A$758,$A143,СВЦЭМ!$B$39:$B$758,R$119)+'СЕТ СН'!$I$12+СВЦЭМ!$D$10+'СЕТ СН'!$I$5-'СЕТ СН'!$I$20</f>
        <v>5649.9656872100004</v>
      </c>
      <c r="S143" s="36">
        <f>SUMIFS(СВЦЭМ!$C$39:$C$758,СВЦЭМ!$A$39:$A$758,$A143,СВЦЭМ!$B$39:$B$758,S$119)+'СЕТ СН'!$I$12+СВЦЭМ!$D$10+'СЕТ СН'!$I$5-'СЕТ СН'!$I$20</f>
        <v>5621.9617310499998</v>
      </c>
      <c r="T143" s="36">
        <f>SUMIFS(СВЦЭМ!$C$39:$C$758,СВЦЭМ!$A$39:$A$758,$A143,СВЦЭМ!$B$39:$B$758,T$119)+'СЕТ СН'!$I$12+СВЦЭМ!$D$10+'СЕТ СН'!$I$5-'СЕТ СН'!$I$20</f>
        <v>5600.8654637700001</v>
      </c>
      <c r="U143" s="36">
        <f>SUMIFS(СВЦЭМ!$C$39:$C$758,СВЦЭМ!$A$39:$A$758,$A143,СВЦЭМ!$B$39:$B$758,U$119)+'СЕТ СН'!$I$12+СВЦЭМ!$D$10+'СЕТ СН'!$I$5-'СЕТ СН'!$I$20</f>
        <v>5555.8986408300007</v>
      </c>
      <c r="V143" s="36">
        <f>SUMIFS(СВЦЭМ!$C$39:$C$758,СВЦЭМ!$A$39:$A$758,$A143,СВЦЭМ!$B$39:$B$758,V$119)+'СЕТ СН'!$I$12+СВЦЭМ!$D$10+'СЕТ СН'!$I$5-'СЕТ СН'!$I$20</f>
        <v>5538.5899314100006</v>
      </c>
      <c r="W143" s="36">
        <f>SUMIFS(СВЦЭМ!$C$39:$C$758,СВЦЭМ!$A$39:$A$758,$A143,СВЦЭМ!$B$39:$B$758,W$119)+'СЕТ СН'!$I$12+СВЦЭМ!$D$10+'СЕТ СН'!$I$5-'СЕТ СН'!$I$20</f>
        <v>5548.5882647199996</v>
      </c>
      <c r="X143" s="36">
        <f>SUMIFS(СВЦЭМ!$C$39:$C$758,СВЦЭМ!$A$39:$A$758,$A143,СВЦЭМ!$B$39:$B$758,X$119)+'СЕТ СН'!$I$12+СВЦЭМ!$D$10+'СЕТ СН'!$I$5-'СЕТ СН'!$I$20</f>
        <v>5621.3105224999999</v>
      </c>
      <c r="Y143" s="36">
        <f>SUMIFS(СВЦЭМ!$C$39:$C$758,СВЦЭМ!$A$39:$A$758,$A143,СВЦЭМ!$B$39:$B$758,Y$119)+'СЕТ СН'!$I$12+СВЦЭМ!$D$10+'СЕТ СН'!$I$5-'СЕТ СН'!$I$20</f>
        <v>5661.5651370200003</v>
      </c>
    </row>
    <row r="144" spans="1:25" ht="15.75" x14ac:dyDescent="0.2">
      <c r="A144" s="35">
        <f t="shared" si="3"/>
        <v>45407</v>
      </c>
      <c r="B144" s="36">
        <f>SUMIFS(СВЦЭМ!$C$39:$C$758,СВЦЭМ!$A$39:$A$758,$A144,СВЦЭМ!$B$39:$B$758,B$119)+'СЕТ СН'!$I$12+СВЦЭМ!$D$10+'СЕТ СН'!$I$5-'СЕТ СН'!$I$20</f>
        <v>5717.6376589299998</v>
      </c>
      <c r="C144" s="36">
        <f>SUMIFS(СВЦЭМ!$C$39:$C$758,СВЦЭМ!$A$39:$A$758,$A144,СВЦЭМ!$B$39:$B$758,C$119)+'СЕТ СН'!$I$12+СВЦЭМ!$D$10+'СЕТ СН'!$I$5-'СЕТ СН'!$I$20</f>
        <v>5784.3752098000004</v>
      </c>
      <c r="D144" s="36">
        <f>SUMIFS(СВЦЭМ!$C$39:$C$758,СВЦЭМ!$A$39:$A$758,$A144,СВЦЭМ!$B$39:$B$758,D$119)+'СЕТ СН'!$I$12+СВЦЭМ!$D$10+'СЕТ СН'!$I$5-'СЕТ СН'!$I$20</f>
        <v>5858.5160414800002</v>
      </c>
      <c r="E144" s="36">
        <f>SUMIFS(СВЦЭМ!$C$39:$C$758,СВЦЭМ!$A$39:$A$758,$A144,СВЦЭМ!$B$39:$B$758,E$119)+'СЕТ СН'!$I$12+СВЦЭМ!$D$10+'СЕТ СН'!$I$5-'СЕТ СН'!$I$20</f>
        <v>5863.3291709700006</v>
      </c>
      <c r="F144" s="36">
        <f>SUMIFS(СВЦЭМ!$C$39:$C$758,СВЦЭМ!$A$39:$A$758,$A144,СВЦЭМ!$B$39:$B$758,F$119)+'СЕТ СН'!$I$12+СВЦЭМ!$D$10+'СЕТ СН'!$I$5-'СЕТ СН'!$I$20</f>
        <v>5857.2773579900004</v>
      </c>
      <c r="G144" s="36">
        <f>SUMIFS(СВЦЭМ!$C$39:$C$758,СВЦЭМ!$A$39:$A$758,$A144,СВЦЭМ!$B$39:$B$758,G$119)+'СЕТ СН'!$I$12+СВЦЭМ!$D$10+'СЕТ СН'!$I$5-'СЕТ СН'!$I$20</f>
        <v>5858.6584741400002</v>
      </c>
      <c r="H144" s="36">
        <f>SUMIFS(СВЦЭМ!$C$39:$C$758,СВЦЭМ!$A$39:$A$758,$A144,СВЦЭМ!$B$39:$B$758,H$119)+'СЕТ СН'!$I$12+СВЦЭМ!$D$10+'СЕТ СН'!$I$5-'СЕТ СН'!$I$20</f>
        <v>5728.0414388300005</v>
      </c>
      <c r="I144" s="36">
        <f>SUMIFS(СВЦЭМ!$C$39:$C$758,СВЦЭМ!$A$39:$A$758,$A144,СВЦЭМ!$B$39:$B$758,I$119)+'СЕТ СН'!$I$12+СВЦЭМ!$D$10+'СЕТ СН'!$I$5-'СЕТ СН'!$I$20</f>
        <v>5707.4524691000006</v>
      </c>
      <c r="J144" s="36">
        <f>SUMIFS(СВЦЭМ!$C$39:$C$758,СВЦЭМ!$A$39:$A$758,$A144,СВЦЭМ!$B$39:$B$758,J$119)+'СЕТ СН'!$I$12+СВЦЭМ!$D$10+'СЕТ СН'!$I$5-'СЕТ СН'!$I$20</f>
        <v>5673.1007986700006</v>
      </c>
      <c r="K144" s="36">
        <f>SUMIFS(СВЦЭМ!$C$39:$C$758,СВЦЭМ!$A$39:$A$758,$A144,СВЦЭМ!$B$39:$B$758,K$119)+'СЕТ СН'!$I$12+СВЦЭМ!$D$10+'СЕТ СН'!$I$5-'СЕТ СН'!$I$20</f>
        <v>5672.6657770000002</v>
      </c>
      <c r="L144" s="36">
        <f>SUMIFS(СВЦЭМ!$C$39:$C$758,СВЦЭМ!$A$39:$A$758,$A144,СВЦЭМ!$B$39:$B$758,L$119)+'СЕТ СН'!$I$12+СВЦЭМ!$D$10+'СЕТ СН'!$I$5-'СЕТ СН'!$I$20</f>
        <v>5690.4046440299999</v>
      </c>
      <c r="M144" s="36">
        <f>SUMIFS(СВЦЭМ!$C$39:$C$758,СВЦЭМ!$A$39:$A$758,$A144,СВЦЭМ!$B$39:$B$758,M$119)+'СЕТ СН'!$I$12+СВЦЭМ!$D$10+'СЕТ СН'!$I$5-'СЕТ СН'!$I$20</f>
        <v>5681.9650129700003</v>
      </c>
      <c r="N144" s="36">
        <f>SUMIFS(СВЦЭМ!$C$39:$C$758,СВЦЭМ!$A$39:$A$758,$A144,СВЦЭМ!$B$39:$B$758,N$119)+'СЕТ СН'!$I$12+СВЦЭМ!$D$10+'СЕТ СН'!$I$5-'СЕТ СН'!$I$20</f>
        <v>5673.4837518800005</v>
      </c>
      <c r="O144" s="36">
        <f>SUMIFS(СВЦЭМ!$C$39:$C$758,СВЦЭМ!$A$39:$A$758,$A144,СВЦЭМ!$B$39:$B$758,O$119)+'СЕТ СН'!$I$12+СВЦЭМ!$D$10+'СЕТ СН'!$I$5-'СЕТ СН'!$I$20</f>
        <v>5719.2677794900001</v>
      </c>
      <c r="P144" s="36">
        <f>SUMIFS(СВЦЭМ!$C$39:$C$758,СВЦЭМ!$A$39:$A$758,$A144,СВЦЭМ!$B$39:$B$758,P$119)+'СЕТ СН'!$I$12+СВЦЭМ!$D$10+'СЕТ СН'!$I$5-'СЕТ СН'!$I$20</f>
        <v>5731.8013482300003</v>
      </c>
      <c r="Q144" s="36">
        <f>SUMIFS(СВЦЭМ!$C$39:$C$758,СВЦЭМ!$A$39:$A$758,$A144,СВЦЭМ!$B$39:$B$758,Q$119)+'СЕТ СН'!$I$12+СВЦЭМ!$D$10+'СЕТ СН'!$I$5-'СЕТ СН'!$I$20</f>
        <v>5743.7858653700005</v>
      </c>
      <c r="R144" s="36">
        <f>SUMIFS(СВЦЭМ!$C$39:$C$758,СВЦЭМ!$A$39:$A$758,$A144,СВЦЭМ!$B$39:$B$758,R$119)+'СЕТ СН'!$I$12+СВЦЭМ!$D$10+'СЕТ СН'!$I$5-'СЕТ СН'!$I$20</f>
        <v>5746.1822889200002</v>
      </c>
      <c r="S144" s="36">
        <f>SUMIFS(СВЦЭМ!$C$39:$C$758,СВЦЭМ!$A$39:$A$758,$A144,СВЦЭМ!$B$39:$B$758,S$119)+'СЕТ СН'!$I$12+СВЦЭМ!$D$10+'СЕТ СН'!$I$5-'СЕТ СН'!$I$20</f>
        <v>5731.2562733000004</v>
      </c>
      <c r="T144" s="36">
        <f>SUMIFS(СВЦЭМ!$C$39:$C$758,СВЦЭМ!$A$39:$A$758,$A144,СВЦЭМ!$B$39:$B$758,T$119)+'СЕТ СН'!$I$12+СВЦЭМ!$D$10+'СЕТ СН'!$I$5-'СЕТ СН'!$I$20</f>
        <v>5670.1104791100006</v>
      </c>
      <c r="U144" s="36">
        <f>SUMIFS(СВЦЭМ!$C$39:$C$758,СВЦЭМ!$A$39:$A$758,$A144,СВЦЭМ!$B$39:$B$758,U$119)+'СЕТ СН'!$I$12+СВЦЭМ!$D$10+'СЕТ СН'!$I$5-'СЕТ СН'!$I$20</f>
        <v>5625.9094315399998</v>
      </c>
      <c r="V144" s="36">
        <f>SUMIFS(СВЦЭМ!$C$39:$C$758,СВЦЭМ!$A$39:$A$758,$A144,СВЦЭМ!$B$39:$B$758,V$119)+'СЕТ СН'!$I$12+СВЦЭМ!$D$10+'СЕТ СН'!$I$5-'СЕТ СН'!$I$20</f>
        <v>5614.2123446799997</v>
      </c>
      <c r="W144" s="36">
        <f>SUMIFS(СВЦЭМ!$C$39:$C$758,СВЦЭМ!$A$39:$A$758,$A144,СВЦЭМ!$B$39:$B$758,W$119)+'СЕТ СН'!$I$12+СВЦЭМ!$D$10+'СЕТ СН'!$I$5-'СЕТ СН'!$I$20</f>
        <v>5638.3168781499999</v>
      </c>
      <c r="X144" s="36">
        <f>SUMIFS(СВЦЭМ!$C$39:$C$758,СВЦЭМ!$A$39:$A$758,$A144,СВЦЭМ!$B$39:$B$758,X$119)+'СЕТ СН'!$I$12+СВЦЭМ!$D$10+'СЕТ СН'!$I$5-'СЕТ СН'!$I$20</f>
        <v>5682.90957514</v>
      </c>
      <c r="Y144" s="36">
        <f>SUMIFS(СВЦЭМ!$C$39:$C$758,СВЦЭМ!$A$39:$A$758,$A144,СВЦЭМ!$B$39:$B$758,Y$119)+'СЕТ СН'!$I$12+СВЦЭМ!$D$10+'СЕТ СН'!$I$5-'СЕТ СН'!$I$20</f>
        <v>5725.3305769799999</v>
      </c>
    </row>
    <row r="145" spans="1:26" ht="15.75" x14ac:dyDescent="0.2">
      <c r="A145" s="35">
        <f t="shared" si="3"/>
        <v>45408</v>
      </c>
      <c r="B145" s="36">
        <f>SUMIFS(СВЦЭМ!$C$39:$C$758,СВЦЭМ!$A$39:$A$758,$A145,СВЦЭМ!$B$39:$B$758,B$119)+'СЕТ СН'!$I$12+СВЦЭМ!$D$10+'СЕТ СН'!$I$5-'СЕТ СН'!$I$20</f>
        <v>5747.3266452099997</v>
      </c>
      <c r="C145" s="36">
        <f>SUMIFS(СВЦЭМ!$C$39:$C$758,СВЦЭМ!$A$39:$A$758,$A145,СВЦЭМ!$B$39:$B$758,C$119)+'СЕТ СН'!$I$12+СВЦЭМ!$D$10+'СЕТ СН'!$I$5-'СЕТ СН'!$I$20</f>
        <v>5798.2918150100004</v>
      </c>
      <c r="D145" s="36">
        <f>SUMIFS(СВЦЭМ!$C$39:$C$758,СВЦЭМ!$A$39:$A$758,$A145,СВЦЭМ!$B$39:$B$758,D$119)+'СЕТ СН'!$I$12+СВЦЭМ!$D$10+'СЕТ СН'!$I$5-'СЕТ СН'!$I$20</f>
        <v>5859.8473592299997</v>
      </c>
      <c r="E145" s="36">
        <f>SUMIFS(СВЦЭМ!$C$39:$C$758,СВЦЭМ!$A$39:$A$758,$A145,СВЦЭМ!$B$39:$B$758,E$119)+'СЕТ СН'!$I$12+СВЦЭМ!$D$10+'СЕТ СН'!$I$5-'СЕТ СН'!$I$20</f>
        <v>5888.7546597199998</v>
      </c>
      <c r="F145" s="36">
        <f>SUMIFS(СВЦЭМ!$C$39:$C$758,СВЦЭМ!$A$39:$A$758,$A145,СВЦЭМ!$B$39:$B$758,F$119)+'СЕТ СН'!$I$12+СВЦЭМ!$D$10+'СЕТ СН'!$I$5-'СЕТ СН'!$I$20</f>
        <v>5883.5759307999997</v>
      </c>
      <c r="G145" s="36">
        <f>SUMIFS(СВЦЭМ!$C$39:$C$758,СВЦЭМ!$A$39:$A$758,$A145,СВЦЭМ!$B$39:$B$758,G$119)+'СЕТ СН'!$I$12+СВЦЭМ!$D$10+'СЕТ СН'!$I$5-'СЕТ СН'!$I$20</f>
        <v>5852.0784118500005</v>
      </c>
      <c r="H145" s="36">
        <f>SUMIFS(СВЦЭМ!$C$39:$C$758,СВЦЭМ!$A$39:$A$758,$A145,СВЦЭМ!$B$39:$B$758,H$119)+'СЕТ СН'!$I$12+СВЦЭМ!$D$10+'СЕТ СН'!$I$5-'СЕТ СН'!$I$20</f>
        <v>5789.9304007000001</v>
      </c>
      <c r="I145" s="36">
        <f>SUMIFS(СВЦЭМ!$C$39:$C$758,СВЦЭМ!$A$39:$A$758,$A145,СВЦЭМ!$B$39:$B$758,I$119)+'СЕТ СН'!$I$12+СВЦЭМ!$D$10+'СЕТ СН'!$I$5-'СЕТ СН'!$I$20</f>
        <v>5716.1181502500003</v>
      </c>
      <c r="J145" s="36">
        <f>SUMIFS(СВЦЭМ!$C$39:$C$758,СВЦЭМ!$A$39:$A$758,$A145,СВЦЭМ!$B$39:$B$758,J$119)+'СЕТ СН'!$I$12+СВЦЭМ!$D$10+'СЕТ СН'!$I$5-'СЕТ СН'!$I$20</f>
        <v>5677.6677809000003</v>
      </c>
      <c r="K145" s="36">
        <f>SUMIFS(СВЦЭМ!$C$39:$C$758,СВЦЭМ!$A$39:$A$758,$A145,СВЦЭМ!$B$39:$B$758,K$119)+'СЕТ СН'!$I$12+СВЦЭМ!$D$10+'СЕТ СН'!$I$5-'СЕТ СН'!$I$20</f>
        <v>5662.9712947000007</v>
      </c>
      <c r="L145" s="36">
        <f>SUMIFS(СВЦЭМ!$C$39:$C$758,СВЦЭМ!$A$39:$A$758,$A145,СВЦЭМ!$B$39:$B$758,L$119)+'СЕТ СН'!$I$12+СВЦЭМ!$D$10+'СЕТ СН'!$I$5-'СЕТ СН'!$I$20</f>
        <v>5652.0498478500003</v>
      </c>
      <c r="M145" s="36">
        <f>SUMIFS(СВЦЭМ!$C$39:$C$758,СВЦЭМ!$A$39:$A$758,$A145,СВЦЭМ!$B$39:$B$758,M$119)+'СЕТ СН'!$I$12+СВЦЭМ!$D$10+'СЕТ СН'!$I$5-'СЕТ СН'!$I$20</f>
        <v>5658.2950083900005</v>
      </c>
      <c r="N145" s="36">
        <f>SUMIFS(СВЦЭМ!$C$39:$C$758,СВЦЭМ!$A$39:$A$758,$A145,СВЦЭМ!$B$39:$B$758,N$119)+'СЕТ СН'!$I$12+СВЦЭМ!$D$10+'СЕТ СН'!$I$5-'СЕТ СН'!$I$20</f>
        <v>5660.1650449900008</v>
      </c>
      <c r="O145" s="36">
        <f>SUMIFS(СВЦЭМ!$C$39:$C$758,СВЦЭМ!$A$39:$A$758,$A145,СВЦЭМ!$B$39:$B$758,O$119)+'СЕТ СН'!$I$12+СВЦЭМ!$D$10+'СЕТ СН'!$I$5-'СЕТ СН'!$I$20</f>
        <v>5663.7782213600003</v>
      </c>
      <c r="P145" s="36">
        <f>SUMIFS(СВЦЭМ!$C$39:$C$758,СВЦЭМ!$A$39:$A$758,$A145,СВЦЭМ!$B$39:$B$758,P$119)+'СЕТ СН'!$I$12+СВЦЭМ!$D$10+'СЕТ СН'!$I$5-'СЕТ СН'!$I$20</f>
        <v>5635.7179904100003</v>
      </c>
      <c r="Q145" s="36">
        <f>SUMIFS(СВЦЭМ!$C$39:$C$758,СВЦЭМ!$A$39:$A$758,$A145,СВЦЭМ!$B$39:$B$758,Q$119)+'СЕТ СН'!$I$12+СВЦЭМ!$D$10+'СЕТ СН'!$I$5-'СЕТ СН'!$I$20</f>
        <v>5653.3592090800003</v>
      </c>
      <c r="R145" s="36">
        <f>SUMIFS(СВЦЭМ!$C$39:$C$758,СВЦЭМ!$A$39:$A$758,$A145,СВЦЭМ!$B$39:$B$758,R$119)+'СЕТ СН'!$I$12+СВЦЭМ!$D$10+'СЕТ СН'!$I$5-'СЕТ СН'!$I$20</f>
        <v>5687.8591297100002</v>
      </c>
      <c r="S145" s="36">
        <f>SUMIFS(СВЦЭМ!$C$39:$C$758,СВЦЭМ!$A$39:$A$758,$A145,СВЦЭМ!$B$39:$B$758,S$119)+'СЕТ СН'!$I$12+СВЦЭМ!$D$10+'СЕТ СН'!$I$5-'СЕТ СН'!$I$20</f>
        <v>5691.5180062100007</v>
      </c>
      <c r="T145" s="36">
        <f>SUMIFS(СВЦЭМ!$C$39:$C$758,СВЦЭМ!$A$39:$A$758,$A145,СВЦЭМ!$B$39:$B$758,T$119)+'СЕТ СН'!$I$12+СВЦЭМ!$D$10+'СЕТ СН'!$I$5-'СЕТ СН'!$I$20</f>
        <v>5663.0765271199998</v>
      </c>
      <c r="U145" s="36">
        <f>SUMIFS(СВЦЭМ!$C$39:$C$758,СВЦЭМ!$A$39:$A$758,$A145,СВЦЭМ!$B$39:$B$758,U$119)+'СЕТ СН'!$I$12+СВЦЭМ!$D$10+'СЕТ СН'!$I$5-'СЕТ СН'!$I$20</f>
        <v>5651.4010576000001</v>
      </c>
      <c r="V145" s="36">
        <f>SUMIFS(СВЦЭМ!$C$39:$C$758,СВЦЭМ!$A$39:$A$758,$A145,СВЦЭМ!$B$39:$B$758,V$119)+'СЕТ СН'!$I$12+СВЦЭМ!$D$10+'СЕТ СН'!$I$5-'СЕТ СН'!$I$20</f>
        <v>5627.8944734200004</v>
      </c>
      <c r="W145" s="36">
        <f>SUMIFS(СВЦЭМ!$C$39:$C$758,СВЦЭМ!$A$39:$A$758,$A145,СВЦЭМ!$B$39:$B$758,W$119)+'СЕТ СН'!$I$12+СВЦЭМ!$D$10+'СЕТ СН'!$I$5-'СЕТ СН'!$I$20</f>
        <v>5618.6434906900004</v>
      </c>
      <c r="X145" s="36">
        <f>SUMIFS(СВЦЭМ!$C$39:$C$758,СВЦЭМ!$A$39:$A$758,$A145,СВЦЭМ!$B$39:$B$758,X$119)+'СЕТ СН'!$I$12+СВЦЭМ!$D$10+'СЕТ СН'!$I$5-'СЕТ СН'!$I$20</f>
        <v>5626.9433990500002</v>
      </c>
      <c r="Y145" s="36">
        <f>SUMIFS(СВЦЭМ!$C$39:$C$758,СВЦЭМ!$A$39:$A$758,$A145,СВЦЭМ!$B$39:$B$758,Y$119)+'СЕТ СН'!$I$12+СВЦЭМ!$D$10+'СЕТ СН'!$I$5-'СЕТ СН'!$I$20</f>
        <v>5685.4610222199999</v>
      </c>
    </row>
    <row r="146" spans="1:26" ht="15.75" x14ac:dyDescent="0.2">
      <c r="A146" s="35">
        <f t="shared" si="3"/>
        <v>45409</v>
      </c>
      <c r="B146" s="36">
        <f>SUMIFS(СВЦЭМ!$C$39:$C$758,СВЦЭМ!$A$39:$A$758,$A146,СВЦЭМ!$B$39:$B$758,B$119)+'СЕТ СН'!$I$12+СВЦЭМ!$D$10+'СЕТ СН'!$I$5-'СЕТ СН'!$I$20</f>
        <v>5783.8436896800004</v>
      </c>
      <c r="C146" s="36">
        <f>SUMIFS(СВЦЭМ!$C$39:$C$758,СВЦЭМ!$A$39:$A$758,$A146,СВЦЭМ!$B$39:$B$758,C$119)+'СЕТ СН'!$I$12+СВЦЭМ!$D$10+'СЕТ СН'!$I$5-'СЕТ СН'!$I$20</f>
        <v>5889.2369254499999</v>
      </c>
      <c r="D146" s="36">
        <f>SUMIFS(СВЦЭМ!$C$39:$C$758,СВЦЭМ!$A$39:$A$758,$A146,СВЦЭМ!$B$39:$B$758,D$119)+'СЕТ СН'!$I$12+СВЦЭМ!$D$10+'СЕТ СН'!$I$5-'СЕТ СН'!$I$20</f>
        <v>5893.0492502899997</v>
      </c>
      <c r="E146" s="36">
        <f>SUMIFS(СВЦЭМ!$C$39:$C$758,СВЦЭМ!$A$39:$A$758,$A146,СВЦЭМ!$B$39:$B$758,E$119)+'СЕТ СН'!$I$12+СВЦЭМ!$D$10+'СЕТ СН'!$I$5-'СЕТ СН'!$I$20</f>
        <v>5886.5561285200001</v>
      </c>
      <c r="F146" s="36">
        <f>SUMIFS(СВЦЭМ!$C$39:$C$758,СВЦЭМ!$A$39:$A$758,$A146,СВЦЭМ!$B$39:$B$758,F$119)+'СЕТ СН'!$I$12+СВЦЭМ!$D$10+'СЕТ СН'!$I$5-'СЕТ СН'!$I$20</f>
        <v>5893.3034111500001</v>
      </c>
      <c r="G146" s="36">
        <f>SUMIFS(СВЦЭМ!$C$39:$C$758,СВЦЭМ!$A$39:$A$758,$A146,СВЦЭМ!$B$39:$B$758,G$119)+'СЕТ СН'!$I$12+СВЦЭМ!$D$10+'СЕТ СН'!$I$5-'СЕТ СН'!$I$20</f>
        <v>5902.01982899</v>
      </c>
      <c r="H146" s="36">
        <f>SUMIFS(СВЦЭМ!$C$39:$C$758,СВЦЭМ!$A$39:$A$758,$A146,СВЦЭМ!$B$39:$B$758,H$119)+'СЕТ СН'!$I$12+СВЦЭМ!$D$10+'СЕТ СН'!$I$5-'СЕТ СН'!$I$20</f>
        <v>5821.1646774999999</v>
      </c>
      <c r="I146" s="36">
        <f>SUMIFS(СВЦЭМ!$C$39:$C$758,СВЦЭМ!$A$39:$A$758,$A146,СВЦЭМ!$B$39:$B$758,I$119)+'СЕТ СН'!$I$12+СВЦЭМ!$D$10+'СЕТ СН'!$I$5-'СЕТ СН'!$I$20</f>
        <v>5808.5098931900002</v>
      </c>
      <c r="J146" s="36">
        <f>SUMIFS(СВЦЭМ!$C$39:$C$758,СВЦЭМ!$A$39:$A$758,$A146,СВЦЭМ!$B$39:$B$758,J$119)+'СЕТ СН'!$I$12+СВЦЭМ!$D$10+'СЕТ СН'!$I$5-'СЕТ СН'!$I$20</f>
        <v>5728.7706670200005</v>
      </c>
      <c r="K146" s="36">
        <f>SUMIFS(СВЦЭМ!$C$39:$C$758,СВЦЭМ!$A$39:$A$758,$A146,СВЦЭМ!$B$39:$B$758,K$119)+'СЕТ СН'!$I$12+СВЦЭМ!$D$10+'СЕТ СН'!$I$5-'СЕТ СН'!$I$20</f>
        <v>5729.3830080600001</v>
      </c>
      <c r="L146" s="36">
        <f>SUMIFS(СВЦЭМ!$C$39:$C$758,СВЦЭМ!$A$39:$A$758,$A146,СВЦЭМ!$B$39:$B$758,L$119)+'СЕТ СН'!$I$12+СВЦЭМ!$D$10+'СЕТ СН'!$I$5-'СЕТ СН'!$I$20</f>
        <v>5679.44035136</v>
      </c>
      <c r="M146" s="36">
        <f>SUMIFS(СВЦЭМ!$C$39:$C$758,СВЦЭМ!$A$39:$A$758,$A146,СВЦЭМ!$B$39:$B$758,M$119)+'СЕТ СН'!$I$12+СВЦЭМ!$D$10+'СЕТ СН'!$I$5-'СЕТ СН'!$I$20</f>
        <v>5708.4702024600001</v>
      </c>
      <c r="N146" s="36">
        <f>SUMIFS(СВЦЭМ!$C$39:$C$758,СВЦЭМ!$A$39:$A$758,$A146,СВЦЭМ!$B$39:$B$758,N$119)+'СЕТ СН'!$I$12+СВЦЭМ!$D$10+'СЕТ СН'!$I$5-'СЕТ СН'!$I$20</f>
        <v>5695.1085760100004</v>
      </c>
      <c r="O146" s="36">
        <f>SUMIFS(СВЦЭМ!$C$39:$C$758,СВЦЭМ!$A$39:$A$758,$A146,СВЦЭМ!$B$39:$B$758,O$119)+'СЕТ СН'!$I$12+СВЦЭМ!$D$10+'СЕТ СН'!$I$5-'СЕТ СН'!$I$20</f>
        <v>5714.7004439800003</v>
      </c>
      <c r="P146" s="36">
        <f>SUMIFS(СВЦЭМ!$C$39:$C$758,СВЦЭМ!$A$39:$A$758,$A146,СВЦЭМ!$B$39:$B$758,P$119)+'СЕТ СН'!$I$12+СВЦЭМ!$D$10+'СЕТ СН'!$I$5-'СЕТ СН'!$I$20</f>
        <v>5733.21458403</v>
      </c>
      <c r="Q146" s="36">
        <f>SUMIFS(СВЦЭМ!$C$39:$C$758,СВЦЭМ!$A$39:$A$758,$A146,СВЦЭМ!$B$39:$B$758,Q$119)+'СЕТ СН'!$I$12+СВЦЭМ!$D$10+'СЕТ СН'!$I$5-'СЕТ СН'!$I$20</f>
        <v>5738.95954041</v>
      </c>
      <c r="R146" s="36">
        <f>SUMIFS(СВЦЭМ!$C$39:$C$758,СВЦЭМ!$A$39:$A$758,$A146,СВЦЭМ!$B$39:$B$758,R$119)+'СЕТ СН'!$I$12+СВЦЭМ!$D$10+'СЕТ СН'!$I$5-'СЕТ СН'!$I$20</f>
        <v>5746.0408781000006</v>
      </c>
      <c r="S146" s="36">
        <f>SUMIFS(СВЦЭМ!$C$39:$C$758,СВЦЭМ!$A$39:$A$758,$A146,СВЦЭМ!$B$39:$B$758,S$119)+'СЕТ СН'!$I$12+СВЦЭМ!$D$10+'СЕТ СН'!$I$5-'СЕТ СН'!$I$20</f>
        <v>5712.7033710699998</v>
      </c>
      <c r="T146" s="36">
        <f>SUMIFS(СВЦЭМ!$C$39:$C$758,СВЦЭМ!$A$39:$A$758,$A146,СВЦЭМ!$B$39:$B$758,T$119)+'СЕТ СН'!$I$12+СВЦЭМ!$D$10+'СЕТ СН'!$I$5-'СЕТ СН'!$I$20</f>
        <v>5733.6950460799999</v>
      </c>
      <c r="U146" s="36">
        <f>SUMIFS(СВЦЭМ!$C$39:$C$758,СВЦЭМ!$A$39:$A$758,$A146,СВЦЭМ!$B$39:$B$758,U$119)+'СЕТ СН'!$I$12+СВЦЭМ!$D$10+'СЕТ СН'!$I$5-'СЕТ СН'!$I$20</f>
        <v>5652.7491344700002</v>
      </c>
      <c r="V146" s="36">
        <f>SUMIFS(СВЦЭМ!$C$39:$C$758,СВЦЭМ!$A$39:$A$758,$A146,СВЦЭМ!$B$39:$B$758,V$119)+'СЕТ СН'!$I$12+СВЦЭМ!$D$10+'СЕТ СН'!$I$5-'СЕТ СН'!$I$20</f>
        <v>5696.9805579599997</v>
      </c>
      <c r="W146" s="36">
        <f>SUMIFS(СВЦЭМ!$C$39:$C$758,СВЦЭМ!$A$39:$A$758,$A146,СВЦЭМ!$B$39:$B$758,W$119)+'СЕТ СН'!$I$12+СВЦЭМ!$D$10+'СЕТ СН'!$I$5-'СЕТ СН'!$I$20</f>
        <v>5692.6651133699997</v>
      </c>
      <c r="X146" s="36">
        <f>SUMIFS(СВЦЭМ!$C$39:$C$758,СВЦЭМ!$A$39:$A$758,$A146,СВЦЭМ!$B$39:$B$758,X$119)+'СЕТ СН'!$I$12+СВЦЭМ!$D$10+'СЕТ СН'!$I$5-'СЕТ СН'!$I$20</f>
        <v>5786.4117141900006</v>
      </c>
      <c r="Y146" s="36">
        <f>SUMIFS(СВЦЭМ!$C$39:$C$758,СВЦЭМ!$A$39:$A$758,$A146,СВЦЭМ!$B$39:$B$758,Y$119)+'СЕТ СН'!$I$12+СВЦЭМ!$D$10+'СЕТ СН'!$I$5-'СЕТ СН'!$I$20</f>
        <v>5876.6325950299997</v>
      </c>
    </row>
    <row r="147" spans="1:26" ht="15.75" x14ac:dyDescent="0.2">
      <c r="A147" s="35">
        <f t="shared" si="3"/>
        <v>45410</v>
      </c>
      <c r="B147" s="36">
        <f>SUMIFS(СВЦЭМ!$C$39:$C$758,СВЦЭМ!$A$39:$A$758,$A147,СВЦЭМ!$B$39:$B$758,B$119)+'СЕТ СН'!$I$12+СВЦЭМ!$D$10+'СЕТ СН'!$I$5-'СЕТ СН'!$I$20</f>
        <v>5923.4575257699998</v>
      </c>
      <c r="C147" s="36">
        <f>SUMIFS(СВЦЭМ!$C$39:$C$758,СВЦЭМ!$A$39:$A$758,$A147,СВЦЭМ!$B$39:$B$758,C$119)+'СЕТ СН'!$I$12+СВЦЭМ!$D$10+'СЕТ СН'!$I$5-'СЕТ СН'!$I$20</f>
        <v>5725.29815117</v>
      </c>
      <c r="D147" s="36">
        <f>SUMIFS(СВЦЭМ!$C$39:$C$758,СВЦЭМ!$A$39:$A$758,$A147,СВЦЭМ!$B$39:$B$758,D$119)+'СЕТ СН'!$I$12+СВЦЭМ!$D$10+'СЕТ СН'!$I$5-'СЕТ СН'!$I$20</f>
        <v>5756.8591483500004</v>
      </c>
      <c r="E147" s="36">
        <f>SUMIFS(СВЦЭМ!$C$39:$C$758,СВЦЭМ!$A$39:$A$758,$A147,СВЦЭМ!$B$39:$B$758,E$119)+'СЕТ СН'!$I$12+СВЦЭМ!$D$10+'СЕТ СН'!$I$5-'СЕТ СН'!$I$20</f>
        <v>5771.2485771000001</v>
      </c>
      <c r="F147" s="36">
        <f>SUMIFS(СВЦЭМ!$C$39:$C$758,СВЦЭМ!$A$39:$A$758,$A147,СВЦЭМ!$B$39:$B$758,F$119)+'СЕТ СН'!$I$12+СВЦЭМ!$D$10+'СЕТ СН'!$I$5-'СЕТ СН'!$I$20</f>
        <v>5793.2428866600003</v>
      </c>
      <c r="G147" s="36">
        <f>SUMIFS(СВЦЭМ!$C$39:$C$758,СВЦЭМ!$A$39:$A$758,$A147,СВЦЭМ!$B$39:$B$758,G$119)+'СЕТ СН'!$I$12+СВЦЭМ!$D$10+'СЕТ СН'!$I$5-'СЕТ СН'!$I$20</f>
        <v>5779.5909751400004</v>
      </c>
      <c r="H147" s="36">
        <f>SUMIFS(СВЦЭМ!$C$39:$C$758,СВЦЭМ!$A$39:$A$758,$A147,СВЦЭМ!$B$39:$B$758,H$119)+'СЕТ СН'!$I$12+СВЦЭМ!$D$10+'СЕТ СН'!$I$5-'СЕТ СН'!$I$20</f>
        <v>5884.4668068400006</v>
      </c>
      <c r="I147" s="36">
        <f>SUMIFS(СВЦЭМ!$C$39:$C$758,СВЦЭМ!$A$39:$A$758,$A147,СВЦЭМ!$B$39:$B$758,I$119)+'СЕТ СН'!$I$12+СВЦЭМ!$D$10+'СЕТ СН'!$I$5-'СЕТ СН'!$I$20</f>
        <v>5819.2987297</v>
      </c>
      <c r="J147" s="36">
        <f>SUMIFS(СВЦЭМ!$C$39:$C$758,СВЦЭМ!$A$39:$A$758,$A147,СВЦЭМ!$B$39:$B$758,J$119)+'СЕТ СН'!$I$12+СВЦЭМ!$D$10+'СЕТ СН'!$I$5-'СЕТ СН'!$I$20</f>
        <v>5686.9170420200007</v>
      </c>
      <c r="K147" s="36">
        <f>SUMIFS(СВЦЭМ!$C$39:$C$758,СВЦЭМ!$A$39:$A$758,$A147,СВЦЭМ!$B$39:$B$758,K$119)+'СЕТ СН'!$I$12+СВЦЭМ!$D$10+'СЕТ СН'!$I$5-'СЕТ СН'!$I$20</f>
        <v>5632.5680044700002</v>
      </c>
      <c r="L147" s="36">
        <f>SUMIFS(СВЦЭМ!$C$39:$C$758,СВЦЭМ!$A$39:$A$758,$A147,СВЦЭМ!$B$39:$B$758,L$119)+'СЕТ СН'!$I$12+СВЦЭМ!$D$10+'СЕТ СН'!$I$5-'СЕТ СН'!$I$20</f>
        <v>5619.5845826100003</v>
      </c>
      <c r="M147" s="36">
        <f>SUMIFS(СВЦЭМ!$C$39:$C$758,СВЦЭМ!$A$39:$A$758,$A147,СВЦЭМ!$B$39:$B$758,M$119)+'СЕТ СН'!$I$12+СВЦЭМ!$D$10+'СЕТ СН'!$I$5-'СЕТ СН'!$I$20</f>
        <v>5657.9837499300002</v>
      </c>
      <c r="N147" s="36">
        <f>SUMIFS(СВЦЭМ!$C$39:$C$758,СВЦЭМ!$A$39:$A$758,$A147,СВЦЭМ!$B$39:$B$758,N$119)+'СЕТ СН'!$I$12+СВЦЭМ!$D$10+'СЕТ СН'!$I$5-'СЕТ СН'!$I$20</f>
        <v>5662.3904255300004</v>
      </c>
      <c r="O147" s="36">
        <f>SUMIFS(СВЦЭМ!$C$39:$C$758,СВЦЭМ!$A$39:$A$758,$A147,СВЦЭМ!$B$39:$B$758,O$119)+'СЕТ СН'!$I$12+СВЦЭМ!$D$10+'СЕТ СН'!$I$5-'СЕТ СН'!$I$20</f>
        <v>5680.9794410900004</v>
      </c>
      <c r="P147" s="36">
        <f>SUMIFS(СВЦЭМ!$C$39:$C$758,СВЦЭМ!$A$39:$A$758,$A147,СВЦЭМ!$B$39:$B$758,P$119)+'СЕТ СН'!$I$12+СВЦЭМ!$D$10+'СЕТ СН'!$I$5-'СЕТ СН'!$I$20</f>
        <v>5695.0851373799997</v>
      </c>
      <c r="Q147" s="36">
        <f>SUMIFS(СВЦЭМ!$C$39:$C$758,СВЦЭМ!$A$39:$A$758,$A147,СВЦЭМ!$B$39:$B$758,Q$119)+'СЕТ СН'!$I$12+СВЦЭМ!$D$10+'СЕТ СН'!$I$5-'СЕТ СН'!$I$20</f>
        <v>5718.4246516399999</v>
      </c>
      <c r="R147" s="36">
        <f>SUMIFS(СВЦЭМ!$C$39:$C$758,СВЦЭМ!$A$39:$A$758,$A147,СВЦЭМ!$B$39:$B$758,R$119)+'СЕТ СН'!$I$12+СВЦЭМ!$D$10+'СЕТ СН'!$I$5-'СЕТ СН'!$I$20</f>
        <v>5751.6549854599998</v>
      </c>
      <c r="S147" s="36">
        <f>SUMIFS(СВЦЭМ!$C$39:$C$758,СВЦЭМ!$A$39:$A$758,$A147,СВЦЭМ!$B$39:$B$758,S$119)+'СЕТ СН'!$I$12+СВЦЭМ!$D$10+'СЕТ СН'!$I$5-'СЕТ СН'!$I$20</f>
        <v>5734.1188708099999</v>
      </c>
      <c r="T147" s="36">
        <f>SUMIFS(СВЦЭМ!$C$39:$C$758,СВЦЭМ!$A$39:$A$758,$A147,СВЦЭМ!$B$39:$B$758,T$119)+'СЕТ СН'!$I$12+СВЦЭМ!$D$10+'СЕТ СН'!$I$5-'СЕТ СН'!$I$20</f>
        <v>5694.3399583</v>
      </c>
      <c r="U147" s="36">
        <f>SUMIFS(СВЦЭМ!$C$39:$C$758,СВЦЭМ!$A$39:$A$758,$A147,СВЦЭМ!$B$39:$B$758,U$119)+'СЕТ СН'!$I$12+СВЦЭМ!$D$10+'СЕТ СН'!$I$5-'СЕТ СН'!$I$20</f>
        <v>5696.4699898700001</v>
      </c>
      <c r="V147" s="36">
        <f>SUMIFS(СВЦЭМ!$C$39:$C$758,СВЦЭМ!$A$39:$A$758,$A147,СВЦЭМ!$B$39:$B$758,V$119)+'СЕТ СН'!$I$12+СВЦЭМ!$D$10+'СЕТ СН'!$I$5-'СЕТ СН'!$I$20</f>
        <v>5650.90171328</v>
      </c>
      <c r="W147" s="36">
        <f>SUMIFS(СВЦЭМ!$C$39:$C$758,СВЦЭМ!$A$39:$A$758,$A147,СВЦЭМ!$B$39:$B$758,W$119)+'СЕТ СН'!$I$12+СВЦЭМ!$D$10+'СЕТ СН'!$I$5-'СЕТ СН'!$I$20</f>
        <v>5630.3501641500006</v>
      </c>
      <c r="X147" s="36">
        <f>SUMIFS(СВЦЭМ!$C$39:$C$758,СВЦЭМ!$A$39:$A$758,$A147,СВЦЭМ!$B$39:$B$758,X$119)+'СЕТ СН'!$I$12+СВЦЭМ!$D$10+'СЕТ СН'!$I$5-'СЕТ СН'!$I$20</f>
        <v>5657.7323403500004</v>
      </c>
      <c r="Y147" s="36">
        <f>SUMIFS(СВЦЭМ!$C$39:$C$758,СВЦЭМ!$A$39:$A$758,$A147,СВЦЭМ!$B$39:$B$758,Y$119)+'СЕТ СН'!$I$12+СВЦЭМ!$D$10+'СЕТ СН'!$I$5-'СЕТ СН'!$I$20</f>
        <v>5724.3357917700005</v>
      </c>
    </row>
    <row r="148" spans="1:26" ht="15.75" x14ac:dyDescent="0.2">
      <c r="A148" s="35">
        <f t="shared" si="3"/>
        <v>45411</v>
      </c>
      <c r="B148" s="36">
        <f>SUMIFS(СВЦЭМ!$C$39:$C$758,СВЦЭМ!$A$39:$A$758,$A148,СВЦЭМ!$B$39:$B$758,B$119)+'СЕТ СН'!$I$12+СВЦЭМ!$D$10+'СЕТ СН'!$I$5-'СЕТ СН'!$I$20</f>
        <v>5604.5438170500001</v>
      </c>
      <c r="C148" s="36">
        <f>SUMIFS(СВЦЭМ!$C$39:$C$758,СВЦЭМ!$A$39:$A$758,$A148,СВЦЭМ!$B$39:$B$758,C$119)+'СЕТ СН'!$I$12+СВЦЭМ!$D$10+'СЕТ СН'!$I$5-'СЕТ СН'!$I$20</f>
        <v>5694.6999078899998</v>
      </c>
      <c r="D148" s="36">
        <f>SUMIFS(СВЦЭМ!$C$39:$C$758,СВЦЭМ!$A$39:$A$758,$A148,СВЦЭМ!$B$39:$B$758,D$119)+'СЕТ СН'!$I$12+СВЦЭМ!$D$10+'СЕТ СН'!$I$5-'СЕТ СН'!$I$20</f>
        <v>5759.8901648900001</v>
      </c>
      <c r="E148" s="36">
        <f>SUMIFS(СВЦЭМ!$C$39:$C$758,СВЦЭМ!$A$39:$A$758,$A148,СВЦЭМ!$B$39:$B$758,E$119)+'СЕТ СН'!$I$12+СВЦЭМ!$D$10+'СЕТ СН'!$I$5-'СЕТ СН'!$I$20</f>
        <v>5774.1905189899999</v>
      </c>
      <c r="F148" s="36">
        <f>SUMIFS(СВЦЭМ!$C$39:$C$758,СВЦЭМ!$A$39:$A$758,$A148,СВЦЭМ!$B$39:$B$758,F$119)+'СЕТ СН'!$I$12+СВЦЭМ!$D$10+'СЕТ СН'!$I$5-'СЕТ СН'!$I$20</f>
        <v>5779.5132655400002</v>
      </c>
      <c r="G148" s="36">
        <f>SUMIFS(СВЦЭМ!$C$39:$C$758,СВЦЭМ!$A$39:$A$758,$A148,СВЦЭМ!$B$39:$B$758,G$119)+'СЕТ СН'!$I$12+СВЦЭМ!$D$10+'СЕТ СН'!$I$5-'СЕТ СН'!$I$20</f>
        <v>5759.5843688200002</v>
      </c>
      <c r="H148" s="36">
        <f>SUMIFS(СВЦЭМ!$C$39:$C$758,СВЦЭМ!$A$39:$A$758,$A148,СВЦЭМ!$B$39:$B$758,H$119)+'СЕТ СН'!$I$12+СВЦЭМ!$D$10+'СЕТ СН'!$I$5-'СЕТ СН'!$I$20</f>
        <v>5748.1714639900001</v>
      </c>
      <c r="I148" s="36">
        <f>SUMIFS(СВЦЭМ!$C$39:$C$758,СВЦЭМ!$A$39:$A$758,$A148,СВЦЭМ!$B$39:$B$758,I$119)+'СЕТ СН'!$I$12+СВЦЭМ!$D$10+'СЕТ СН'!$I$5-'СЕТ СН'!$I$20</f>
        <v>5704.4653309700007</v>
      </c>
      <c r="J148" s="36">
        <f>SUMIFS(СВЦЭМ!$C$39:$C$758,СВЦЭМ!$A$39:$A$758,$A148,СВЦЭМ!$B$39:$B$758,J$119)+'СЕТ СН'!$I$12+СВЦЭМ!$D$10+'СЕТ СН'!$I$5-'СЕТ СН'!$I$20</f>
        <v>5609.2632931799999</v>
      </c>
      <c r="K148" s="36">
        <f>SUMIFS(СВЦЭМ!$C$39:$C$758,СВЦЭМ!$A$39:$A$758,$A148,СВЦЭМ!$B$39:$B$758,K$119)+'СЕТ СН'!$I$12+СВЦЭМ!$D$10+'СЕТ СН'!$I$5-'СЕТ СН'!$I$20</f>
        <v>5548.7405057400001</v>
      </c>
      <c r="L148" s="36">
        <f>SUMIFS(СВЦЭМ!$C$39:$C$758,СВЦЭМ!$A$39:$A$758,$A148,СВЦЭМ!$B$39:$B$758,L$119)+'СЕТ СН'!$I$12+СВЦЭМ!$D$10+'СЕТ СН'!$I$5-'СЕТ СН'!$I$20</f>
        <v>5502.6265885499997</v>
      </c>
      <c r="M148" s="36">
        <f>SUMIFS(СВЦЭМ!$C$39:$C$758,СВЦЭМ!$A$39:$A$758,$A148,СВЦЭМ!$B$39:$B$758,M$119)+'СЕТ СН'!$I$12+СВЦЭМ!$D$10+'СЕТ СН'!$I$5-'СЕТ СН'!$I$20</f>
        <v>5499.1646891199998</v>
      </c>
      <c r="N148" s="36">
        <f>SUMIFS(СВЦЭМ!$C$39:$C$758,СВЦЭМ!$A$39:$A$758,$A148,СВЦЭМ!$B$39:$B$758,N$119)+'СЕТ СН'!$I$12+СВЦЭМ!$D$10+'СЕТ СН'!$I$5-'СЕТ СН'!$I$20</f>
        <v>5530.2247657200005</v>
      </c>
      <c r="O148" s="36">
        <f>SUMIFS(СВЦЭМ!$C$39:$C$758,СВЦЭМ!$A$39:$A$758,$A148,СВЦЭМ!$B$39:$B$758,O$119)+'СЕТ СН'!$I$12+СВЦЭМ!$D$10+'СЕТ СН'!$I$5-'СЕТ СН'!$I$20</f>
        <v>5537.5094380099999</v>
      </c>
      <c r="P148" s="36">
        <f>SUMIFS(СВЦЭМ!$C$39:$C$758,СВЦЭМ!$A$39:$A$758,$A148,СВЦЭМ!$B$39:$B$758,P$119)+'СЕТ СН'!$I$12+СВЦЭМ!$D$10+'СЕТ СН'!$I$5-'СЕТ СН'!$I$20</f>
        <v>5546.9513869399998</v>
      </c>
      <c r="Q148" s="36">
        <f>SUMIFS(СВЦЭМ!$C$39:$C$758,СВЦЭМ!$A$39:$A$758,$A148,СВЦЭМ!$B$39:$B$758,Q$119)+'СЕТ СН'!$I$12+СВЦЭМ!$D$10+'СЕТ СН'!$I$5-'СЕТ СН'!$I$20</f>
        <v>5566.4103887700003</v>
      </c>
      <c r="R148" s="36">
        <f>SUMIFS(СВЦЭМ!$C$39:$C$758,СВЦЭМ!$A$39:$A$758,$A148,СВЦЭМ!$B$39:$B$758,R$119)+'СЕТ СН'!$I$12+СВЦЭМ!$D$10+'СЕТ СН'!$I$5-'СЕТ СН'!$I$20</f>
        <v>5598.2175255000002</v>
      </c>
      <c r="S148" s="36">
        <f>SUMIFS(СВЦЭМ!$C$39:$C$758,СВЦЭМ!$A$39:$A$758,$A148,СВЦЭМ!$B$39:$B$758,S$119)+'СЕТ СН'!$I$12+СВЦЭМ!$D$10+'СЕТ СН'!$I$5-'СЕТ СН'!$I$20</f>
        <v>5586.1345671500003</v>
      </c>
      <c r="T148" s="36">
        <f>SUMIFS(СВЦЭМ!$C$39:$C$758,СВЦЭМ!$A$39:$A$758,$A148,СВЦЭМ!$B$39:$B$758,T$119)+'СЕТ СН'!$I$12+СВЦЭМ!$D$10+'СЕТ СН'!$I$5-'СЕТ СН'!$I$20</f>
        <v>5570.26722453</v>
      </c>
      <c r="U148" s="36">
        <f>SUMIFS(СВЦЭМ!$C$39:$C$758,СВЦЭМ!$A$39:$A$758,$A148,СВЦЭМ!$B$39:$B$758,U$119)+'СЕТ СН'!$I$12+СВЦЭМ!$D$10+'СЕТ СН'!$I$5-'СЕТ СН'!$I$20</f>
        <v>5579.1904703600003</v>
      </c>
      <c r="V148" s="36">
        <f>SUMIFS(СВЦЭМ!$C$39:$C$758,СВЦЭМ!$A$39:$A$758,$A148,СВЦЭМ!$B$39:$B$758,V$119)+'СЕТ СН'!$I$12+СВЦЭМ!$D$10+'СЕТ СН'!$I$5-'СЕТ СН'!$I$20</f>
        <v>5533.1398174900005</v>
      </c>
      <c r="W148" s="36">
        <f>SUMIFS(СВЦЭМ!$C$39:$C$758,СВЦЭМ!$A$39:$A$758,$A148,СВЦЭМ!$B$39:$B$758,W$119)+'СЕТ СН'!$I$12+СВЦЭМ!$D$10+'СЕТ СН'!$I$5-'СЕТ СН'!$I$20</f>
        <v>5517.6066512300004</v>
      </c>
      <c r="X148" s="36">
        <f>SUMIFS(СВЦЭМ!$C$39:$C$758,СВЦЭМ!$A$39:$A$758,$A148,СВЦЭМ!$B$39:$B$758,X$119)+'СЕТ СН'!$I$12+СВЦЭМ!$D$10+'СЕТ СН'!$I$5-'СЕТ СН'!$I$20</f>
        <v>5545.1852704700004</v>
      </c>
      <c r="Y148" s="36">
        <f>SUMIFS(СВЦЭМ!$C$39:$C$758,СВЦЭМ!$A$39:$A$758,$A148,СВЦЭМ!$B$39:$B$758,Y$119)+'СЕТ СН'!$I$12+СВЦЭМ!$D$10+'СЕТ СН'!$I$5-'СЕТ СН'!$I$20</f>
        <v>5626.7031356900006</v>
      </c>
    </row>
    <row r="149" spans="1:26" ht="15.75" x14ac:dyDescent="0.2">
      <c r="A149" s="35">
        <f t="shared" si="3"/>
        <v>45412</v>
      </c>
      <c r="B149" s="36">
        <f>SUMIFS(СВЦЭМ!$C$39:$C$758,СВЦЭМ!$A$39:$A$758,$A149,СВЦЭМ!$B$39:$B$758,B$119)+'СЕТ СН'!$I$12+СВЦЭМ!$D$10+'СЕТ СН'!$I$5-'СЕТ СН'!$I$20</f>
        <v>5689.9421446400002</v>
      </c>
      <c r="C149" s="36">
        <f>SUMIFS(СВЦЭМ!$C$39:$C$758,СВЦЭМ!$A$39:$A$758,$A149,СВЦЭМ!$B$39:$B$758,C$119)+'СЕТ СН'!$I$12+СВЦЭМ!$D$10+'СЕТ СН'!$I$5-'СЕТ СН'!$I$20</f>
        <v>5784.5117331900001</v>
      </c>
      <c r="D149" s="36">
        <f>SUMIFS(СВЦЭМ!$C$39:$C$758,СВЦЭМ!$A$39:$A$758,$A149,СВЦЭМ!$B$39:$B$758,D$119)+'СЕТ СН'!$I$12+СВЦЭМ!$D$10+'СЕТ СН'!$I$5-'СЕТ СН'!$I$20</f>
        <v>5833.4398192600001</v>
      </c>
      <c r="E149" s="36">
        <f>SUMIFS(СВЦЭМ!$C$39:$C$758,СВЦЭМ!$A$39:$A$758,$A149,СВЦЭМ!$B$39:$B$758,E$119)+'СЕТ СН'!$I$12+СВЦЭМ!$D$10+'СЕТ СН'!$I$5-'СЕТ СН'!$I$20</f>
        <v>5857.9233072400002</v>
      </c>
      <c r="F149" s="36">
        <f>SUMIFS(СВЦЭМ!$C$39:$C$758,СВЦЭМ!$A$39:$A$758,$A149,СВЦЭМ!$B$39:$B$758,F$119)+'СЕТ СН'!$I$12+СВЦЭМ!$D$10+'СЕТ СН'!$I$5-'СЕТ СН'!$I$20</f>
        <v>5865.2045259000006</v>
      </c>
      <c r="G149" s="36">
        <f>SUMIFS(СВЦЭМ!$C$39:$C$758,СВЦЭМ!$A$39:$A$758,$A149,СВЦЭМ!$B$39:$B$758,G$119)+'СЕТ СН'!$I$12+СВЦЭМ!$D$10+'СЕТ СН'!$I$5-'СЕТ СН'!$I$20</f>
        <v>5856.0532877100004</v>
      </c>
      <c r="H149" s="36">
        <f>SUMIFS(СВЦЭМ!$C$39:$C$758,СВЦЭМ!$A$39:$A$758,$A149,СВЦЭМ!$B$39:$B$758,H$119)+'СЕТ СН'!$I$12+СВЦЭМ!$D$10+'СЕТ СН'!$I$5-'СЕТ СН'!$I$20</f>
        <v>5836.3358266900004</v>
      </c>
      <c r="I149" s="36">
        <f>SUMIFS(СВЦЭМ!$C$39:$C$758,СВЦЭМ!$A$39:$A$758,$A149,СВЦЭМ!$B$39:$B$758,I$119)+'СЕТ СН'!$I$12+СВЦЭМ!$D$10+'СЕТ СН'!$I$5-'СЕТ СН'!$I$20</f>
        <v>5745.5759917599999</v>
      </c>
      <c r="J149" s="36">
        <f>SUMIFS(СВЦЭМ!$C$39:$C$758,СВЦЭМ!$A$39:$A$758,$A149,СВЦЭМ!$B$39:$B$758,J$119)+'СЕТ СН'!$I$12+СВЦЭМ!$D$10+'СЕТ СН'!$I$5-'СЕТ СН'!$I$20</f>
        <v>5676.3890246999999</v>
      </c>
      <c r="K149" s="36">
        <f>SUMIFS(СВЦЭМ!$C$39:$C$758,СВЦЭМ!$A$39:$A$758,$A149,СВЦЭМ!$B$39:$B$758,K$119)+'СЕТ СН'!$I$12+СВЦЭМ!$D$10+'СЕТ СН'!$I$5-'СЕТ СН'!$I$20</f>
        <v>5624.74734893</v>
      </c>
      <c r="L149" s="36">
        <f>SUMIFS(СВЦЭМ!$C$39:$C$758,СВЦЭМ!$A$39:$A$758,$A149,СВЦЭМ!$B$39:$B$758,L$119)+'СЕТ СН'!$I$12+СВЦЭМ!$D$10+'СЕТ СН'!$I$5-'СЕТ СН'!$I$20</f>
        <v>5571.3790054500005</v>
      </c>
      <c r="M149" s="36">
        <f>SUMIFS(СВЦЭМ!$C$39:$C$758,СВЦЭМ!$A$39:$A$758,$A149,СВЦЭМ!$B$39:$B$758,M$119)+'СЕТ СН'!$I$12+СВЦЭМ!$D$10+'СЕТ СН'!$I$5-'СЕТ СН'!$I$20</f>
        <v>5562.23869414</v>
      </c>
      <c r="N149" s="36">
        <f>SUMIFS(СВЦЭМ!$C$39:$C$758,СВЦЭМ!$A$39:$A$758,$A149,СВЦЭМ!$B$39:$B$758,N$119)+'СЕТ СН'!$I$12+СВЦЭМ!$D$10+'СЕТ СН'!$I$5-'СЕТ СН'!$I$20</f>
        <v>5607.3438084400004</v>
      </c>
      <c r="O149" s="36">
        <f>SUMIFS(СВЦЭМ!$C$39:$C$758,СВЦЭМ!$A$39:$A$758,$A149,СВЦЭМ!$B$39:$B$758,O$119)+'СЕТ СН'!$I$12+СВЦЭМ!$D$10+'СЕТ СН'!$I$5-'СЕТ СН'!$I$20</f>
        <v>5614.0645746</v>
      </c>
      <c r="P149" s="36">
        <f>SUMIFS(СВЦЭМ!$C$39:$C$758,СВЦЭМ!$A$39:$A$758,$A149,СВЦЭМ!$B$39:$B$758,P$119)+'СЕТ СН'!$I$12+СВЦЭМ!$D$10+'СЕТ СН'!$I$5-'СЕТ СН'!$I$20</f>
        <v>5628.9652237400005</v>
      </c>
      <c r="Q149" s="36">
        <f>SUMIFS(СВЦЭМ!$C$39:$C$758,СВЦЭМ!$A$39:$A$758,$A149,СВЦЭМ!$B$39:$B$758,Q$119)+'СЕТ СН'!$I$12+СВЦЭМ!$D$10+'СЕТ СН'!$I$5-'СЕТ СН'!$I$20</f>
        <v>5647.14126579</v>
      </c>
      <c r="R149" s="36">
        <f>SUMIFS(СВЦЭМ!$C$39:$C$758,СВЦЭМ!$A$39:$A$758,$A149,СВЦЭМ!$B$39:$B$758,R$119)+'СЕТ СН'!$I$12+СВЦЭМ!$D$10+'СЕТ СН'!$I$5-'СЕТ СН'!$I$20</f>
        <v>5671.8959607200004</v>
      </c>
      <c r="S149" s="36">
        <f>SUMIFS(СВЦЭМ!$C$39:$C$758,СВЦЭМ!$A$39:$A$758,$A149,СВЦЭМ!$B$39:$B$758,S$119)+'СЕТ СН'!$I$12+СВЦЭМ!$D$10+'СЕТ СН'!$I$5-'СЕТ СН'!$I$20</f>
        <v>5659.6417400999999</v>
      </c>
      <c r="T149" s="36">
        <f>SUMIFS(СВЦЭМ!$C$39:$C$758,СВЦЭМ!$A$39:$A$758,$A149,СВЦЭМ!$B$39:$B$758,T$119)+'СЕТ СН'!$I$12+СВЦЭМ!$D$10+'СЕТ СН'!$I$5-'СЕТ СН'!$I$20</f>
        <v>5622.32747062</v>
      </c>
      <c r="U149" s="36">
        <f>SUMIFS(СВЦЭМ!$C$39:$C$758,СВЦЭМ!$A$39:$A$758,$A149,СВЦЭМ!$B$39:$B$758,U$119)+'СЕТ СН'!$I$12+СВЦЭМ!$D$10+'СЕТ СН'!$I$5-'СЕТ СН'!$I$20</f>
        <v>5629.2824729000004</v>
      </c>
      <c r="V149" s="36">
        <f>SUMIFS(СВЦЭМ!$C$39:$C$758,СВЦЭМ!$A$39:$A$758,$A149,СВЦЭМ!$B$39:$B$758,V$119)+'СЕТ СН'!$I$12+СВЦЭМ!$D$10+'СЕТ СН'!$I$5-'СЕТ СН'!$I$20</f>
        <v>5574.6110684400001</v>
      </c>
      <c r="W149" s="36">
        <f>SUMIFS(СВЦЭМ!$C$39:$C$758,СВЦЭМ!$A$39:$A$758,$A149,СВЦЭМ!$B$39:$B$758,W$119)+'СЕТ СН'!$I$12+СВЦЭМ!$D$10+'СЕТ СН'!$I$5-'СЕТ СН'!$I$20</f>
        <v>5551.2980156100002</v>
      </c>
      <c r="X149" s="36">
        <f>SUMIFS(СВЦЭМ!$C$39:$C$758,СВЦЭМ!$A$39:$A$758,$A149,СВЦЭМ!$B$39:$B$758,X$119)+'СЕТ СН'!$I$12+СВЦЭМ!$D$10+'СЕТ СН'!$I$5-'СЕТ СН'!$I$20</f>
        <v>5602.4287779000006</v>
      </c>
      <c r="Y149" s="36">
        <f>SUMIFS(СВЦЭМ!$C$39:$C$758,СВЦЭМ!$A$39:$A$758,$A149,СВЦЭМ!$B$39:$B$758,Y$119)+'СЕТ СН'!$I$12+СВЦЭМ!$D$10+'СЕТ СН'!$I$5-'СЕТ СН'!$I$20</f>
        <v>5644.3119542700006</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9"/>
      <c r="W154" s="39"/>
      <c r="X154" s="39"/>
      <c r="Y154" s="39"/>
      <c r="Z154" s="39"/>
    </row>
    <row r="155" spans="1:26" ht="15.75" customHeight="1" x14ac:dyDescent="0.2">
      <c r="A155" s="127"/>
      <c r="B155" s="127"/>
      <c r="C155" s="127"/>
      <c r="D155" s="127"/>
      <c r="E155" s="127"/>
      <c r="F155" s="127"/>
      <c r="G155" s="127"/>
      <c r="H155" s="127"/>
      <c r="I155" s="127"/>
      <c r="J155" s="127"/>
      <c r="K155" s="127"/>
      <c r="L155" s="127"/>
      <c r="M155" s="127"/>
      <c r="N155" s="130">
        <f>СВЦЭМ!$D$12+'СЕТ СН'!$F$13-'СЕТ СН'!$F$21</f>
        <v>657808.34875301691</v>
      </c>
      <c r="O155" s="131"/>
      <c r="P155" s="130">
        <f>СВЦЭМ!$D$12+'СЕТ СН'!$F$13-'СЕТ СН'!$G$21</f>
        <v>657808.34875301691</v>
      </c>
      <c r="Q155" s="131"/>
      <c r="R155" s="130">
        <f>СВЦЭМ!$D$12+'СЕТ СН'!$F$13-'СЕТ СН'!$H$21</f>
        <v>657808.34875301691</v>
      </c>
      <c r="S155" s="131"/>
      <c r="T155" s="130">
        <f>СВЦЭМ!$D$12+'СЕТ СН'!$F$13-'СЕТ СН'!$I$21</f>
        <v>657808.34875301691</v>
      </c>
      <c r="U155" s="131"/>
      <c r="V155" s="40"/>
      <c r="W155" s="40"/>
      <c r="X155" s="40"/>
      <c r="Y155" s="30"/>
    </row>
    <row r="156" spans="1:26" x14ac:dyDescent="0.25">
      <c r="A156" s="141"/>
      <c r="B156" s="141"/>
      <c r="C156" s="141"/>
      <c r="D156" s="141"/>
      <c r="E156" s="141"/>
      <c r="F156" s="142"/>
      <c r="G156" s="142"/>
      <c r="H156" s="142"/>
      <c r="I156" s="142"/>
      <c r="J156" s="142"/>
      <c r="K156" s="142"/>
      <c r="L156" s="142"/>
      <c r="M156" s="142"/>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27" zoomScale="70" zoomScaleNormal="70" zoomScaleSheetLayoutView="80" workbookViewId="0">
      <selection activeCell="Z160" sqref="Z160"/>
    </sheetView>
  </sheetViews>
  <sheetFormatPr defaultColWidth="11.25" defaultRowHeight="15" x14ac:dyDescent="0.25"/>
  <cols>
    <col min="1" max="25" width="11.25" style="41"/>
    <col min="26" max="16384" width="11.25" style="30"/>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2024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39</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3" customHeight="1" x14ac:dyDescent="0.2">
      <c r="A4" s="157" t="s">
        <v>9</v>
      </c>
      <c r="B4" s="157"/>
      <c r="C4" s="157"/>
      <c r="D4" s="157"/>
      <c r="E4" s="157"/>
      <c r="F4" s="157"/>
      <c r="G4" s="157"/>
      <c r="H4" s="157"/>
      <c r="I4" s="157"/>
      <c r="J4" s="157"/>
      <c r="K4" s="157"/>
      <c r="L4" s="157"/>
      <c r="M4" s="157"/>
      <c r="N4" s="157"/>
      <c r="O4" s="157"/>
      <c r="P4" s="157"/>
      <c r="Q4" s="157"/>
      <c r="R4" s="157"/>
      <c r="S4" s="157"/>
      <c r="T4" s="157"/>
      <c r="U4" s="157"/>
      <c r="V4" s="157"/>
      <c r="W4" s="157"/>
      <c r="X4" s="157"/>
      <c r="Y4" s="15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SUMIFS(СВЦЭМ!$C$39:$C$758,СВЦЭМ!$A$39:$A$758,$A12,СВЦЭМ!$B$39:$B$758,B$11)+'СЕТ СН'!$F$12+СВЦЭМ!$D$10+'СЕТ СН'!$F$6-'СЕТ СН'!$F$22</f>
        <v>2410.8899400199998</v>
      </c>
      <c r="C12" s="36">
        <f>SUMIFS(СВЦЭМ!$C$39:$C$758,СВЦЭМ!$A$39:$A$758,$A12,СВЦЭМ!$B$39:$B$758,C$11)+'СЕТ СН'!$F$12+СВЦЭМ!$D$10+'СЕТ СН'!$F$6-'СЕТ СН'!$F$22</f>
        <v>2415.1628692199997</v>
      </c>
      <c r="D12" s="36">
        <f>SUMIFS(СВЦЭМ!$C$39:$C$758,СВЦЭМ!$A$39:$A$758,$A12,СВЦЭМ!$B$39:$B$758,D$11)+'СЕТ СН'!$F$12+СВЦЭМ!$D$10+'СЕТ СН'!$F$6-'СЕТ СН'!$F$22</f>
        <v>2441.0095058099996</v>
      </c>
      <c r="E12" s="36">
        <f>SUMIFS(СВЦЭМ!$C$39:$C$758,СВЦЭМ!$A$39:$A$758,$A12,СВЦЭМ!$B$39:$B$758,E$11)+'СЕТ СН'!$F$12+СВЦЭМ!$D$10+'СЕТ СН'!$F$6-'СЕТ СН'!$F$22</f>
        <v>2456.4388748999995</v>
      </c>
      <c r="F12" s="36">
        <f>SUMIFS(СВЦЭМ!$C$39:$C$758,СВЦЭМ!$A$39:$A$758,$A12,СВЦЭМ!$B$39:$B$758,F$11)+'СЕТ СН'!$F$12+СВЦЭМ!$D$10+'СЕТ СН'!$F$6-'СЕТ СН'!$F$22</f>
        <v>2427.1096515799995</v>
      </c>
      <c r="G12" s="36">
        <f>SUMIFS(СВЦЭМ!$C$39:$C$758,СВЦЭМ!$A$39:$A$758,$A12,СВЦЭМ!$B$39:$B$758,G$11)+'СЕТ СН'!$F$12+СВЦЭМ!$D$10+'СЕТ СН'!$F$6-'СЕТ СН'!$F$22</f>
        <v>2467.9262922099997</v>
      </c>
      <c r="H12" s="36">
        <f>SUMIFS(СВЦЭМ!$C$39:$C$758,СВЦЭМ!$A$39:$A$758,$A12,СВЦЭМ!$B$39:$B$758,H$11)+'СЕТ СН'!$F$12+СВЦЭМ!$D$10+'СЕТ СН'!$F$6-'СЕТ СН'!$F$22</f>
        <v>2366.0063692399999</v>
      </c>
      <c r="I12" s="36">
        <f>SUMIFS(СВЦЭМ!$C$39:$C$758,СВЦЭМ!$A$39:$A$758,$A12,СВЦЭМ!$B$39:$B$758,I$11)+'СЕТ СН'!$F$12+СВЦЭМ!$D$10+'СЕТ СН'!$F$6-'СЕТ СН'!$F$22</f>
        <v>2294.1325922499996</v>
      </c>
      <c r="J12" s="36">
        <f>SUMIFS(СВЦЭМ!$C$39:$C$758,СВЦЭМ!$A$39:$A$758,$A12,СВЦЭМ!$B$39:$B$758,J$11)+'СЕТ СН'!$F$12+СВЦЭМ!$D$10+'СЕТ СН'!$F$6-'СЕТ СН'!$F$22</f>
        <v>2254.7534651299998</v>
      </c>
      <c r="K12" s="36">
        <f>SUMIFS(СВЦЭМ!$C$39:$C$758,СВЦЭМ!$A$39:$A$758,$A12,СВЦЭМ!$B$39:$B$758,K$11)+'СЕТ СН'!$F$12+СВЦЭМ!$D$10+'СЕТ СН'!$F$6-'СЕТ СН'!$F$22</f>
        <v>2215.7450845799999</v>
      </c>
      <c r="L12" s="36">
        <f>SUMIFS(СВЦЭМ!$C$39:$C$758,СВЦЭМ!$A$39:$A$758,$A12,СВЦЭМ!$B$39:$B$758,L$11)+'СЕТ СН'!$F$12+СВЦЭМ!$D$10+'СЕТ СН'!$F$6-'СЕТ СН'!$F$22</f>
        <v>2227.77237479</v>
      </c>
      <c r="M12" s="36">
        <f>SUMIFS(СВЦЭМ!$C$39:$C$758,СВЦЭМ!$A$39:$A$758,$A12,СВЦЭМ!$B$39:$B$758,M$11)+'СЕТ СН'!$F$12+СВЦЭМ!$D$10+'СЕТ СН'!$F$6-'СЕТ СН'!$F$22</f>
        <v>2251.2365055799996</v>
      </c>
      <c r="N12" s="36">
        <f>SUMIFS(СВЦЭМ!$C$39:$C$758,СВЦЭМ!$A$39:$A$758,$A12,СВЦЭМ!$B$39:$B$758,N$11)+'СЕТ СН'!$F$12+СВЦЭМ!$D$10+'СЕТ СН'!$F$6-'СЕТ СН'!$F$22</f>
        <v>2266.6128766399997</v>
      </c>
      <c r="O12" s="36">
        <f>SUMIFS(СВЦЭМ!$C$39:$C$758,СВЦЭМ!$A$39:$A$758,$A12,СВЦЭМ!$B$39:$B$758,O$11)+'СЕТ СН'!$F$12+СВЦЭМ!$D$10+'СЕТ СН'!$F$6-'СЕТ СН'!$F$22</f>
        <v>2292.5958085699999</v>
      </c>
      <c r="P12" s="36">
        <f>SUMIFS(СВЦЭМ!$C$39:$C$758,СВЦЭМ!$A$39:$A$758,$A12,СВЦЭМ!$B$39:$B$758,P$11)+'СЕТ СН'!$F$12+СВЦЭМ!$D$10+'СЕТ СН'!$F$6-'СЕТ СН'!$F$22</f>
        <v>2320.7928593399997</v>
      </c>
      <c r="Q12" s="36">
        <f>SUMIFS(СВЦЭМ!$C$39:$C$758,СВЦЭМ!$A$39:$A$758,$A12,СВЦЭМ!$B$39:$B$758,Q$11)+'СЕТ СН'!$F$12+СВЦЭМ!$D$10+'СЕТ СН'!$F$6-'СЕТ СН'!$F$22</f>
        <v>2319.8868946699995</v>
      </c>
      <c r="R12" s="36">
        <f>SUMIFS(СВЦЭМ!$C$39:$C$758,СВЦЭМ!$A$39:$A$758,$A12,СВЦЭМ!$B$39:$B$758,R$11)+'СЕТ СН'!$F$12+СВЦЭМ!$D$10+'СЕТ СН'!$F$6-'СЕТ СН'!$F$22</f>
        <v>2326.6535162199998</v>
      </c>
      <c r="S12" s="36">
        <f>SUMIFS(СВЦЭМ!$C$39:$C$758,СВЦЭМ!$A$39:$A$758,$A12,СВЦЭМ!$B$39:$B$758,S$11)+'СЕТ СН'!$F$12+СВЦЭМ!$D$10+'СЕТ СН'!$F$6-'СЕТ СН'!$F$22</f>
        <v>2308.8437884199998</v>
      </c>
      <c r="T12" s="36">
        <f>SUMIFS(СВЦЭМ!$C$39:$C$758,СВЦЭМ!$A$39:$A$758,$A12,СВЦЭМ!$B$39:$B$758,T$11)+'СЕТ СН'!$F$12+СВЦЭМ!$D$10+'СЕТ СН'!$F$6-'СЕТ СН'!$F$22</f>
        <v>2263.11556711</v>
      </c>
      <c r="U12" s="36">
        <f>SUMIFS(СВЦЭМ!$C$39:$C$758,СВЦЭМ!$A$39:$A$758,$A12,СВЦЭМ!$B$39:$B$758,U$11)+'СЕТ СН'!$F$12+СВЦЭМ!$D$10+'СЕТ СН'!$F$6-'СЕТ СН'!$F$22</f>
        <v>2220.17369564</v>
      </c>
      <c r="V12" s="36">
        <f>SUMIFS(СВЦЭМ!$C$39:$C$758,СВЦЭМ!$A$39:$A$758,$A12,СВЦЭМ!$B$39:$B$758,V$11)+'СЕТ СН'!$F$12+СВЦЭМ!$D$10+'СЕТ СН'!$F$6-'СЕТ СН'!$F$22</f>
        <v>2213.3405150100002</v>
      </c>
      <c r="W12" s="36">
        <f>SUMIFS(СВЦЭМ!$C$39:$C$758,СВЦЭМ!$A$39:$A$758,$A12,СВЦЭМ!$B$39:$B$758,W$11)+'СЕТ СН'!$F$12+СВЦЭМ!$D$10+'СЕТ СН'!$F$6-'СЕТ СН'!$F$22</f>
        <v>2201.6270443799999</v>
      </c>
      <c r="X12" s="36">
        <f>SUMIFS(СВЦЭМ!$C$39:$C$758,СВЦЭМ!$A$39:$A$758,$A12,СВЦЭМ!$B$39:$B$758,X$11)+'СЕТ СН'!$F$12+СВЦЭМ!$D$10+'СЕТ СН'!$F$6-'СЕТ СН'!$F$22</f>
        <v>2239.2641865799997</v>
      </c>
      <c r="Y12" s="36">
        <f>SUMIFS(СВЦЭМ!$C$39:$C$758,СВЦЭМ!$A$39:$A$758,$A12,СВЦЭМ!$B$39:$B$758,Y$11)+'СЕТ СН'!$F$12+СВЦЭМ!$D$10+'СЕТ СН'!$F$6-'СЕТ СН'!$F$22</f>
        <v>2282.0714027599997</v>
      </c>
      <c r="AA12" s="37"/>
    </row>
    <row r="13" spans="1:27" ht="15.75" x14ac:dyDescent="0.2">
      <c r="A13" s="35">
        <f>A12+1</f>
        <v>45384</v>
      </c>
      <c r="B13" s="36">
        <f>SUMIFS(СВЦЭМ!$C$39:$C$758,СВЦЭМ!$A$39:$A$758,$A13,СВЦЭМ!$B$39:$B$758,B$11)+'СЕТ СН'!$F$12+СВЦЭМ!$D$10+'СЕТ СН'!$F$6-'СЕТ СН'!$F$22</f>
        <v>2201.5210977699999</v>
      </c>
      <c r="C13" s="36">
        <f>SUMIFS(СВЦЭМ!$C$39:$C$758,СВЦЭМ!$A$39:$A$758,$A13,СВЦЭМ!$B$39:$B$758,C$11)+'СЕТ СН'!$F$12+СВЦЭМ!$D$10+'СЕТ СН'!$F$6-'СЕТ СН'!$F$22</f>
        <v>2265.3391878499997</v>
      </c>
      <c r="D13" s="36">
        <f>SUMIFS(СВЦЭМ!$C$39:$C$758,СВЦЭМ!$A$39:$A$758,$A13,СВЦЭМ!$B$39:$B$758,D$11)+'СЕТ СН'!$F$12+СВЦЭМ!$D$10+'СЕТ СН'!$F$6-'СЕТ СН'!$F$22</f>
        <v>2324.8543868699999</v>
      </c>
      <c r="E13" s="36">
        <f>SUMIFS(СВЦЭМ!$C$39:$C$758,СВЦЭМ!$A$39:$A$758,$A13,СВЦЭМ!$B$39:$B$758,E$11)+'СЕТ СН'!$F$12+СВЦЭМ!$D$10+'СЕТ СН'!$F$6-'СЕТ СН'!$F$22</f>
        <v>2335.3970310699997</v>
      </c>
      <c r="F13" s="36">
        <f>SUMIFS(СВЦЭМ!$C$39:$C$758,СВЦЭМ!$A$39:$A$758,$A13,СВЦЭМ!$B$39:$B$758,F$11)+'СЕТ СН'!$F$12+СВЦЭМ!$D$10+'СЕТ СН'!$F$6-'СЕТ СН'!$F$22</f>
        <v>2336.5645516399995</v>
      </c>
      <c r="G13" s="36">
        <f>SUMIFS(СВЦЭМ!$C$39:$C$758,СВЦЭМ!$A$39:$A$758,$A13,СВЦЭМ!$B$39:$B$758,G$11)+'СЕТ СН'!$F$12+СВЦЭМ!$D$10+'СЕТ СН'!$F$6-'СЕТ СН'!$F$22</f>
        <v>2333.6430055399996</v>
      </c>
      <c r="H13" s="36">
        <f>SUMIFS(СВЦЭМ!$C$39:$C$758,СВЦЭМ!$A$39:$A$758,$A13,СВЦЭМ!$B$39:$B$758,H$11)+'СЕТ СН'!$F$12+СВЦЭМ!$D$10+'СЕТ СН'!$F$6-'СЕТ СН'!$F$22</f>
        <v>2278.2385350299996</v>
      </c>
      <c r="I13" s="36">
        <f>SUMIFS(СВЦЭМ!$C$39:$C$758,СВЦЭМ!$A$39:$A$758,$A13,СВЦЭМ!$B$39:$B$758,I$11)+'СЕТ СН'!$F$12+СВЦЭМ!$D$10+'СЕТ СН'!$F$6-'СЕТ СН'!$F$22</f>
        <v>2242.9248887599997</v>
      </c>
      <c r="J13" s="36">
        <f>SUMIFS(СВЦЭМ!$C$39:$C$758,СВЦЭМ!$A$39:$A$758,$A13,СВЦЭМ!$B$39:$B$758,J$11)+'СЕТ СН'!$F$12+СВЦЭМ!$D$10+'СЕТ СН'!$F$6-'СЕТ СН'!$F$22</f>
        <v>2211.4389960399999</v>
      </c>
      <c r="K13" s="36">
        <f>SUMIFS(СВЦЭМ!$C$39:$C$758,СВЦЭМ!$A$39:$A$758,$A13,СВЦЭМ!$B$39:$B$758,K$11)+'СЕТ СН'!$F$12+СВЦЭМ!$D$10+'СЕТ СН'!$F$6-'СЕТ СН'!$F$22</f>
        <v>2176.9760709900002</v>
      </c>
      <c r="L13" s="36">
        <f>SUMIFS(СВЦЭМ!$C$39:$C$758,СВЦЭМ!$A$39:$A$758,$A13,СВЦЭМ!$B$39:$B$758,L$11)+'СЕТ СН'!$F$12+СВЦЭМ!$D$10+'СЕТ СН'!$F$6-'СЕТ СН'!$F$22</f>
        <v>2194.5758526</v>
      </c>
      <c r="M13" s="36">
        <f>SUMIFS(СВЦЭМ!$C$39:$C$758,СВЦЭМ!$A$39:$A$758,$A13,СВЦЭМ!$B$39:$B$758,M$11)+'СЕТ СН'!$F$12+СВЦЭМ!$D$10+'СЕТ СН'!$F$6-'СЕТ СН'!$F$22</f>
        <v>2217.0671359399998</v>
      </c>
      <c r="N13" s="36">
        <f>SUMIFS(СВЦЭМ!$C$39:$C$758,СВЦЭМ!$A$39:$A$758,$A13,СВЦЭМ!$B$39:$B$758,N$11)+'СЕТ СН'!$F$12+СВЦЭМ!$D$10+'СЕТ СН'!$F$6-'СЕТ СН'!$F$22</f>
        <v>2237.1448369199998</v>
      </c>
      <c r="O13" s="36">
        <f>SUMIFS(СВЦЭМ!$C$39:$C$758,СВЦЭМ!$A$39:$A$758,$A13,СВЦЭМ!$B$39:$B$758,O$11)+'СЕТ СН'!$F$12+СВЦЭМ!$D$10+'СЕТ СН'!$F$6-'СЕТ СН'!$F$22</f>
        <v>2256.4800502499997</v>
      </c>
      <c r="P13" s="36">
        <f>SUMIFS(СВЦЭМ!$C$39:$C$758,СВЦЭМ!$A$39:$A$758,$A13,СВЦЭМ!$B$39:$B$758,P$11)+'СЕТ СН'!$F$12+СВЦЭМ!$D$10+'СЕТ СН'!$F$6-'СЕТ СН'!$F$22</f>
        <v>2264.49982546</v>
      </c>
      <c r="Q13" s="36">
        <f>SUMIFS(СВЦЭМ!$C$39:$C$758,СВЦЭМ!$A$39:$A$758,$A13,СВЦЭМ!$B$39:$B$758,Q$11)+'СЕТ СН'!$F$12+СВЦЭМ!$D$10+'СЕТ СН'!$F$6-'СЕТ СН'!$F$22</f>
        <v>2278.4201115499995</v>
      </c>
      <c r="R13" s="36">
        <f>SUMIFS(СВЦЭМ!$C$39:$C$758,СВЦЭМ!$A$39:$A$758,$A13,СВЦЭМ!$B$39:$B$758,R$11)+'СЕТ СН'!$F$12+СВЦЭМ!$D$10+'СЕТ СН'!$F$6-'СЕТ СН'!$F$22</f>
        <v>2281.6507656199997</v>
      </c>
      <c r="S13" s="36">
        <f>SUMIFS(СВЦЭМ!$C$39:$C$758,СВЦЭМ!$A$39:$A$758,$A13,СВЦЭМ!$B$39:$B$758,S$11)+'СЕТ СН'!$F$12+СВЦЭМ!$D$10+'СЕТ СН'!$F$6-'СЕТ СН'!$F$22</f>
        <v>2268.74976724</v>
      </c>
      <c r="T13" s="36">
        <f>SUMIFS(СВЦЭМ!$C$39:$C$758,СВЦЭМ!$A$39:$A$758,$A13,СВЦЭМ!$B$39:$B$758,T$11)+'СЕТ СН'!$F$12+СВЦЭМ!$D$10+'СЕТ СН'!$F$6-'СЕТ СН'!$F$22</f>
        <v>2229.0945176300002</v>
      </c>
      <c r="U13" s="36">
        <f>SUMIFS(СВЦЭМ!$C$39:$C$758,СВЦЭМ!$A$39:$A$758,$A13,СВЦЭМ!$B$39:$B$758,U$11)+'СЕТ СН'!$F$12+СВЦЭМ!$D$10+'СЕТ СН'!$F$6-'СЕТ СН'!$F$22</f>
        <v>2204.0314291700001</v>
      </c>
      <c r="V13" s="36">
        <f>SUMIFS(СВЦЭМ!$C$39:$C$758,СВЦЭМ!$A$39:$A$758,$A13,СВЦЭМ!$B$39:$B$758,V$11)+'СЕТ СН'!$F$12+СВЦЭМ!$D$10+'СЕТ СН'!$F$6-'СЕТ СН'!$F$22</f>
        <v>2181.2279501600001</v>
      </c>
      <c r="W13" s="36">
        <f>SUMIFS(СВЦЭМ!$C$39:$C$758,СВЦЭМ!$A$39:$A$758,$A13,СВЦЭМ!$B$39:$B$758,W$11)+'СЕТ СН'!$F$12+СВЦЭМ!$D$10+'СЕТ СН'!$F$6-'СЕТ СН'!$F$22</f>
        <v>2159.0094686100001</v>
      </c>
      <c r="X13" s="36">
        <f>SUMIFS(СВЦЭМ!$C$39:$C$758,СВЦЭМ!$A$39:$A$758,$A13,СВЦЭМ!$B$39:$B$758,X$11)+'СЕТ СН'!$F$12+СВЦЭМ!$D$10+'СЕТ СН'!$F$6-'СЕТ СН'!$F$22</f>
        <v>2205.9669292100002</v>
      </c>
      <c r="Y13" s="36">
        <f>SUMIFS(СВЦЭМ!$C$39:$C$758,СВЦЭМ!$A$39:$A$758,$A13,СВЦЭМ!$B$39:$B$758,Y$11)+'СЕТ СН'!$F$12+СВЦЭМ!$D$10+'СЕТ СН'!$F$6-'СЕТ СН'!$F$22</f>
        <v>2259.12943116</v>
      </c>
    </row>
    <row r="14" spans="1:27" ht="15.75" x14ac:dyDescent="0.2">
      <c r="A14" s="35">
        <f t="shared" ref="A14:A42" si="0">A13+1</f>
        <v>45385</v>
      </c>
      <c r="B14" s="36">
        <f>SUMIFS(СВЦЭМ!$C$39:$C$758,СВЦЭМ!$A$39:$A$758,$A14,СВЦЭМ!$B$39:$B$758,B$11)+'СЕТ СН'!$F$12+СВЦЭМ!$D$10+'СЕТ СН'!$F$6-'СЕТ СН'!$F$22</f>
        <v>2218.1117412200001</v>
      </c>
      <c r="C14" s="36">
        <f>SUMIFS(СВЦЭМ!$C$39:$C$758,СВЦЭМ!$A$39:$A$758,$A14,СВЦЭМ!$B$39:$B$758,C$11)+'СЕТ СН'!$F$12+СВЦЭМ!$D$10+'СЕТ СН'!$F$6-'СЕТ СН'!$F$22</f>
        <v>2265.4402003</v>
      </c>
      <c r="D14" s="36">
        <f>SUMIFS(СВЦЭМ!$C$39:$C$758,СВЦЭМ!$A$39:$A$758,$A14,СВЦЭМ!$B$39:$B$758,D$11)+'СЕТ СН'!$F$12+СВЦЭМ!$D$10+'СЕТ СН'!$F$6-'СЕТ СН'!$F$22</f>
        <v>2313.1687947499995</v>
      </c>
      <c r="E14" s="36">
        <f>SUMIFS(СВЦЭМ!$C$39:$C$758,СВЦЭМ!$A$39:$A$758,$A14,СВЦЭМ!$B$39:$B$758,E$11)+'СЕТ СН'!$F$12+СВЦЭМ!$D$10+'СЕТ СН'!$F$6-'СЕТ СН'!$F$22</f>
        <v>2316.6005304499995</v>
      </c>
      <c r="F14" s="36">
        <f>SUMIFS(СВЦЭМ!$C$39:$C$758,СВЦЭМ!$A$39:$A$758,$A14,СВЦЭМ!$B$39:$B$758,F$11)+'СЕТ СН'!$F$12+СВЦЭМ!$D$10+'СЕТ СН'!$F$6-'СЕТ СН'!$F$22</f>
        <v>2279.6293073299998</v>
      </c>
      <c r="G14" s="36">
        <f>SUMIFS(СВЦЭМ!$C$39:$C$758,СВЦЭМ!$A$39:$A$758,$A14,СВЦЭМ!$B$39:$B$758,G$11)+'СЕТ СН'!$F$12+СВЦЭМ!$D$10+'СЕТ СН'!$F$6-'СЕТ СН'!$F$22</f>
        <v>2270.2352686099998</v>
      </c>
      <c r="H14" s="36">
        <f>SUMIFS(СВЦЭМ!$C$39:$C$758,СВЦЭМ!$A$39:$A$758,$A14,СВЦЭМ!$B$39:$B$758,H$11)+'СЕТ СН'!$F$12+СВЦЭМ!$D$10+'СЕТ СН'!$F$6-'СЕТ СН'!$F$22</f>
        <v>2251.5825569899994</v>
      </c>
      <c r="I14" s="36">
        <f>SUMIFS(СВЦЭМ!$C$39:$C$758,СВЦЭМ!$A$39:$A$758,$A14,СВЦЭМ!$B$39:$B$758,I$11)+'СЕТ СН'!$F$12+СВЦЭМ!$D$10+'СЕТ СН'!$F$6-'СЕТ СН'!$F$22</f>
        <v>2206.1075507800001</v>
      </c>
      <c r="J14" s="36">
        <f>SUMIFS(СВЦЭМ!$C$39:$C$758,СВЦЭМ!$A$39:$A$758,$A14,СВЦЭМ!$B$39:$B$758,J$11)+'СЕТ СН'!$F$12+СВЦЭМ!$D$10+'СЕТ СН'!$F$6-'СЕТ СН'!$F$22</f>
        <v>2138.2987601099999</v>
      </c>
      <c r="K14" s="36">
        <f>SUMIFS(СВЦЭМ!$C$39:$C$758,СВЦЭМ!$A$39:$A$758,$A14,СВЦЭМ!$B$39:$B$758,K$11)+'СЕТ СН'!$F$12+СВЦЭМ!$D$10+'СЕТ СН'!$F$6-'СЕТ СН'!$F$22</f>
        <v>2119.83123987</v>
      </c>
      <c r="L14" s="36">
        <f>SUMIFS(СВЦЭМ!$C$39:$C$758,СВЦЭМ!$A$39:$A$758,$A14,СВЦЭМ!$B$39:$B$758,L$11)+'СЕТ СН'!$F$12+СВЦЭМ!$D$10+'СЕТ СН'!$F$6-'СЕТ СН'!$F$22</f>
        <v>2104.8300790200001</v>
      </c>
      <c r="M14" s="36">
        <f>SUMIFS(СВЦЭМ!$C$39:$C$758,СВЦЭМ!$A$39:$A$758,$A14,СВЦЭМ!$B$39:$B$758,M$11)+'СЕТ СН'!$F$12+СВЦЭМ!$D$10+'СЕТ СН'!$F$6-'СЕТ СН'!$F$22</f>
        <v>2117.8341630800001</v>
      </c>
      <c r="N14" s="36">
        <f>SUMIFS(СВЦЭМ!$C$39:$C$758,СВЦЭМ!$A$39:$A$758,$A14,СВЦЭМ!$B$39:$B$758,N$11)+'СЕТ СН'!$F$12+СВЦЭМ!$D$10+'СЕТ СН'!$F$6-'СЕТ СН'!$F$22</f>
        <v>2125.24657286</v>
      </c>
      <c r="O14" s="36">
        <f>SUMIFS(СВЦЭМ!$C$39:$C$758,СВЦЭМ!$A$39:$A$758,$A14,СВЦЭМ!$B$39:$B$758,O$11)+'СЕТ СН'!$F$12+СВЦЭМ!$D$10+'СЕТ СН'!$F$6-'СЕТ СН'!$F$22</f>
        <v>2131.6004966700002</v>
      </c>
      <c r="P14" s="36">
        <f>SUMIFS(СВЦЭМ!$C$39:$C$758,СВЦЭМ!$A$39:$A$758,$A14,СВЦЭМ!$B$39:$B$758,P$11)+'СЕТ СН'!$F$12+СВЦЭМ!$D$10+'СЕТ СН'!$F$6-'СЕТ СН'!$F$22</f>
        <v>2179.882826</v>
      </c>
      <c r="Q14" s="36">
        <f>SUMIFS(СВЦЭМ!$C$39:$C$758,СВЦЭМ!$A$39:$A$758,$A14,СВЦЭМ!$B$39:$B$758,Q$11)+'СЕТ СН'!$F$12+СВЦЭМ!$D$10+'СЕТ СН'!$F$6-'СЕТ СН'!$F$22</f>
        <v>2200.3412568600002</v>
      </c>
      <c r="R14" s="36">
        <f>SUMIFS(СВЦЭМ!$C$39:$C$758,СВЦЭМ!$A$39:$A$758,$A14,СВЦЭМ!$B$39:$B$758,R$11)+'СЕТ СН'!$F$12+СВЦЭМ!$D$10+'СЕТ СН'!$F$6-'СЕТ СН'!$F$22</f>
        <v>2212.9330260699999</v>
      </c>
      <c r="S14" s="36">
        <f>SUMIFS(СВЦЭМ!$C$39:$C$758,СВЦЭМ!$A$39:$A$758,$A14,СВЦЭМ!$B$39:$B$758,S$11)+'СЕТ СН'!$F$12+СВЦЭМ!$D$10+'СЕТ СН'!$F$6-'СЕТ СН'!$F$22</f>
        <v>2187.27890591</v>
      </c>
      <c r="T14" s="36">
        <f>SUMIFS(СВЦЭМ!$C$39:$C$758,СВЦЭМ!$A$39:$A$758,$A14,СВЦЭМ!$B$39:$B$758,T$11)+'СЕТ СН'!$F$12+СВЦЭМ!$D$10+'СЕТ СН'!$F$6-'СЕТ СН'!$F$22</f>
        <v>2171.3850409800002</v>
      </c>
      <c r="U14" s="36">
        <f>SUMIFS(СВЦЭМ!$C$39:$C$758,СВЦЭМ!$A$39:$A$758,$A14,СВЦЭМ!$B$39:$B$758,U$11)+'СЕТ СН'!$F$12+СВЦЭМ!$D$10+'СЕТ СН'!$F$6-'СЕТ СН'!$F$22</f>
        <v>2142.2313534099999</v>
      </c>
      <c r="V14" s="36">
        <f>SUMIFS(СВЦЭМ!$C$39:$C$758,СВЦЭМ!$A$39:$A$758,$A14,СВЦЭМ!$B$39:$B$758,V$11)+'СЕТ СН'!$F$12+СВЦЭМ!$D$10+'СЕТ СН'!$F$6-'СЕТ СН'!$F$22</f>
        <v>2111.04040906</v>
      </c>
      <c r="W14" s="36">
        <f>SUMIFS(СВЦЭМ!$C$39:$C$758,СВЦЭМ!$A$39:$A$758,$A14,СВЦЭМ!$B$39:$B$758,W$11)+'СЕТ СН'!$F$12+СВЦЭМ!$D$10+'СЕТ СН'!$F$6-'СЕТ СН'!$F$22</f>
        <v>2103.2655584100003</v>
      </c>
      <c r="X14" s="36">
        <f>SUMIFS(СВЦЭМ!$C$39:$C$758,СВЦЭМ!$A$39:$A$758,$A14,СВЦЭМ!$B$39:$B$758,X$11)+'СЕТ СН'!$F$12+СВЦЭМ!$D$10+'СЕТ СН'!$F$6-'СЕТ СН'!$F$22</f>
        <v>2142.8497897800003</v>
      </c>
      <c r="Y14" s="36">
        <f>SUMIFS(СВЦЭМ!$C$39:$C$758,СВЦЭМ!$A$39:$A$758,$A14,СВЦЭМ!$B$39:$B$758,Y$11)+'СЕТ СН'!$F$12+СВЦЭМ!$D$10+'СЕТ СН'!$F$6-'СЕТ СН'!$F$22</f>
        <v>2204.5763110500002</v>
      </c>
    </row>
    <row r="15" spans="1:27" ht="15.75" x14ac:dyDescent="0.2">
      <c r="A15" s="35">
        <f t="shared" si="0"/>
        <v>45386</v>
      </c>
      <c r="B15" s="36">
        <f>SUMIFS(СВЦЭМ!$C$39:$C$758,СВЦЭМ!$A$39:$A$758,$A15,СВЦЭМ!$B$39:$B$758,B$11)+'СЕТ СН'!$F$12+СВЦЭМ!$D$10+'СЕТ СН'!$F$6-'СЕТ СН'!$F$22</f>
        <v>2372.4833581599996</v>
      </c>
      <c r="C15" s="36">
        <f>SUMIFS(СВЦЭМ!$C$39:$C$758,СВЦЭМ!$A$39:$A$758,$A15,СВЦЭМ!$B$39:$B$758,C$11)+'СЕТ СН'!$F$12+СВЦЭМ!$D$10+'СЕТ СН'!$F$6-'СЕТ СН'!$F$22</f>
        <v>2337.6483078999995</v>
      </c>
      <c r="D15" s="36">
        <f>SUMIFS(СВЦЭМ!$C$39:$C$758,СВЦЭМ!$A$39:$A$758,$A15,СВЦЭМ!$B$39:$B$758,D$11)+'СЕТ СН'!$F$12+СВЦЭМ!$D$10+'СЕТ СН'!$F$6-'СЕТ СН'!$F$22</f>
        <v>2364.9939681799997</v>
      </c>
      <c r="E15" s="36">
        <f>SUMIFS(СВЦЭМ!$C$39:$C$758,СВЦЭМ!$A$39:$A$758,$A15,СВЦЭМ!$B$39:$B$758,E$11)+'СЕТ СН'!$F$12+СВЦЭМ!$D$10+'СЕТ СН'!$F$6-'СЕТ СН'!$F$22</f>
        <v>2378.1985051299998</v>
      </c>
      <c r="F15" s="36">
        <f>SUMIFS(СВЦЭМ!$C$39:$C$758,СВЦЭМ!$A$39:$A$758,$A15,СВЦЭМ!$B$39:$B$758,F$11)+'СЕТ СН'!$F$12+СВЦЭМ!$D$10+'СЕТ СН'!$F$6-'СЕТ СН'!$F$22</f>
        <v>2369.7750283599999</v>
      </c>
      <c r="G15" s="36">
        <f>SUMIFS(СВЦЭМ!$C$39:$C$758,СВЦЭМ!$A$39:$A$758,$A15,СВЦЭМ!$B$39:$B$758,G$11)+'СЕТ СН'!$F$12+СВЦЭМ!$D$10+'СЕТ СН'!$F$6-'СЕТ СН'!$F$22</f>
        <v>2329.6653823699999</v>
      </c>
      <c r="H15" s="36">
        <f>SUMIFS(СВЦЭМ!$C$39:$C$758,СВЦЭМ!$A$39:$A$758,$A15,СВЦЭМ!$B$39:$B$758,H$11)+'СЕТ СН'!$F$12+СВЦЭМ!$D$10+'СЕТ СН'!$F$6-'СЕТ СН'!$F$22</f>
        <v>2272.2972791799998</v>
      </c>
      <c r="I15" s="36">
        <f>SUMIFS(СВЦЭМ!$C$39:$C$758,СВЦЭМ!$A$39:$A$758,$A15,СВЦЭМ!$B$39:$B$758,I$11)+'СЕТ СН'!$F$12+СВЦЭМ!$D$10+'СЕТ СН'!$F$6-'СЕТ СН'!$F$22</f>
        <v>2211.2547973800001</v>
      </c>
      <c r="J15" s="36">
        <f>SUMIFS(СВЦЭМ!$C$39:$C$758,СВЦЭМ!$A$39:$A$758,$A15,СВЦЭМ!$B$39:$B$758,J$11)+'СЕТ СН'!$F$12+СВЦЭМ!$D$10+'СЕТ СН'!$F$6-'СЕТ СН'!$F$22</f>
        <v>2179.8998207200002</v>
      </c>
      <c r="K15" s="36">
        <f>SUMIFS(СВЦЭМ!$C$39:$C$758,СВЦЭМ!$A$39:$A$758,$A15,СВЦЭМ!$B$39:$B$758,K$11)+'СЕТ СН'!$F$12+СВЦЭМ!$D$10+'СЕТ СН'!$F$6-'СЕТ СН'!$F$22</f>
        <v>2180.80899976</v>
      </c>
      <c r="L15" s="36">
        <f>SUMIFS(СВЦЭМ!$C$39:$C$758,СВЦЭМ!$A$39:$A$758,$A15,СВЦЭМ!$B$39:$B$758,L$11)+'СЕТ СН'!$F$12+СВЦЭМ!$D$10+'СЕТ СН'!$F$6-'СЕТ СН'!$F$22</f>
        <v>2198.0443549400002</v>
      </c>
      <c r="M15" s="36">
        <f>SUMIFS(СВЦЭМ!$C$39:$C$758,СВЦЭМ!$A$39:$A$758,$A15,СВЦЭМ!$B$39:$B$758,M$11)+'СЕТ СН'!$F$12+СВЦЭМ!$D$10+'СЕТ СН'!$F$6-'СЕТ СН'!$F$22</f>
        <v>2244.5874715299997</v>
      </c>
      <c r="N15" s="36">
        <f>SUMIFS(СВЦЭМ!$C$39:$C$758,СВЦЭМ!$A$39:$A$758,$A15,СВЦЭМ!$B$39:$B$758,N$11)+'СЕТ СН'!$F$12+СВЦЭМ!$D$10+'СЕТ СН'!$F$6-'СЕТ СН'!$F$22</f>
        <v>2250.3308076599997</v>
      </c>
      <c r="O15" s="36">
        <f>SUMIFS(СВЦЭМ!$C$39:$C$758,СВЦЭМ!$A$39:$A$758,$A15,СВЦЭМ!$B$39:$B$758,O$11)+'СЕТ СН'!$F$12+СВЦЭМ!$D$10+'СЕТ СН'!$F$6-'СЕТ СН'!$F$22</f>
        <v>2261.3283838099997</v>
      </c>
      <c r="P15" s="36">
        <f>SUMIFS(СВЦЭМ!$C$39:$C$758,СВЦЭМ!$A$39:$A$758,$A15,СВЦЭМ!$B$39:$B$758,P$11)+'СЕТ СН'!$F$12+СВЦЭМ!$D$10+'СЕТ СН'!$F$6-'СЕТ СН'!$F$22</f>
        <v>2263.3158573899996</v>
      </c>
      <c r="Q15" s="36">
        <f>SUMIFS(СВЦЭМ!$C$39:$C$758,СВЦЭМ!$A$39:$A$758,$A15,СВЦЭМ!$B$39:$B$758,Q$11)+'СЕТ СН'!$F$12+СВЦЭМ!$D$10+'СЕТ СН'!$F$6-'СЕТ СН'!$F$22</f>
        <v>2316.6449375899997</v>
      </c>
      <c r="R15" s="36">
        <f>SUMIFS(СВЦЭМ!$C$39:$C$758,СВЦЭМ!$A$39:$A$758,$A15,СВЦЭМ!$B$39:$B$758,R$11)+'СЕТ СН'!$F$12+СВЦЭМ!$D$10+'СЕТ СН'!$F$6-'СЕТ СН'!$F$22</f>
        <v>2320.2479630899998</v>
      </c>
      <c r="S15" s="36">
        <f>SUMIFS(СВЦЭМ!$C$39:$C$758,СВЦЭМ!$A$39:$A$758,$A15,СВЦЭМ!$B$39:$B$758,S$11)+'СЕТ СН'!$F$12+СВЦЭМ!$D$10+'СЕТ СН'!$F$6-'СЕТ СН'!$F$22</f>
        <v>2281.6126905799997</v>
      </c>
      <c r="T15" s="36">
        <f>SUMIFS(СВЦЭМ!$C$39:$C$758,СВЦЭМ!$A$39:$A$758,$A15,СВЦЭМ!$B$39:$B$758,T$11)+'СЕТ СН'!$F$12+СВЦЭМ!$D$10+'СЕТ СН'!$F$6-'СЕТ СН'!$F$22</f>
        <v>2216.0384221099998</v>
      </c>
      <c r="U15" s="36">
        <f>SUMIFS(СВЦЭМ!$C$39:$C$758,СВЦЭМ!$A$39:$A$758,$A15,СВЦЭМ!$B$39:$B$758,U$11)+'СЕТ СН'!$F$12+СВЦЭМ!$D$10+'СЕТ СН'!$F$6-'СЕТ СН'!$F$22</f>
        <v>2188.15015898</v>
      </c>
      <c r="V15" s="36">
        <f>SUMIFS(СВЦЭМ!$C$39:$C$758,СВЦЭМ!$A$39:$A$758,$A15,СВЦЭМ!$B$39:$B$758,V$11)+'СЕТ СН'!$F$12+СВЦЭМ!$D$10+'СЕТ СН'!$F$6-'СЕТ СН'!$F$22</f>
        <v>2172.41260104</v>
      </c>
      <c r="W15" s="36">
        <f>SUMIFS(СВЦЭМ!$C$39:$C$758,СВЦЭМ!$A$39:$A$758,$A15,СВЦЭМ!$B$39:$B$758,W$11)+'СЕТ СН'!$F$12+СВЦЭМ!$D$10+'СЕТ СН'!$F$6-'СЕТ СН'!$F$22</f>
        <v>2160.2461856800001</v>
      </c>
      <c r="X15" s="36">
        <f>SUMIFS(СВЦЭМ!$C$39:$C$758,СВЦЭМ!$A$39:$A$758,$A15,СВЦЭМ!$B$39:$B$758,X$11)+'СЕТ СН'!$F$12+СВЦЭМ!$D$10+'СЕТ СН'!$F$6-'СЕТ СН'!$F$22</f>
        <v>2191.9266138900002</v>
      </c>
      <c r="Y15" s="36">
        <f>SUMIFS(СВЦЭМ!$C$39:$C$758,СВЦЭМ!$A$39:$A$758,$A15,СВЦЭМ!$B$39:$B$758,Y$11)+'СЕТ СН'!$F$12+СВЦЭМ!$D$10+'СЕТ СН'!$F$6-'СЕТ СН'!$F$22</f>
        <v>2252.51450393</v>
      </c>
    </row>
    <row r="16" spans="1:27" ht="15.75" x14ac:dyDescent="0.2">
      <c r="A16" s="35">
        <f t="shared" si="0"/>
        <v>45387</v>
      </c>
      <c r="B16" s="36">
        <f>SUMIFS(СВЦЭМ!$C$39:$C$758,СВЦЭМ!$A$39:$A$758,$A16,СВЦЭМ!$B$39:$B$758,B$11)+'СЕТ СН'!$F$12+СВЦЭМ!$D$10+'СЕТ СН'!$F$6-'СЕТ СН'!$F$22</f>
        <v>2235.97551286</v>
      </c>
      <c r="C16" s="36">
        <f>SUMIFS(СВЦЭМ!$C$39:$C$758,СВЦЭМ!$A$39:$A$758,$A16,СВЦЭМ!$B$39:$B$758,C$11)+'СЕТ СН'!$F$12+СВЦЭМ!$D$10+'СЕТ СН'!$F$6-'СЕТ СН'!$F$22</f>
        <v>2275.1481583899999</v>
      </c>
      <c r="D16" s="36">
        <f>SUMIFS(СВЦЭМ!$C$39:$C$758,СВЦЭМ!$A$39:$A$758,$A16,СВЦЭМ!$B$39:$B$758,D$11)+'СЕТ СН'!$F$12+СВЦЭМ!$D$10+'СЕТ СН'!$F$6-'СЕТ СН'!$F$22</f>
        <v>2303.5450140799999</v>
      </c>
      <c r="E16" s="36">
        <f>SUMIFS(СВЦЭМ!$C$39:$C$758,СВЦЭМ!$A$39:$A$758,$A16,СВЦЭМ!$B$39:$B$758,E$11)+'СЕТ СН'!$F$12+СВЦЭМ!$D$10+'СЕТ СН'!$F$6-'СЕТ СН'!$F$22</f>
        <v>2315.1895773299998</v>
      </c>
      <c r="F16" s="36">
        <f>SUMIFS(СВЦЭМ!$C$39:$C$758,СВЦЭМ!$A$39:$A$758,$A16,СВЦЭМ!$B$39:$B$758,F$11)+'СЕТ СН'!$F$12+СВЦЭМ!$D$10+'СЕТ СН'!$F$6-'СЕТ СН'!$F$22</f>
        <v>2308.7960998299995</v>
      </c>
      <c r="G16" s="36">
        <f>SUMIFS(СВЦЭМ!$C$39:$C$758,СВЦЭМ!$A$39:$A$758,$A16,СВЦЭМ!$B$39:$B$758,G$11)+'СЕТ СН'!$F$12+СВЦЭМ!$D$10+'СЕТ СН'!$F$6-'СЕТ СН'!$F$22</f>
        <v>2279.3599915999998</v>
      </c>
      <c r="H16" s="36">
        <f>SUMIFS(СВЦЭМ!$C$39:$C$758,СВЦЭМ!$A$39:$A$758,$A16,СВЦЭМ!$B$39:$B$758,H$11)+'СЕТ СН'!$F$12+СВЦЭМ!$D$10+'СЕТ СН'!$F$6-'СЕТ СН'!$F$22</f>
        <v>2218.6895278400002</v>
      </c>
      <c r="I16" s="36">
        <f>SUMIFS(СВЦЭМ!$C$39:$C$758,СВЦЭМ!$A$39:$A$758,$A16,СВЦЭМ!$B$39:$B$758,I$11)+'СЕТ СН'!$F$12+СВЦЭМ!$D$10+'СЕТ СН'!$F$6-'СЕТ СН'!$F$22</f>
        <v>2197.6982253900001</v>
      </c>
      <c r="J16" s="36">
        <f>SUMIFS(СВЦЭМ!$C$39:$C$758,СВЦЭМ!$A$39:$A$758,$A16,СВЦЭМ!$B$39:$B$758,J$11)+'СЕТ СН'!$F$12+СВЦЭМ!$D$10+'СЕТ СН'!$F$6-'СЕТ СН'!$F$22</f>
        <v>2161.44522031</v>
      </c>
      <c r="K16" s="36">
        <f>SUMIFS(СВЦЭМ!$C$39:$C$758,СВЦЭМ!$A$39:$A$758,$A16,СВЦЭМ!$B$39:$B$758,K$11)+'СЕТ СН'!$F$12+СВЦЭМ!$D$10+'СЕТ СН'!$F$6-'СЕТ СН'!$F$22</f>
        <v>2150.24259738</v>
      </c>
      <c r="L16" s="36">
        <f>SUMIFS(СВЦЭМ!$C$39:$C$758,СВЦЭМ!$A$39:$A$758,$A16,СВЦЭМ!$B$39:$B$758,L$11)+'СЕТ СН'!$F$12+СВЦЭМ!$D$10+'СЕТ СН'!$F$6-'СЕТ СН'!$F$22</f>
        <v>2159.7133086600002</v>
      </c>
      <c r="M16" s="36">
        <f>SUMIFS(СВЦЭМ!$C$39:$C$758,СВЦЭМ!$A$39:$A$758,$A16,СВЦЭМ!$B$39:$B$758,M$11)+'СЕТ СН'!$F$12+СВЦЭМ!$D$10+'СЕТ СН'!$F$6-'СЕТ СН'!$F$22</f>
        <v>2180.99484394</v>
      </c>
      <c r="N16" s="36">
        <f>SUMIFS(СВЦЭМ!$C$39:$C$758,СВЦЭМ!$A$39:$A$758,$A16,СВЦЭМ!$B$39:$B$758,N$11)+'СЕТ СН'!$F$12+СВЦЭМ!$D$10+'СЕТ СН'!$F$6-'СЕТ СН'!$F$22</f>
        <v>2194.3715403900001</v>
      </c>
      <c r="O16" s="36">
        <f>SUMIFS(СВЦЭМ!$C$39:$C$758,СВЦЭМ!$A$39:$A$758,$A16,СВЦЭМ!$B$39:$B$758,O$11)+'СЕТ СН'!$F$12+СВЦЭМ!$D$10+'СЕТ СН'!$F$6-'СЕТ СН'!$F$22</f>
        <v>2197.9494599</v>
      </c>
      <c r="P16" s="36">
        <f>SUMIFS(СВЦЭМ!$C$39:$C$758,СВЦЭМ!$A$39:$A$758,$A16,СВЦЭМ!$B$39:$B$758,P$11)+'СЕТ СН'!$F$12+СВЦЭМ!$D$10+'СЕТ СН'!$F$6-'СЕТ СН'!$F$22</f>
        <v>2241.1806317099995</v>
      </c>
      <c r="Q16" s="36">
        <f>SUMIFS(СВЦЭМ!$C$39:$C$758,СВЦЭМ!$A$39:$A$758,$A16,СВЦЭМ!$B$39:$B$758,Q$11)+'СЕТ СН'!$F$12+СВЦЭМ!$D$10+'СЕТ СН'!$F$6-'СЕТ СН'!$F$22</f>
        <v>2264.91400836</v>
      </c>
      <c r="R16" s="36">
        <f>SUMIFS(СВЦЭМ!$C$39:$C$758,СВЦЭМ!$A$39:$A$758,$A16,СВЦЭМ!$B$39:$B$758,R$11)+'СЕТ СН'!$F$12+СВЦЭМ!$D$10+'СЕТ СН'!$F$6-'СЕТ СН'!$F$22</f>
        <v>2230.20650669</v>
      </c>
      <c r="S16" s="36">
        <f>SUMIFS(СВЦЭМ!$C$39:$C$758,СВЦЭМ!$A$39:$A$758,$A16,СВЦЭМ!$B$39:$B$758,S$11)+'СЕТ СН'!$F$12+СВЦЭМ!$D$10+'СЕТ СН'!$F$6-'СЕТ СН'!$F$22</f>
        <v>2209.6834206399999</v>
      </c>
      <c r="T16" s="36">
        <f>SUMIFS(СВЦЭМ!$C$39:$C$758,СВЦЭМ!$A$39:$A$758,$A16,СВЦЭМ!$B$39:$B$758,T$11)+'СЕТ СН'!$F$12+СВЦЭМ!$D$10+'СЕТ СН'!$F$6-'СЕТ СН'!$F$22</f>
        <v>2181.2269776500002</v>
      </c>
      <c r="U16" s="36">
        <f>SUMIFS(СВЦЭМ!$C$39:$C$758,СВЦЭМ!$A$39:$A$758,$A16,СВЦЭМ!$B$39:$B$758,U$11)+'СЕТ СН'!$F$12+СВЦЭМ!$D$10+'СЕТ СН'!$F$6-'СЕТ СН'!$F$22</f>
        <v>2156.5152959100001</v>
      </c>
      <c r="V16" s="36">
        <f>SUMIFS(СВЦЭМ!$C$39:$C$758,СВЦЭМ!$A$39:$A$758,$A16,СВЦЭМ!$B$39:$B$758,V$11)+'СЕТ СН'!$F$12+СВЦЭМ!$D$10+'СЕТ СН'!$F$6-'СЕТ СН'!$F$22</f>
        <v>2165.20869318</v>
      </c>
      <c r="W16" s="36">
        <f>SUMIFS(СВЦЭМ!$C$39:$C$758,СВЦЭМ!$A$39:$A$758,$A16,СВЦЭМ!$B$39:$B$758,W$11)+'СЕТ СН'!$F$12+СВЦЭМ!$D$10+'СЕТ СН'!$F$6-'СЕТ СН'!$F$22</f>
        <v>2159.6125502899999</v>
      </c>
      <c r="X16" s="36">
        <f>SUMIFS(СВЦЭМ!$C$39:$C$758,СВЦЭМ!$A$39:$A$758,$A16,СВЦЭМ!$B$39:$B$758,X$11)+'СЕТ СН'!$F$12+СВЦЭМ!$D$10+'СЕТ СН'!$F$6-'СЕТ СН'!$F$22</f>
        <v>2180.6020412600001</v>
      </c>
      <c r="Y16" s="36">
        <f>SUMIFS(СВЦЭМ!$C$39:$C$758,СВЦЭМ!$A$39:$A$758,$A16,СВЦЭМ!$B$39:$B$758,Y$11)+'СЕТ СН'!$F$12+СВЦЭМ!$D$10+'СЕТ СН'!$F$6-'СЕТ СН'!$F$22</f>
        <v>2224.7887209400001</v>
      </c>
    </row>
    <row r="17" spans="1:25" ht="15.75" x14ac:dyDescent="0.2">
      <c r="A17" s="35">
        <f t="shared" si="0"/>
        <v>45388</v>
      </c>
      <c r="B17" s="36">
        <f>SUMIFS(СВЦЭМ!$C$39:$C$758,СВЦЭМ!$A$39:$A$758,$A17,СВЦЭМ!$B$39:$B$758,B$11)+'СЕТ СН'!$F$12+СВЦЭМ!$D$10+'СЕТ СН'!$F$6-'СЕТ СН'!$F$22</f>
        <v>2276.1218386399996</v>
      </c>
      <c r="C17" s="36">
        <f>SUMIFS(СВЦЭМ!$C$39:$C$758,СВЦЭМ!$A$39:$A$758,$A17,СВЦЭМ!$B$39:$B$758,C$11)+'СЕТ СН'!$F$12+СВЦЭМ!$D$10+'СЕТ СН'!$F$6-'СЕТ СН'!$F$22</f>
        <v>2297.8011505399995</v>
      </c>
      <c r="D17" s="36">
        <f>SUMIFS(СВЦЭМ!$C$39:$C$758,СВЦЭМ!$A$39:$A$758,$A17,СВЦЭМ!$B$39:$B$758,D$11)+'СЕТ СН'!$F$12+СВЦЭМ!$D$10+'СЕТ СН'!$F$6-'СЕТ СН'!$F$22</f>
        <v>2291.6448286199998</v>
      </c>
      <c r="E17" s="36">
        <f>SUMIFS(СВЦЭМ!$C$39:$C$758,СВЦЭМ!$A$39:$A$758,$A17,СВЦЭМ!$B$39:$B$758,E$11)+'СЕТ СН'!$F$12+СВЦЭМ!$D$10+'СЕТ СН'!$F$6-'СЕТ СН'!$F$22</f>
        <v>2320.7658240899996</v>
      </c>
      <c r="F17" s="36">
        <f>SUMIFS(СВЦЭМ!$C$39:$C$758,СВЦЭМ!$A$39:$A$758,$A17,СВЦЭМ!$B$39:$B$758,F$11)+'СЕТ СН'!$F$12+СВЦЭМ!$D$10+'СЕТ СН'!$F$6-'СЕТ СН'!$F$22</f>
        <v>2333.4209351499999</v>
      </c>
      <c r="G17" s="36">
        <f>SUMIFS(СВЦЭМ!$C$39:$C$758,СВЦЭМ!$A$39:$A$758,$A17,СВЦЭМ!$B$39:$B$758,G$11)+'СЕТ СН'!$F$12+СВЦЭМ!$D$10+'СЕТ СН'!$F$6-'СЕТ СН'!$F$22</f>
        <v>2321.2796207199999</v>
      </c>
      <c r="H17" s="36">
        <f>SUMIFS(СВЦЭМ!$C$39:$C$758,СВЦЭМ!$A$39:$A$758,$A17,СВЦЭМ!$B$39:$B$758,H$11)+'СЕТ СН'!$F$12+СВЦЭМ!$D$10+'СЕТ СН'!$F$6-'СЕТ СН'!$F$22</f>
        <v>2296.7423165199998</v>
      </c>
      <c r="I17" s="36">
        <f>SUMIFS(СВЦЭМ!$C$39:$C$758,СВЦЭМ!$A$39:$A$758,$A17,СВЦЭМ!$B$39:$B$758,I$11)+'СЕТ СН'!$F$12+СВЦЭМ!$D$10+'СЕТ СН'!$F$6-'СЕТ СН'!$F$22</f>
        <v>2232.1392377899997</v>
      </c>
      <c r="J17" s="36">
        <f>SUMIFS(СВЦЭМ!$C$39:$C$758,СВЦЭМ!$A$39:$A$758,$A17,СВЦЭМ!$B$39:$B$758,J$11)+'СЕТ СН'!$F$12+СВЦЭМ!$D$10+'СЕТ СН'!$F$6-'СЕТ СН'!$F$22</f>
        <v>2205.2804310699998</v>
      </c>
      <c r="K17" s="36">
        <f>SUMIFS(СВЦЭМ!$C$39:$C$758,СВЦЭМ!$A$39:$A$758,$A17,СВЦЭМ!$B$39:$B$758,K$11)+'СЕТ СН'!$F$12+СВЦЭМ!$D$10+'СЕТ СН'!$F$6-'СЕТ СН'!$F$22</f>
        <v>2168.0012525800003</v>
      </c>
      <c r="L17" s="36">
        <f>SUMIFS(СВЦЭМ!$C$39:$C$758,СВЦЭМ!$A$39:$A$758,$A17,СВЦЭМ!$B$39:$B$758,L$11)+'СЕТ СН'!$F$12+СВЦЭМ!$D$10+'СЕТ СН'!$F$6-'СЕТ СН'!$F$22</f>
        <v>2155.43698227</v>
      </c>
      <c r="M17" s="36">
        <f>SUMIFS(СВЦЭМ!$C$39:$C$758,СВЦЭМ!$A$39:$A$758,$A17,СВЦЭМ!$B$39:$B$758,M$11)+'СЕТ СН'!$F$12+СВЦЭМ!$D$10+'СЕТ СН'!$F$6-'СЕТ СН'!$F$22</f>
        <v>2159.3583986799999</v>
      </c>
      <c r="N17" s="36">
        <f>SUMIFS(СВЦЭМ!$C$39:$C$758,СВЦЭМ!$A$39:$A$758,$A17,СВЦЭМ!$B$39:$B$758,N$11)+'СЕТ СН'!$F$12+СВЦЭМ!$D$10+'СЕТ СН'!$F$6-'СЕТ СН'!$F$22</f>
        <v>2159.18224341</v>
      </c>
      <c r="O17" s="36">
        <f>SUMIFS(СВЦЭМ!$C$39:$C$758,СВЦЭМ!$A$39:$A$758,$A17,СВЦЭМ!$B$39:$B$758,O$11)+'СЕТ СН'!$F$12+СВЦЭМ!$D$10+'СЕТ СН'!$F$6-'СЕТ СН'!$F$22</f>
        <v>2172.1573739</v>
      </c>
      <c r="P17" s="36">
        <f>SUMIFS(СВЦЭМ!$C$39:$C$758,СВЦЭМ!$A$39:$A$758,$A17,СВЦЭМ!$B$39:$B$758,P$11)+'СЕТ СН'!$F$12+СВЦЭМ!$D$10+'СЕТ СН'!$F$6-'СЕТ СН'!$F$22</f>
        <v>2192.3510887000002</v>
      </c>
      <c r="Q17" s="36">
        <f>SUMIFS(СВЦЭМ!$C$39:$C$758,СВЦЭМ!$A$39:$A$758,$A17,СВЦЭМ!$B$39:$B$758,Q$11)+'СЕТ СН'!$F$12+СВЦЭМ!$D$10+'СЕТ СН'!$F$6-'СЕТ СН'!$F$22</f>
        <v>2205.2829293600003</v>
      </c>
      <c r="R17" s="36">
        <f>SUMIFS(СВЦЭМ!$C$39:$C$758,СВЦЭМ!$A$39:$A$758,$A17,СВЦЭМ!$B$39:$B$758,R$11)+'СЕТ СН'!$F$12+СВЦЭМ!$D$10+'СЕТ СН'!$F$6-'СЕТ СН'!$F$22</f>
        <v>2218.4703594500002</v>
      </c>
      <c r="S17" s="36">
        <f>SUMIFS(СВЦЭМ!$C$39:$C$758,СВЦЭМ!$A$39:$A$758,$A17,СВЦЭМ!$B$39:$B$758,S$11)+'СЕТ СН'!$F$12+СВЦЭМ!$D$10+'СЕТ СН'!$F$6-'СЕТ СН'!$F$22</f>
        <v>2187.65502178</v>
      </c>
      <c r="T17" s="36">
        <f>SUMIFS(СВЦЭМ!$C$39:$C$758,СВЦЭМ!$A$39:$A$758,$A17,СВЦЭМ!$B$39:$B$758,T$11)+'СЕТ СН'!$F$12+СВЦЭМ!$D$10+'СЕТ СН'!$F$6-'СЕТ СН'!$F$22</f>
        <v>2155.5254144599999</v>
      </c>
      <c r="U17" s="36">
        <f>SUMIFS(СВЦЭМ!$C$39:$C$758,СВЦЭМ!$A$39:$A$758,$A17,СВЦЭМ!$B$39:$B$758,U$11)+'СЕТ СН'!$F$12+СВЦЭМ!$D$10+'СЕТ СН'!$F$6-'СЕТ СН'!$F$22</f>
        <v>2132.3118233800001</v>
      </c>
      <c r="V17" s="36">
        <f>SUMIFS(СВЦЭМ!$C$39:$C$758,СВЦЭМ!$A$39:$A$758,$A17,СВЦЭМ!$B$39:$B$758,V$11)+'СЕТ СН'!$F$12+СВЦЭМ!$D$10+'СЕТ СН'!$F$6-'СЕТ СН'!$F$22</f>
        <v>2108.8561242400001</v>
      </c>
      <c r="W17" s="36">
        <f>SUMIFS(СВЦЭМ!$C$39:$C$758,СВЦЭМ!$A$39:$A$758,$A17,СВЦЭМ!$B$39:$B$758,W$11)+'СЕТ СН'!$F$12+СВЦЭМ!$D$10+'СЕТ СН'!$F$6-'СЕТ СН'!$F$22</f>
        <v>2093.4327908300002</v>
      </c>
      <c r="X17" s="36">
        <f>SUMIFS(СВЦЭМ!$C$39:$C$758,СВЦЭМ!$A$39:$A$758,$A17,СВЦЭМ!$B$39:$B$758,X$11)+'СЕТ СН'!$F$12+СВЦЭМ!$D$10+'СЕТ СН'!$F$6-'СЕТ СН'!$F$22</f>
        <v>2141.6761724200001</v>
      </c>
      <c r="Y17" s="36">
        <f>SUMIFS(СВЦЭМ!$C$39:$C$758,СВЦЭМ!$A$39:$A$758,$A17,СВЦЭМ!$B$39:$B$758,Y$11)+'СЕТ СН'!$F$12+СВЦЭМ!$D$10+'СЕТ СН'!$F$6-'СЕТ СН'!$F$22</f>
        <v>2184.19301774</v>
      </c>
    </row>
    <row r="18" spans="1:25" ht="15.75" x14ac:dyDescent="0.2">
      <c r="A18" s="35">
        <f t="shared" si="0"/>
        <v>45389</v>
      </c>
      <c r="B18" s="36">
        <f>SUMIFS(СВЦЭМ!$C$39:$C$758,СВЦЭМ!$A$39:$A$758,$A18,СВЦЭМ!$B$39:$B$758,B$11)+'СЕТ СН'!$F$12+СВЦЭМ!$D$10+'СЕТ СН'!$F$6-'СЕТ СН'!$F$22</f>
        <v>2282.27503415</v>
      </c>
      <c r="C18" s="36">
        <f>SUMIFS(СВЦЭМ!$C$39:$C$758,СВЦЭМ!$A$39:$A$758,$A18,СВЦЭМ!$B$39:$B$758,C$11)+'СЕТ СН'!$F$12+СВЦЭМ!$D$10+'СЕТ СН'!$F$6-'СЕТ СН'!$F$22</f>
        <v>2325.7942883999999</v>
      </c>
      <c r="D18" s="36">
        <f>SUMIFS(СВЦЭМ!$C$39:$C$758,СВЦЭМ!$A$39:$A$758,$A18,СВЦЭМ!$B$39:$B$758,D$11)+'СЕТ СН'!$F$12+СВЦЭМ!$D$10+'СЕТ СН'!$F$6-'СЕТ СН'!$F$22</f>
        <v>2361.6105289099996</v>
      </c>
      <c r="E18" s="36">
        <f>SUMIFS(СВЦЭМ!$C$39:$C$758,СВЦЭМ!$A$39:$A$758,$A18,СВЦЭМ!$B$39:$B$758,E$11)+'СЕТ СН'!$F$12+СВЦЭМ!$D$10+'СЕТ СН'!$F$6-'СЕТ СН'!$F$22</f>
        <v>2347.1739208699996</v>
      </c>
      <c r="F18" s="36">
        <f>SUMIFS(СВЦЭМ!$C$39:$C$758,СВЦЭМ!$A$39:$A$758,$A18,СВЦЭМ!$B$39:$B$758,F$11)+'СЕТ СН'!$F$12+СВЦЭМ!$D$10+'СЕТ СН'!$F$6-'СЕТ СН'!$F$22</f>
        <v>2357.4560427599995</v>
      </c>
      <c r="G18" s="36">
        <f>SUMIFS(СВЦЭМ!$C$39:$C$758,СВЦЭМ!$A$39:$A$758,$A18,СВЦЭМ!$B$39:$B$758,G$11)+'СЕТ СН'!$F$12+СВЦЭМ!$D$10+'СЕТ СН'!$F$6-'СЕТ СН'!$F$22</f>
        <v>2358.6333980599998</v>
      </c>
      <c r="H18" s="36">
        <f>SUMIFS(СВЦЭМ!$C$39:$C$758,СВЦЭМ!$A$39:$A$758,$A18,СВЦЭМ!$B$39:$B$758,H$11)+'СЕТ СН'!$F$12+СВЦЭМ!$D$10+'СЕТ СН'!$F$6-'СЕТ СН'!$F$22</f>
        <v>2347.2844890499996</v>
      </c>
      <c r="I18" s="36">
        <f>SUMIFS(СВЦЭМ!$C$39:$C$758,СВЦЭМ!$A$39:$A$758,$A18,СВЦЭМ!$B$39:$B$758,I$11)+'СЕТ СН'!$F$12+СВЦЭМ!$D$10+'СЕТ СН'!$F$6-'СЕТ СН'!$F$22</f>
        <v>2283.0522375199994</v>
      </c>
      <c r="J18" s="36">
        <f>SUMIFS(СВЦЭМ!$C$39:$C$758,СВЦЭМ!$A$39:$A$758,$A18,СВЦЭМ!$B$39:$B$758,J$11)+'СЕТ СН'!$F$12+СВЦЭМ!$D$10+'СЕТ СН'!$F$6-'СЕТ СН'!$F$22</f>
        <v>2228.9902730600002</v>
      </c>
      <c r="K18" s="36">
        <f>SUMIFS(СВЦЭМ!$C$39:$C$758,СВЦЭМ!$A$39:$A$758,$A18,СВЦЭМ!$B$39:$B$758,K$11)+'СЕТ СН'!$F$12+СВЦЭМ!$D$10+'СЕТ СН'!$F$6-'СЕТ СН'!$F$22</f>
        <v>2171.18726431</v>
      </c>
      <c r="L18" s="36">
        <f>SUMIFS(СВЦЭМ!$C$39:$C$758,СВЦЭМ!$A$39:$A$758,$A18,СВЦЭМ!$B$39:$B$758,L$11)+'СЕТ СН'!$F$12+СВЦЭМ!$D$10+'СЕТ СН'!$F$6-'СЕТ СН'!$F$22</f>
        <v>2143.7259684199998</v>
      </c>
      <c r="M18" s="36">
        <f>SUMIFS(СВЦЭМ!$C$39:$C$758,СВЦЭМ!$A$39:$A$758,$A18,СВЦЭМ!$B$39:$B$758,M$11)+'СЕТ СН'!$F$12+СВЦЭМ!$D$10+'СЕТ СН'!$F$6-'СЕТ СН'!$F$22</f>
        <v>2142.8469836700001</v>
      </c>
      <c r="N18" s="36">
        <f>SUMIFS(СВЦЭМ!$C$39:$C$758,СВЦЭМ!$A$39:$A$758,$A18,СВЦЭМ!$B$39:$B$758,N$11)+'СЕТ СН'!$F$12+СВЦЭМ!$D$10+'СЕТ СН'!$F$6-'СЕТ СН'!$F$22</f>
        <v>2148.97469611</v>
      </c>
      <c r="O18" s="36">
        <f>SUMIFS(СВЦЭМ!$C$39:$C$758,СВЦЭМ!$A$39:$A$758,$A18,СВЦЭМ!$B$39:$B$758,O$11)+'СЕТ СН'!$F$12+СВЦЭМ!$D$10+'СЕТ СН'!$F$6-'СЕТ СН'!$F$22</f>
        <v>2173.7206092800002</v>
      </c>
      <c r="P18" s="36">
        <f>SUMIFS(СВЦЭМ!$C$39:$C$758,СВЦЭМ!$A$39:$A$758,$A18,СВЦЭМ!$B$39:$B$758,P$11)+'СЕТ СН'!$F$12+СВЦЭМ!$D$10+'СЕТ СН'!$F$6-'СЕТ СН'!$F$22</f>
        <v>2204.9988821400002</v>
      </c>
      <c r="Q18" s="36">
        <f>SUMIFS(СВЦЭМ!$C$39:$C$758,СВЦЭМ!$A$39:$A$758,$A18,СВЦЭМ!$B$39:$B$758,Q$11)+'СЕТ СН'!$F$12+СВЦЭМ!$D$10+'СЕТ СН'!$F$6-'СЕТ СН'!$F$22</f>
        <v>2218.3677406299998</v>
      </c>
      <c r="R18" s="36">
        <f>SUMIFS(СВЦЭМ!$C$39:$C$758,СВЦЭМ!$A$39:$A$758,$A18,СВЦЭМ!$B$39:$B$758,R$11)+'СЕТ СН'!$F$12+СВЦЭМ!$D$10+'СЕТ СН'!$F$6-'СЕТ СН'!$F$22</f>
        <v>2224.2842721000002</v>
      </c>
      <c r="S18" s="36">
        <f>SUMIFS(СВЦЭМ!$C$39:$C$758,СВЦЭМ!$A$39:$A$758,$A18,СВЦЭМ!$B$39:$B$758,S$11)+'СЕТ СН'!$F$12+СВЦЭМ!$D$10+'СЕТ СН'!$F$6-'СЕТ СН'!$F$22</f>
        <v>2196.4453650400001</v>
      </c>
      <c r="T18" s="36">
        <f>SUMIFS(СВЦЭМ!$C$39:$C$758,СВЦЭМ!$A$39:$A$758,$A18,СВЦЭМ!$B$39:$B$758,T$11)+'СЕТ СН'!$F$12+СВЦЭМ!$D$10+'СЕТ СН'!$F$6-'СЕТ СН'!$F$22</f>
        <v>2161.7161506299999</v>
      </c>
      <c r="U18" s="36">
        <f>SUMIFS(СВЦЭМ!$C$39:$C$758,СВЦЭМ!$A$39:$A$758,$A18,СВЦЭМ!$B$39:$B$758,U$11)+'СЕТ СН'!$F$12+СВЦЭМ!$D$10+'СЕТ СН'!$F$6-'СЕТ СН'!$F$22</f>
        <v>2164.1559247099999</v>
      </c>
      <c r="V18" s="36">
        <f>SUMIFS(СВЦЭМ!$C$39:$C$758,СВЦЭМ!$A$39:$A$758,$A18,СВЦЭМ!$B$39:$B$758,V$11)+'СЕТ СН'!$F$12+СВЦЭМ!$D$10+'СЕТ СН'!$F$6-'СЕТ СН'!$F$22</f>
        <v>2127.89633104</v>
      </c>
      <c r="W18" s="36">
        <f>SUMIFS(СВЦЭМ!$C$39:$C$758,СВЦЭМ!$A$39:$A$758,$A18,СВЦЭМ!$B$39:$B$758,W$11)+'СЕТ СН'!$F$12+СВЦЭМ!$D$10+'СЕТ СН'!$F$6-'СЕТ СН'!$F$22</f>
        <v>2103.5512426</v>
      </c>
      <c r="X18" s="36">
        <f>SUMIFS(СВЦЭМ!$C$39:$C$758,СВЦЭМ!$A$39:$A$758,$A18,СВЦЭМ!$B$39:$B$758,X$11)+'СЕТ СН'!$F$12+СВЦЭМ!$D$10+'СЕТ СН'!$F$6-'СЕТ СН'!$F$22</f>
        <v>2159.5990371799999</v>
      </c>
      <c r="Y18" s="36">
        <f>SUMIFS(СВЦЭМ!$C$39:$C$758,СВЦЭМ!$A$39:$A$758,$A18,СВЦЭМ!$B$39:$B$758,Y$11)+'СЕТ СН'!$F$12+СВЦЭМ!$D$10+'СЕТ СН'!$F$6-'СЕТ СН'!$F$22</f>
        <v>2189.7121808900001</v>
      </c>
    </row>
    <row r="19" spans="1:25" ht="15.75" x14ac:dyDescent="0.2">
      <c r="A19" s="35">
        <f t="shared" si="0"/>
        <v>45390</v>
      </c>
      <c r="B19" s="36">
        <f>SUMIFS(СВЦЭМ!$C$39:$C$758,СВЦЭМ!$A$39:$A$758,$A19,СВЦЭМ!$B$39:$B$758,B$11)+'СЕТ СН'!$F$12+СВЦЭМ!$D$10+'СЕТ СН'!$F$6-'СЕТ СН'!$F$22</f>
        <v>2157.7734062600002</v>
      </c>
      <c r="C19" s="36">
        <f>SUMIFS(СВЦЭМ!$C$39:$C$758,СВЦЭМ!$A$39:$A$758,$A19,СВЦЭМ!$B$39:$B$758,C$11)+'СЕТ СН'!$F$12+СВЦЭМ!$D$10+'СЕТ СН'!$F$6-'СЕТ СН'!$F$22</f>
        <v>2189.91037538</v>
      </c>
      <c r="D19" s="36">
        <f>SUMIFS(СВЦЭМ!$C$39:$C$758,СВЦЭМ!$A$39:$A$758,$A19,СВЦЭМ!$B$39:$B$758,D$11)+'СЕТ СН'!$F$12+СВЦЭМ!$D$10+'СЕТ СН'!$F$6-'СЕТ СН'!$F$22</f>
        <v>2221.1954797600001</v>
      </c>
      <c r="E19" s="36">
        <f>SUMIFS(СВЦЭМ!$C$39:$C$758,СВЦЭМ!$A$39:$A$758,$A19,СВЦЭМ!$B$39:$B$758,E$11)+'СЕТ СН'!$F$12+СВЦЭМ!$D$10+'СЕТ СН'!$F$6-'СЕТ СН'!$F$22</f>
        <v>2242.6703926599998</v>
      </c>
      <c r="F19" s="36">
        <f>SUMIFS(СВЦЭМ!$C$39:$C$758,СВЦЭМ!$A$39:$A$758,$A19,СВЦЭМ!$B$39:$B$758,F$11)+'СЕТ СН'!$F$12+СВЦЭМ!$D$10+'СЕТ СН'!$F$6-'СЕТ СН'!$F$22</f>
        <v>2219.2519507500001</v>
      </c>
      <c r="G19" s="36">
        <f>SUMIFS(СВЦЭМ!$C$39:$C$758,СВЦЭМ!$A$39:$A$758,$A19,СВЦЭМ!$B$39:$B$758,G$11)+'СЕТ СН'!$F$12+СВЦЭМ!$D$10+'СЕТ СН'!$F$6-'СЕТ СН'!$F$22</f>
        <v>2225.13000874</v>
      </c>
      <c r="H19" s="36">
        <f>SUMIFS(СВЦЭМ!$C$39:$C$758,СВЦЭМ!$A$39:$A$758,$A19,СВЦЭМ!$B$39:$B$758,H$11)+'СЕТ СН'!$F$12+СВЦЭМ!$D$10+'СЕТ СН'!$F$6-'СЕТ СН'!$F$22</f>
        <v>2184.59305511</v>
      </c>
      <c r="I19" s="36">
        <f>SUMIFS(СВЦЭМ!$C$39:$C$758,СВЦЭМ!$A$39:$A$758,$A19,СВЦЭМ!$B$39:$B$758,I$11)+'СЕТ СН'!$F$12+СВЦЭМ!$D$10+'СЕТ СН'!$F$6-'СЕТ СН'!$F$22</f>
        <v>2215.78140854</v>
      </c>
      <c r="J19" s="36">
        <f>SUMIFS(СВЦЭМ!$C$39:$C$758,СВЦЭМ!$A$39:$A$758,$A19,СВЦЭМ!$B$39:$B$758,J$11)+'СЕТ СН'!$F$12+СВЦЭМ!$D$10+'СЕТ СН'!$F$6-'СЕТ СН'!$F$22</f>
        <v>2159.1690334999998</v>
      </c>
      <c r="K19" s="36">
        <f>SUMIFS(СВЦЭМ!$C$39:$C$758,СВЦЭМ!$A$39:$A$758,$A19,СВЦЭМ!$B$39:$B$758,K$11)+'СЕТ СН'!$F$12+СВЦЭМ!$D$10+'СЕТ СН'!$F$6-'СЕТ СН'!$F$22</f>
        <v>2141.4833452000003</v>
      </c>
      <c r="L19" s="36">
        <f>SUMIFS(СВЦЭМ!$C$39:$C$758,СВЦЭМ!$A$39:$A$758,$A19,СВЦЭМ!$B$39:$B$758,L$11)+'СЕТ СН'!$F$12+СВЦЭМ!$D$10+'СЕТ СН'!$F$6-'СЕТ СН'!$F$22</f>
        <v>2141.50856423</v>
      </c>
      <c r="M19" s="36">
        <f>SUMIFS(СВЦЭМ!$C$39:$C$758,СВЦЭМ!$A$39:$A$758,$A19,СВЦЭМ!$B$39:$B$758,M$11)+'СЕТ СН'!$F$12+СВЦЭМ!$D$10+'СЕТ СН'!$F$6-'СЕТ СН'!$F$22</f>
        <v>2174.0089844600002</v>
      </c>
      <c r="N19" s="36">
        <f>SUMIFS(СВЦЭМ!$C$39:$C$758,СВЦЭМ!$A$39:$A$758,$A19,СВЦЭМ!$B$39:$B$758,N$11)+'СЕТ СН'!$F$12+СВЦЭМ!$D$10+'СЕТ СН'!$F$6-'СЕТ СН'!$F$22</f>
        <v>2186.8548718299999</v>
      </c>
      <c r="O19" s="36">
        <f>SUMIFS(СВЦЭМ!$C$39:$C$758,СВЦЭМ!$A$39:$A$758,$A19,СВЦЭМ!$B$39:$B$758,O$11)+'СЕТ СН'!$F$12+СВЦЭМ!$D$10+'СЕТ СН'!$F$6-'СЕТ СН'!$F$22</f>
        <v>2206.6544510500003</v>
      </c>
      <c r="P19" s="36">
        <f>SUMIFS(СВЦЭМ!$C$39:$C$758,СВЦЭМ!$A$39:$A$758,$A19,СВЦЭМ!$B$39:$B$758,P$11)+'СЕТ СН'!$F$12+СВЦЭМ!$D$10+'СЕТ СН'!$F$6-'СЕТ СН'!$F$22</f>
        <v>2224.6547839700002</v>
      </c>
      <c r="Q19" s="36">
        <f>SUMIFS(СВЦЭМ!$C$39:$C$758,СВЦЭМ!$A$39:$A$758,$A19,СВЦЭМ!$B$39:$B$758,Q$11)+'СЕТ СН'!$F$12+СВЦЭМ!$D$10+'СЕТ СН'!$F$6-'СЕТ СН'!$F$22</f>
        <v>2238.6370878399998</v>
      </c>
      <c r="R19" s="36">
        <f>SUMIFS(СВЦЭМ!$C$39:$C$758,СВЦЭМ!$A$39:$A$758,$A19,СВЦЭМ!$B$39:$B$758,R$11)+'СЕТ СН'!$F$12+СВЦЭМ!$D$10+'СЕТ СН'!$F$6-'СЕТ СН'!$F$22</f>
        <v>2249.9441283799997</v>
      </c>
      <c r="S19" s="36">
        <f>SUMIFS(СВЦЭМ!$C$39:$C$758,СВЦЭМ!$A$39:$A$758,$A19,СВЦЭМ!$B$39:$B$758,S$11)+'СЕТ СН'!$F$12+СВЦЭМ!$D$10+'СЕТ СН'!$F$6-'СЕТ СН'!$F$22</f>
        <v>2232.6123574399999</v>
      </c>
      <c r="T19" s="36">
        <f>SUMIFS(СВЦЭМ!$C$39:$C$758,СВЦЭМ!$A$39:$A$758,$A19,СВЦЭМ!$B$39:$B$758,T$11)+'СЕТ СН'!$F$12+СВЦЭМ!$D$10+'СЕТ СН'!$F$6-'СЕТ СН'!$F$22</f>
        <v>2211.6777805699999</v>
      </c>
      <c r="U19" s="36">
        <f>SUMIFS(СВЦЭМ!$C$39:$C$758,СВЦЭМ!$A$39:$A$758,$A19,СВЦЭМ!$B$39:$B$758,U$11)+'СЕТ СН'!$F$12+СВЦЭМ!$D$10+'СЕТ СН'!$F$6-'СЕТ СН'!$F$22</f>
        <v>2181.1453103899998</v>
      </c>
      <c r="V19" s="36">
        <f>SUMIFS(СВЦЭМ!$C$39:$C$758,СВЦЭМ!$A$39:$A$758,$A19,СВЦЭМ!$B$39:$B$758,V$11)+'СЕТ СН'!$F$12+СВЦЭМ!$D$10+'СЕТ СН'!$F$6-'СЕТ СН'!$F$22</f>
        <v>2181.3573628899999</v>
      </c>
      <c r="W19" s="36">
        <f>SUMIFS(СВЦЭМ!$C$39:$C$758,СВЦЭМ!$A$39:$A$758,$A19,СВЦЭМ!$B$39:$B$758,W$11)+'СЕТ СН'!$F$12+СВЦЭМ!$D$10+'СЕТ СН'!$F$6-'СЕТ СН'!$F$22</f>
        <v>2177.6371575500002</v>
      </c>
      <c r="X19" s="36">
        <f>SUMIFS(СВЦЭМ!$C$39:$C$758,СВЦЭМ!$A$39:$A$758,$A19,СВЦЭМ!$B$39:$B$758,X$11)+'СЕТ СН'!$F$12+СВЦЭМ!$D$10+'СЕТ СН'!$F$6-'СЕТ СН'!$F$22</f>
        <v>2214.9728155100001</v>
      </c>
      <c r="Y19" s="36">
        <f>SUMIFS(СВЦЭМ!$C$39:$C$758,СВЦЭМ!$A$39:$A$758,$A19,СВЦЭМ!$B$39:$B$758,Y$11)+'СЕТ СН'!$F$12+СВЦЭМ!$D$10+'СЕТ СН'!$F$6-'СЕТ СН'!$F$22</f>
        <v>2249.8614991599998</v>
      </c>
    </row>
    <row r="20" spans="1:25" ht="15.75" x14ac:dyDescent="0.2">
      <c r="A20" s="35">
        <f t="shared" si="0"/>
        <v>45391</v>
      </c>
      <c r="B20" s="36">
        <f>SUMIFS(СВЦЭМ!$C$39:$C$758,СВЦЭМ!$A$39:$A$758,$A20,СВЦЭМ!$B$39:$B$758,B$11)+'СЕТ СН'!$F$12+СВЦЭМ!$D$10+'СЕТ СН'!$F$6-'СЕТ СН'!$F$22</f>
        <v>2241.1856238699997</v>
      </c>
      <c r="C20" s="36">
        <f>SUMIFS(СВЦЭМ!$C$39:$C$758,СВЦЭМ!$A$39:$A$758,$A20,СВЦЭМ!$B$39:$B$758,C$11)+'СЕТ СН'!$F$12+СВЦЭМ!$D$10+'СЕТ СН'!$F$6-'СЕТ СН'!$F$22</f>
        <v>2288.2089262199997</v>
      </c>
      <c r="D20" s="36">
        <f>SUMIFS(СВЦЭМ!$C$39:$C$758,СВЦЭМ!$A$39:$A$758,$A20,СВЦЭМ!$B$39:$B$758,D$11)+'СЕТ СН'!$F$12+СВЦЭМ!$D$10+'СЕТ СН'!$F$6-'СЕТ СН'!$F$22</f>
        <v>2324.1678516099996</v>
      </c>
      <c r="E20" s="36">
        <f>SUMIFS(СВЦЭМ!$C$39:$C$758,СВЦЭМ!$A$39:$A$758,$A20,СВЦЭМ!$B$39:$B$758,E$11)+'СЕТ СН'!$F$12+СВЦЭМ!$D$10+'СЕТ СН'!$F$6-'СЕТ СН'!$F$22</f>
        <v>2343.5767597999998</v>
      </c>
      <c r="F20" s="36">
        <f>SUMIFS(СВЦЭМ!$C$39:$C$758,СВЦЭМ!$A$39:$A$758,$A20,СВЦЭМ!$B$39:$B$758,F$11)+'СЕТ СН'!$F$12+СВЦЭМ!$D$10+'СЕТ СН'!$F$6-'СЕТ СН'!$F$22</f>
        <v>2335.6684619499997</v>
      </c>
      <c r="G20" s="36">
        <f>SUMIFS(СВЦЭМ!$C$39:$C$758,СВЦЭМ!$A$39:$A$758,$A20,СВЦЭМ!$B$39:$B$758,G$11)+'СЕТ СН'!$F$12+СВЦЭМ!$D$10+'СЕТ СН'!$F$6-'СЕТ СН'!$F$22</f>
        <v>2312.6663051599999</v>
      </c>
      <c r="H20" s="36">
        <f>SUMIFS(СВЦЭМ!$C$39:$C$758,СВЦЭМ!$A$39:$A$758,$A20,СВЦЭМ!$B$39:$B$758,H$11)+'СЕТ СН'!$F$12+СВЦЭМ!$D$10+'СЕТ СН'!$F$6-'СЕТ СН'!$F$22</f>
        <v>2267.1746090799998</v>
      </c>
      <c r="I20" s="36">
        <f>SUMIFS(СВЦЭМ!$C$39:$C$758,СВЦЭМ!$A$39:$A$758,$A20,СВЦЭМ!$B$39:$B$758,I$11)+'СЕТ СН'!$F$12+СВЦЭМ!$D$10+'СЕТ СН'!$F$6-'СЕТ СН'!$F$22</f>
        <v>2219.1869749500001</v>
      </c>
      <c r="J20" s="36">
        <f>SUMIFS(СВЦЭМ!$C$39:$C$758,СВЦЭМ!$A$39:$A$758,$A20,СВЦЭМ!$B$39:$B$758,J$11)+'СЕТ СН'!$F$12+СВЦЭМ!$D$10+'СЕТ СН'!$F$6-'СЕТ СН'!$F$22</f>
        <v>2195.0663315400002</v>
      </c>
      <c r="K20" s="36">
        <f>SUMIFS(СВЦЭМ!$C$39:$C$758,СВЦЭМ!$A$39:$A$758,$A20,СВЦЭМ!$B$39:$B$758,K$11)+'СЕТ СН'!$F$12+СВЦЭМ!$D$10+'СЕТ СН'!$F$6-'СЕТ СН'!$F$22</f>
        <v>2180.08226251</v>
      </c>
      <c r="L20" s="36">
        <f>SUMIFS(СВЦЭМ!$C$39:$C$758,СВЦЭМ!$A$39:$A$758,$A20,СВЦЭМ!$B$39:$B$758,L$11)+'СЕТ СН'!$F$12+СВЦЭМ!$D$10+'СЕТ СН'!$F$6-'СЕТ СН'!$F$22</f>
        <v>2188.6033152300001</v>
      </c>
      <c r="M20" s="36">
        <f>SUMIFS(СВЦЭМ!$C$39:$C$758,СВЦЭМ!$A$39:$A$758,$A20,СВЦЭМ!$B$39:$B$758,M$11)+'СЕТ СН'!$F$12+СВЦЭМ!$D$10+'СЕТ СН'!$F$6-'СЕТ СН'!$F$22</f>
        <v>2199.32232135</v>
      </c>
      <c r="N20" s="36">
        <f>SUMIFS(СВЦЭМ!$C$39:$C$758,СВЦЭМ!$A$39:$A$758,$A20,СВЦЭМ!$B$39:$B$758,N$11)+'СЕТ СН'!$F$12+СВЦЭМ!$D$10+'СЕТ СН'!$F$6-'СЕТ СН'!$F$22</f>
        <v>2218.0778032799999</v>
      </c>
      <c r="O20" s="36">
        <f>SUMIFS(СВЦЭМ!$C$39:$C$758,СВЦЭМ!$A$39:$A$758,$A20,СВЦЭМ!$B$39:$B$758,O$11)+'СЕТ СН'!$F$12+СВЦЭМ!$D$10+'СЕТ СН'!$F$6-'СЕТ СН'!$F$22</f>
        <v>2228.4090508600002</v>
      </c>
      <c r="P20" s="36">
        <f>SUMIFS(СВЦЭМ!$C$39:$C$758,СВЦЭМ!$A$39:$A$758,$A20,СВЦЭМ!$B$39:$B$758,P$11)+'СЕТ СН'!$F$12+СВЦЭМ!$D$10+'СЕТ СН'!$F$6-'СЕТ СН'!$F$22</f>
        <v>2242.65553615</v>
      </c>
      <c r="Q20" s="36">
        <f>SUMIFS(СВЦЭМ!$C$39:$C$758,СВЦЭМ!$A$39:$A$758,$A20,СВЦЭМ!$B$39:$B$758,Q$11)+'СЕТ СН'!$F$12+СВЦЭМ!$D$10+'СЕТ СН'!$F$6-'СЕТ СН'!$F$22</f>
        <v>2264.1574312899997</v>
      </c>
      <c r="R20" s="36">
        <f>SUMIFS(СВЦЭМ!$C$39:$C$758,СВЦЭМ!$A$39:$A$758,$A20,СВЦЭМ!$B$39:$B$758,R$11)+'СЕТ СН'!$F$12+СВЦЭМ!$D$10+'СЕТ СН'!$F$6-'СЕТ СН'!$F$22</f>
        <v>2264.9783074299999</v>
      </c>
      <c r="S20" s="36">
        <f>SUMIFS(СВЦЭМ!$C$39:$C$758,СВЦЭМ!$A$39:$A$758,$A20,СВЦЭМ!$B$39:$B$758,S$11)+'СЕТ СН'!$F$12+СВЦЭМ!$D$10+'СЕТ СН'!$F$6-'СЕТ СН'!$F$22</f>
        <v>2251.4054937999995</v>
      </c>
      <c r="T20" s="36">
        <f>SUMIFS(СВЦЭМ!$C$39:$C$758,СВЦЭМ!$A$39:$A$758,$A20,СВЦЭМ!$B$39:$B$758,T$11)+'СЕТ СН'!$F$12+СВЦЭМ!$D$10+'СЕТ СН'!$F$6-'СЕТ СН'!$F$22</f>
        <v>2215.1911978399999</v>
      </c>
      <c r="U20" s="36">
        <f>SUMIFS(СВЦЭМ!$C$39:$C$758,СВЦЭМ!$A$39:$A$758,$A20,СВЦЭМ!$B$39:$B$758,U$11)+'СЕТ СН'!$F$12+СВЦЭМ!$D$10+'СЕТ СН'!$F$6-'СЕТ СН'!$F$22</f>
        <v>2212.6602175600001</v>
      </c>
      <c r="V20" s="36">
        <f>SUMIFS(СВЦЭМ!$C$39:$C$758,СВЦЭМ!$A$39:$A$758,$A20,СВЦЭМ!$B$39:$B$758,V$11)+'СЕТ СН'!$F$12+СВЦЭМ!$D$10+'СЕТ СН'!$F$6-'СЕТ СН'!$F$22</f>
        <v>2183.4136160500002</v>
      </c>
      <c r="W20" s="36">
        <f>SUMIFS(СВЦЭМ!$C$39:$C$758,СВЦЭМ!$A$39:$A$758,$A20,СВЦЭМ!$B$39:$B$758,W$11)+'СЕТ СН'!$F$12+СВЦЭМ!$D$10+'СЕТ СН'!$F$6-'СЕТ СН'!$F$22</f>
        <v>2192.65088707</v>
      </c>
      <c r="X20" s="36">
        <f>SUMIFS(СВЦЭМ!$C$39:$C$758,СВЦЭМ!$A$39:$A$758,$A20,СВЦЭМ!$B$39:$B$758,X$11)+'СЕТ СН'!$F$12+СВЦЭМ!$D$10+'СЕТ СН'!$F$6-'СЕТ СН'!$F$22</f>
        <v>2280.2648713499998</v>
      </c>
      <c r="Y20" s="36">
        <f>SUMIFS(СВЦЭМ!$C$39:$C$758,СВЦЭМ!$A$39:$A$758,$A20,СВЦЭМ!$B$39:$B$758,Y$11)+'СЕТ СН'!$F$12+СВЦЭМ!$D$10+'СЕТ СН'!$F$6-'СЕТ СН'!$F$22</f>
        <v>2279.75092223</v>
      </c>
    </row>
    <row r="21" spans="1:25" ht="15.75" x14ac:dyDescent="0.2">
      <c r="A21" s="35">
        <f t="shared" si="0"/>
        <v>45392</v>
      </c>
      <c r="B21" s="36">
        <f>SUMIFS(СВЦЭМ!$C$39:$C$758,СВЦЭМ!$A$39:$A$758,$A21,СВЦЭМ!$B$39:$B$758,B$11)+'СЕТ СН'!$F$12+СВЦЭМ!$D$10+'СЕТ СН'!$F$6-'СЕТ СН'!$F$22</f>
        <v>2365.4606260199998</v>
      </c>
      <c r="C21" s="36">
        <f>SUMIFS(СВЦЭМ!$C$39:$C$758,СВЦЭМ!$A$39:$A$758,$A21,СВЦЭМ!$B$39:$B$758,C$11)+'СЕТ СН'!$F$12+СВЦЭМ!$D$10+'СЕТ СН'!$F$6-'СЕТ СН'!$F$22</f>
        <v>2449.8510626399998</v>
      </c>
      <c r="D21" s="36">
        <f>SUMIFS(СВЦЭМ!$C$39:$C$758,СВЦЭМ!$A$39:$A$758,$A21,СВЦЭМ!$B$39:$B$758,D$11)+'СЕТ СН'!$F$12+СВЦЭМ!$D$10+'СЕТ СН'!$F$6-'СЕТ СН'!$F$22</f>
        <v>2444.7101444599998</v>
      </c>
      <c r="E21" s="36">
        <f>SUMIFS(СВЦЭМ!$C$39:$C$758,СВЦЭМ!$A$39:$A$758,$A21,СВЦЭМ!$B$39:$B$758,E$11)+'СЕТ СН'!$F$12+СВЦЭМ!$D$10+'СЕТ СН'!$F$6-'СЕТ СН'!$F$22</f>
        <v>2440.7397755199995</v>
      </c>
      <c r="F21" s="36">
        <f>SUMIFS(СВЦЭМ!$C$39:$C$758,СВЦЭМ!$A$39:$A$758,$A21,СВЦЭМ!$B$39:$B$758,F$11)+'СЕТ СН'!$F$12+СВЦЭМ!$D$10+'СЕТ СН'!$F$6-'СЕТ СН'!$F$22</f>
        <v>2440.7684323999997</v>
      </c>
      <c r="G21" s="36">
        <f>SUMIFS(СВЦЭМ!$C$39:$C$758,СВЦЭМ!$A$39:$A$758,$A21,СВЦЭМ!$B$39:$B$758,G$11)+'СЕТ СН'!$F$12+СВЦЭМ!$D$10+'СЕТ СН'!$F$6-'СЕТ СН'!$F$22</f>
        <v>2387.0636366599997</v>
      </c>
      <c r="H21" s="36">
        <f>SUMIFS(СВЦЭМ!$C$39:$C$758,СВЦЭМ!$A$39:$A$758,$A21,СВЦЭМ!$B$39:$B$758,H$11)+'СЕТ СН'!$F$12+СВЦЭМ!$D$10+'СЕТ СН'!$F$6-'СЕТ СН'!$F$22</f>
        <v>2313.1712751099999</v>
      </c>
      <c r="I21" s="36">
        <f>SUMIFS(СВЦЭМ!$C$39:$C$758,СВЦЭМ!$A$39:$A$758,$A21,СВЦЭМ!$B$39:$B$758,I$11)+'СЕТ СН'!$F$12+СВЦЭМ!$D$10+'СЕТ СН'!$F$6-'СЕТ СН'!$F$22</f>
        <v>2250.5946112499996</v>
      </c>
      <c r="J21" s="36">
        <f>SUMIFS(СВЦЭМ!$C$39:$C$758,СВЦЭМ!$A$39:$A$758,$A21,СВЦЭМ!$B$39:$B$758,J$11)+'СЕТ СН'!$F$12+СВЦЭМ!$D$10+'СЕТ СН'!$F$6-'СЕТ СН'!$F$22</f>
        <v>2150.93646154</v>
      </c>
      <c r="K21" s="36">
        <f>SUMIFS(СВЦЭМ!$C$39:$C$758,СВЦЭМ!$A$39:$A$758,$A21,СВЦЭМ!$B$39:$B$758,K$11)+'СЕТ СН'!$F$12+СВЦЭМ!$D$10+'СЕТ СН'!$F$6-'СЕТ СН'!$F$22</f>
        <v>2146.52607072</v>
      </c>
      <c r="L21" s="36">
        <f>SUMIFS(СВЦЭМ!$C$39:$C$758,СВЦЭМ!$A$39:$A$758,$A21,СВЦЭМ!$B$39:$B$758,L$11)+'СЕТ СН'!$F$12+СВЦЭМ!$D$10+'СЕТ СН'!$F$6-'СЕТ СН'!$F$22</f>
        <v>2152.2057549900001</v>
      </c>
      <c r="M21" s="36">
        <f>SUMIFS(СВЦЭМ!$C$39:$C$758,СВЦЭМ!$A$39:$A$758,$A21,СВЦЭМ!$B$39:$B$758,M$11)+'СЕТ СН'!$F$12+СВЦЭМ!$D$10+'СЕТ СН'!$F$6-'СЕТ СН'!$F$22</f>
        <v>2165.0387396400001</v>
      </c>
      <c r="N21" s="36">
        <f>SUMIFS(СВЦЭМ!$C$39:$C$758,СВЦЭМ!$A$39:$A$758,$A21,СВЦЭМ!$B$39:$B$758,N$11)+'СЕТ СН'!$F$12+СВЦЭМ!$D$10+'СЕТ СН'!$F$6-'СЕТ СН'!$F$22</f>
        <v>2160.1098591499999</v>
      </c>
      <c r="O21" s="36">
        <f>SUMIFS(СВЦЭМ!$C$39:$C$758,СВЦЭМ!$A$39:$A$758,$A21,СВЦЭМ!$B$39:$B$758,O$11)+'СЕТ СН'!$F$12+СВЦЭМ!$D$10+'СЕТ СН'!$F$6-'СЕТ СН'!$F$22</f>
        <v>2167.4297630599999</v>
      </c>
      <c r="P21" s="36">
        <f>SUMIFS(СВЦЭМ!$C$39:$C$758,СВЦЭМ!$A$39:$A$758,$A21,СВЦЭМ!$B$39:$B$758,P$11)+'СЕТ СН'!$F$12+СВЦЭМ!$D$10+'СЕТ СН'!$F$6-'СЕТ СН'!$F$22</f>
        <v>2180.6428043599999</v>
      </c>
      <c r="Q21" s="36">
        <f>SUMIFS(СВЦЭМ!$C$39:$C$758,СВЦЭМ!$A$39:$A$758,$A21,СВЦЭМ!$B$39:$B$758,Q$11)+'СЕТ СН'!$F$12+СВЦЭМ!$D$10+'СЕТ СН'!$F$6-'СЕТ СН'!$F$22</f>
        <v>2196.95957185</v>
      </c>
      <c r="R21" s="36">
        <f>SUMIFS(СВЦЭМ!$C$39:$C$758,СВЦЭМ!$A$39:$A$758,$A21,СВЦЭМ!$B$39:$B$758,R$11)+'СЕТ СН'!$F$12+СВЦЭМ!$D$10+'СЕТ СН'!$F$6-'СЕТ СН'!$F$22</f>
        <v>2206.6233608100001</v>
      </c>
      <c r="S21" s="36">
        <f>SUMIFS(СВЦЭМ!$C$39:$C$758,СВЦЭМ!$A$39:$A$758,$A21,СВЦЭМ!$B$39:$B$758,S$11)+'СЕТ СН'!$F$12+СВЦЭМ!$D$10+'СЕТ СН'!$F$6-'СЕТ СН'!$F$22</f>
        <v>2183.862826</v>
      </c>
      <c r="T21" s="36">
        <f>SUMIFS(СВЦЭМ!$C$39:$C$758,СВЦЭМ!$A$39:$A$758,$A21,СВЦЭМ!$B$39:$B$758,T$11)+'СЕТ СН'!$F$12+СВЦЭМ!$D$10+'СЕТ СН'!$F$6-'СЕТ СН'!$F$22</f>
        <v>2162.3794289799998</v>
      </c>
      <c r="U21" s="36">
        <f>SUMIFS(СВЦЭМ!$C$39:$C$758,СВЦЭМ!$A$39:$A$758,$A21,СВЦЭМ!$B$39:$B$758,U$11)+'СЕТ СН'!$F$12+СВЦЭМ!$D$10+'СЕТ СН'!$F$6-'СЕТ СН'!$F$22</f>
        <v>2137.9077757700002</v>
      </c>
      <c r="V21" s="36">
        <f>SUMIFS(СВЦЭМ!$C$39:$C$758,СВЦЭМ!$A$39:$A$758,$A21,СВЦЭМ!$B$39:$B$758,V$11)+'СЕТ СН'!$F$12+СВЦЭМ!$D$10+'СЕТ СН'!$F$6-'СЕТ СН'!$F$22</f>
        <v>2120.2777646</v>
      </c>
      <c r="W21" s="36">
        <f>SUMIFS(СВЦЭМ!$C$39:$C$758,СВЦЭМ!$A$39:$A$758,$A21,СВЦЭМ!$B$39:$B$758,W$11)+'СЕТ СН'!$F$12+СВЦЭМ!$D$10+'СЕТ СН'!$F$6-'СЕТ СН'!$F$22</f>
        <v>2109.0169944300001</v>
      </c>
      <c r="X21" s="36">
        <f>SUMIFS(СВЦЭМ!$C$39:$C$758,СВЦЭМ!$A$39:$A$758,$A21,СВЦЭМ!$B$39:$B$758,X$11)+'СЕТ СН'!$F$12+СВЦЭМ!$D$10+'СЕТ СН'!$F$6-'СЕТ СН'!$F$22</f>
        <v>2160.34889978</v>
      </c>
      <c r="Y21" s="36">
        <f>SUMIFS(СВЦЭМ!$C$39:$C$758,СВЦЭМ!$A$39:$A$758,$A21,СВЦЭМ!$B$39:$B$758,Y$11)+'СЕТ СН'!$F$12+СВЦЭМ!$D$10+'СЕТ СН'!$F$6-'СЕТ СН'!$F$22</f>
        <v>2193.27721234</v>
      </c>
    </row>
    <row r="22" spans="1:25" ht="15.75" x14ac:dyDescent="0.2">
      <c r="A22" s="35">
        <f t="shared" si="0"/>
        <v>45393</v>
      </c>
      <c r="B22" s="36">
        <f>SUMIFS(СВЦЭМ!$C$39:$C$758,СВЦЭМ!$A$39:$A$758,$A22,СВЦЭМ!$B$39:$B$758,B$11)+'СЕТ СН'!$F$12+СВЦЭМ!$D$10+'СЕТ СН'!$F$6-'СЕТ СН'!$F$22</f>
        <v>2245.4600489599998</v>
      </c>
      <c r="C22" s="36">
        <f>SUMIFS(СВЦЭМ!$C$39:$C$758,СВЦЭМ!$A$39:$A$758,$A22,СВЦЭМ!$B$39:$B$758,C$11)+'СЕТ СН'!$F$12+СВЦЭМ!$D$10+'СЕТ СН'!$F$6-'СЕТ СН'!$F$22</f>
        <v>2301.6150432199997</v>
      </c>
      <c r="D22" s="36">
        <f>SUMIFS(СВЦЭМ!$C$39:$C$758,СВЦЭМ!$A$39:$A$758,$A22,СВЦЭМ!$B$39:$B$758,D$11)+'СЕТ СН'!$F$12+СВЦЭМ!$D$10+'СЕТ СН'!$F$6-'СЕТ СН'!$F$22</f>
        <v>2355.2860886199996</v>
      </c>
      <c r="E22" s="36">
        <f>SUMIFS(СВЦЭМ!$C$39:$C$758,СВЦЭМ!$A$39:$A$758,$A22,СВЦЭМ!$B$39:$B$758,E$11)+'СЕТ СН'!$F$12+СВЦЭМ!$D$10+'СЕТ СН'!$F$6-'СЕТ СН'!$F$22</f>
        <v>2359.1093311699997</v>
      </c>
      <c r="F22" s="36">
        <f>SUMIFS(СВЦЭМ!$C$39:$C$758,СВЦЭМ!$A$39:$A$758,$A22,СВЦЭМ!$B$39:$B$758,F$11)+'СЕТ СН'!$F$12+СВЦЭМ!$D$10+'СЕТ СН'!$F$6-'СЕТ СН'!$F$22</f>
        <v>2353.8960767299995</v>
      </c>
      <c r="G22" s="36">
        <f>SUMIFS(СВЦЭМ!$C$39:$C$758,СВЦЭМ!$A$39:$A$758,$A22,СВЦЭМ!$B$39:$B$758,G$11)+'СЕТ СН'!$F$12+СВЦЭМ!$D$10+'СЕТ СН'!$F$6-'СЕТ СН'!$F$22</f>
        <v>2333.4426063299998</v>
      </c>
      <c r="H22" s="36">
        <f>SUMIFS(СВЦЭМ!$C$39:$C$758,СВЦЭМ!$A$39:$A$758,$A22,СВЦЭМ!$B$39:$B$758,H$11)+'СЕТ СН'!$F$12+СВЦЭМ!$D$10+'СЕТ СН'!$F$6-'СЕТ СН'!$F$22</f>
        <v>2270.9140944099995</v>
      </c>
      <c r="I22" s="36">
        <f>SUMIFS(СВЦЭМ!$C$39:$C$758,СВЦЭМ!$A$39:$A$758,$A22,СВЦЭМ!$B$39:$B$758,I$11)+'СЕТ СН'!$F$12+СВЦЭМ!$D$10+'СЕТ СН'!$F$6-'СЕТ СН'!$F$22</f>
        <v>2192.2208511600002</v>
      </c>
      <c r="J22" s="36">
        <f>SUMIFS(СВЦЭМ!$C$39:$C$758,СВЦЭМ!$A$39:$A$758,$A22,СВЦЭМ!$B$39:$B$758,J$11)+'СЕТ СН'!$F$12+СВЦЭМ!$D$10+'СЕТ СН'!$F$6-'СЕТ СН'!$F$22</f>
        <v>2189.4985013199998</v>
      </c>
      <c r="K22" s="36">
        <f>SUMIFS(СВЦЭМ!$C$39:$C$758,СВЦЭМ!$A$39:$A$758,$A22,СВЦЭМ!$B$39:$B$758,K$11)+'СЕТ СН'!$F$12+СВЦЭМ!$D$10+'СЕТ СН'!$F$6-'СЕТ СН'!$F$22</f>
        <v>2189.9551360700002</v>
      </c>
      <c r="L22" s="36">
        <f>SUMIFS(СВЦЭМ!$C$39:$C$758,СВЦЭМ!$A$39:$A$758,$A22,СВЦЭМ!$B$39:$B$758,L$11)+'СЕТ СН'!$F$12+СВЦЭМ!$D$10+'СЕТ СН'!$F$6-'СЕТ СН'!$F$22</f>
        <v>2187.7785482700001</v>
      </c>
      <c r="M22" s="36">
        <f>SUMIFS(СВЦЭМ!$C$39:$C$758,СВЦЭМ!$A$39:$A$758,$A22,СВЦЭМ!$B$39:$B$758,M$11)+'СЕТ СН'!$F$12+СВЦЭМ!$D$10+'СЕТ СН'!$F$6-'СЕТ СН'!$F$22</f>
        <v>2203.7972443899998</v>
      </c>
      <c r="N22" s="36">
        <f>SUMIFS(СВЦЭМ!$C$39:$C$758,СВЦЭМ!$A$39:$A$758,$A22,СВЦЭМ!$B$39:$B$758,N$11)+'СЕТ СН'!$F$12+СВЦЭМ!$D$10+'СЕТ СН'!$F$6-'СЕТ СН'!$F$22</f>
        <v>2198.8120363000003</v>
      </c>
      <c r="O22" s="36">
        <f>SUMIFS(СВЦЭМ!$C$39:$C$758,СВЦЭМ!$A$39:$A$758,$A22,СВЦЭМ!$B$39:$B$758,O$11)+'СЕТ СН'!$F$12+СВЦЭМ!$D$10+'СЕТ СН'!$F$6-'СЕТ СН'!$F$22</f>
        <v>2207.27098007</v>
      </c>
      <c r="P22" s="36">
        <f>SUMIFS(СВЦЭМ!$C$39:$C$758,СВЦЭМ!$A$39:$A$758,$A22,СВЦЭМ!$B$39:$B$758,P$11)+'СЕТ СН'!$F$12+СВЦЭМ!$D$10+'СЕТ СН'!$F$6-'СЕТ СН'!$F$22</f>
        <v>2236.7849828699996</v>
      </c>
      <c r="Q22" s="36">
        <f>SUMIFS(СВЦЭМ!$C$39:$C$758,СВЦЭМ!$A$39:$A$758,$A22,СВЦЭМ!$B$39:$B$758,Q$11)+'СЕТ СН'!$F$12+СВЦЭМ!$D$10+'СЕТ СН'!$F$6-'СЕТ СН'!$F$22</f>
        <v>2250.1039084499994</v>
      </c>
      <c r="R22" s="36">
        <f>SUMIFS(СВЦЭМ!$C$39:$C$758,СВЦЭМ!$A$39:$A$758,$A22,СВЦЭМ!$B$39:$B$758,R$11)+'СЕТ СН'!$F$12+СВЦЭМ!$D$10+'СЕТ СН'!$F$6-'СЕТ СН'!$F$22</f>
        <v>2237.6890440399998</v>
      </c>
      <c r="S22" s="36">
        <f>SUMIFS(СВЦЭМ!$C$39:$C$758,СВЦЭМ!$A$39:$A$758,$A22,СВЦЭМ!$B$39:$B$758,S$11)+'СЕТ СН'!$F$12+СВЦЭМ!$D$10+'СЕТ СН'!$F$6-'СЕТ СН'!$F$22</f>
        <v>2225.24727807</v>
      </c>
      <c r="T22" s="36">
        <f>SUMIFS(СВЦЭМ!$C$39:$C$758,СВЦЭМ!$A$39:$A$758,$A22,СВЦЭМ!$B$39:$B$758,T$11)+'СЕТ СН'!$F$12+СВЦЭМ!$D$10+'СЕТ СН'!$F$6-'СЕТ СН'!$F$22</f>
        <v>2179.6194325699998</v>
      </c>
      <c r="U22" s="36">
        <f>SUMIFS(СВЦЭМ!$C$39:$C$758,СВЦЭМ!$A$39:$A$758,$A22,СВЦЭМ!$B$39:$B$758,U$11)+'СЕТ СН'!$F$12+СВЦЭМ!$D$10+'СЕТ СН'!$F$6-'СЕТ СН'!$F$22</f>
        <v>2167.1976286300001</v>
      </c>
      <c r="V22" s="36">
        <f>SUMIFS(СВЦЭМ!$C$39:$C$758,СВЦЭМ!$A$39:$A$758,$A22,СВЦЭМ!$B$39:$B$758,V$11)+'СЕТ СН'!$F$12+СВЦЭМ!$D$10+'СЕТ СН'!$F$6-'СЕТ СН'!$F$22</f>
        <v>2165.1248201600001</v>
      </c>
      <c r="W22" s="36">
        <f>SUMIFS(СВЦЭМ!$C$39:$C$758,СВЦЭМ!$A$39:$A$758,$A22,СВЦЭМ!$B$39:$B$758,W$11)+'СЕТ СН'!$F$12+СВЦЭМ!$D$10+'СЕТ СН'!$F$6-'СЕТ СН'!$F$22</f>
        <v>2146.63639625</v>
      </c>
      <c r="X22" s="36">
        <f>SUMIFS(СВЦЭМ!$C$39:$C$758,СВЦЭМ!$A$39:$A$758,$A22,СВЦЭМ!$B$39:$B$758,X$11)+'СЕТ СН'!$F$12+СВЦЭМ!$D$10+'СЕТ СН'!$F$6-'СЕТ СН'!$F$22</f>
        <v>2188.2374288000001</v>
      </c>
      <c r="Y22" s="36">
        <f>SUMIFS(СВЦЭМ!$C$39:$C$758,СВЦЭМ!$A$39:$A$758,$A22,СВЦЭМ!$B$39:$B$758,Y$11)+'СЕТ СН'!$F$12+СВЦЭМ!$D$10+'СЕТ СН'!$F$6-'СЕТ СН'!$F$22</f>
        <v>2228.38714983</v>
      </c>
    </row>
    <row r="23" spans="1:25" ht="15.75" x14ac:dyDescent="0.2">
      <c r="A23" s="35">
        <f t="shared" si="0"/>
        <v>45394</v>
      </c>
      <c r="B23" s="36">
        <f>SUMIFS(СВЦЭМ!$C$39:$C$758,СВЦЭМ!$A$39:$A$758,$A23,СВЦЭМ!$B$39:$B$758,B$11)+'СЕТ СН'!$F$12+СВЦЭМ!$D$10+'СЕТ СН'!$F$6-'СЕТ СН'!$F$22</f>
        <v>2203.3942598200001</v>
      </c>
      <c r="C23" s="36">
        <f>SUMIFS(СВЦЭМ!$C$39:$C$758,СВЦЭМ!$A$39:$A$758,$A23,СВЦЭМ!$B$39:$B$758,C$11)+'СЕТ СН'!$F$12+СВЦЭМ!$D$10+'СЕТ СН'!$F$6-'СЕТ СН'!$F$22</f>
        <v>2180.7927862500001</v>
      </c>
      <c r="D23" s="36">
        <f>SUMIFS(СВЦЭМ!$C$39:$C$758,СВЦЭМ!$A$39:$A$758,$A23,СВЦЭМ!$B$39:$B$758,D$11)+'СЕТ СН'!$F$12+СВЦЭМ!$D$10+'СЕТ СН'!$F$6-'СЕТ СН'!$F$22</f>
        <v>2210.5382360899998</v>
      </c>
      <c r="E23" s="36">
        <f>SUMIFS(СВЦЭМ!$C$39:$C$758,СВЦЭМ!$A$39:$A$758,$A23,СВЦЭМ!$B$39:$B$758,E$11)+'СЕТ СН'!$F$12+СВЦЭМ!$D$10+'СЕТ СН'!$F$6-'СЕТ СН'!$F$22</f>
        <v>2248.3171932799996</v>
      </c>
      <c r="F23" s="36">
        <f>SUMIFS(СВЦЭМ!$C$39:$C$758,СВЦЭМ!$A$39:$A$758,$A23,СВЦЭМ!$B$39:$B$758,F$11)+'СЕТ СН'!$F$12+СВЦЭМ!$D$10+'СЕТ СН'!$F$6-'СЕТ СН'!$F$22</f>
        <v>2243.0554122399994</v>
      </c>
      <c r="G23" s="36">
        <f>SUMIFS(СВЦЭМ!$C$39:$C$758,СВЦЭМ!$A$39:$A$758,$A23,СВЦЭМ!$B$39:$B$758,G$11)+'СЕТ СН'!$F$12+СВЦЭМ!$D$10+'СЕТ СН'!$F$6-'СЕТ СН'!$F$22</f>
        <v>2210.8164855099999</v>
      </c>
      <c r="H23" s="36">
        <f>SUMIFS(СВЦЭМ!$C$39:$C$758,СВЦЭМ!$A$39:$A$758,$A23,СВЦЭМ!$B$39:$B$758,H$11)+'СЕТ СН'!$F$12+СВЦЭМ!$D$10+'СЕТ СН'!$F$6-'СЕТ СН'!$F$22</f>
        <v>2149.63647851</v>
      </c>
      <c r="I23" s="36">
        <f>SUMIFS(СВЦЭМ!$C$39:$C$758,СВЦЭМ!$A$39:$A$758,$A23,СВЦЭМ!$B$39:$B$758,I$11)+'СЕТ СН'!$F$12+СВЦЭМ!$D$10+'СЕТ СН'!$F$6-'СЕТ СН'!$F$22</f>
        <v>2087.3052732900001</v>
      </c>
      <c r="J23" s="36">
        <f>SUMIFS(СВЦЭМ!$C$39:$C$758,СВЦЭМ!$A$39:$A$758,$A23,СВЦЭМ!$B$39:$B$758,J$11)+'СЕТ СН'!$F$12+СВЦЭМ!$D$10+'СЕТ СН'!$F$6-'СЕТ СН'!$F$22</f>
        <v>2055.28973262</v>
      </c>
      <c r="K23" s="36">
        <f>SUMIFS(СВЦЭМ!$C$39:$C$758,СВЦЭМ!$A$39:$A$758,$A23,СВЦЭМ!$B$39:$B$758,K$11)+'СЕТ СН'!$F$12+СВЦЭМ!$D$10+'СЕТ СН'!$F$6-'СЕТ СН'!$F$22</f>
        <v>2046.9275205600002</v>
      </c>
      <c r="L23" s="36">
        <f>SUMIFS(СВЦЭМ!$C$39:$C$758,СВЦЭМ!$A$39:$A$758,$A23,СВЦЭМ!$B$39:$B$758,L$11)+'СЕТ СН'!$F$12+СВЦЭМ!$D$10+'СЕТ СН'!$F$6-'СЕТ СН'!$F$22</f>
        <v>2048.0235631599999</v>
      </c>
      <c r="M23" s="36">
        <f>SUMIFS(СВЦЭМ!$C$39:$C$758,СВЦЭМ!$A$39:$A$758,$A23,СВЦЭМ!$B$39:$B$758,M$11)+'СЕТ СН'!$F$12+СВЦЭМ!$D$10+'СЕТ СН'!$F$6-'СЕТ СН'!$F$22</f>
        <v>2055.9837980100001</v>
      </c>
      <c r="N23" s="36">
        <f>SUMIFS(СВЦЭМ!$C$39:$C$758,СВЦЭМ!$A$39:$A$758,$A23,СВЦЭМ!$B$39:$B$758,N$11)+'СЕТ СН'!$F$12+СВЦЭМ!$D$10+'СЕТ СН'!$F$6-'СЕТ СН'!$F$22</f>
        <v>2064.8817555800001</v>
      </c>
      <c r="O23" s="36">
        <f>SUMIFS(СВЦЭМ!$C$39:$C$758,СВЦЭМ!$A$39:$A$758,$A23,СВЦЭМ!$B$39:$B$758,O$11)+'СЕТ СН'!$F$12+СВЦЭМ!$D$10+'СЕТ СН'!$F$6-'СЕТ СН'!$F$22</f>
        <v>2070.7484490900001</v>
      </c>
      <c r="P23" s="36">
        <f>SUMIFS(СВЦЭМ!$C$39:$C$758,СВЦЭМ!$A$39:$A$758,$A23,СВЦЭМ!$B$39:$B$758,P$11)+'СЕТ СН'!$F$12+СВЦЭМ!$D$10+'СЕТ СН'!$F$6-'СЕТ СН'!$F$22</f>
        <v>2087.9089260599999</v>
      </c>
      <c r="Q23" s="36">
        <f>SUMIFS(СВЦЭМ!$C$39:$C$758,СВЦЭМ!$A$39:$A$758,$A23,СВЦЭМ!$B$39:$B$758,Q$11)+'СЕТ СН'!$F$12+СВЦЭМ!$D$10+'СЕТ СН'!$F$6-'СЕТ СН'!$F$22</f>
        <v>2108.5952190900002</v>
      </c>
      <c r="R23" s="36">
        <f>SUMIFS(СВЦЭМ!$C$39:$C$758,СВЦЭМ!$A$39:$A$758,$A23,СВЦЭМ!$B$39:$B$758,R$11)+'СЕТ СН'!$F$12+СВЦЭМ!$D$10+'СЕТ СН'!$F$6-'СЕТ СН'!$F$22</f>
        <v>2108.35436961</v>
      </c>
      <c r="S23" s="36">
        <f>SUMIFS(СВЦЭМ!$C$39:$C$758,СВЦЭМ!$A$39:$A$758,$A23,СВЦЭМ!$B$39:$B$758,S$11)+'СЕТ СН'!$F$12+СВЦЭМ!$D$10+'СЕТ СН'!$F$6-'СЕТ СН'!$F$22</f>
        <v>2096.8340536700002</v>
      </c>
      <c r="T23" s="36">
        <f>SUMIFS(СВЦЭМ!$C$39:$C$758,СВЦЭМ!$A$39:$A$758,$A23,СВЦЭМ!$B$39:$B$758,T$11)+'СЕТ СН'!$F$12+СВЦЭМ!$D$10+'СЕТ СН'!$F$6-'СЕТ СН'!$F$22</f>
        <v>2061.7355095299999</v>
      </c>
      <c r="U23" s="36">
        <f>SUMIFS(СВЦЭМ!$C$39:$C$758,СВЦЭМ!$A$39:$A$758,$A23,СВЦЭМ!$B$39:$B$758,U$11)+'СЕТ СН'!$F$12+СВЦЭМ!$D$10+'СЕТ СН'!$F$6-'СЕТ СН'!$F$22</f>
        <v>2061.4567686200003</v>
      </c>
      <c r="V23" s="36">
        <f>SUMIFS(СВЦЭМ!$C$39:$C$758,СВЦЭМ!$A$39:$A$758,$A23,СВЦЭМ!$B$39:$B$758,V$11)+'СЕТ СН'!$F$12+СВЦЭМ!$D$10+'СЕТ СН'!$F$6-'СЕТ СН'!$F$22</f>
        <v>2044.34577128</v>
      </c>
      <c r="W23" s="36">
        <f>SUMIFS(СВЦЭМ!$C$39:$C$758,СВЦЭМ!$A$39:$A$758,$A23,СВЦЭМ!$B$39:$B$758,W$11)+'СЕТ СН'!$F$12+СВЦЭМ!$D$10+'СЕТ СН'!$F$6-'СЕТ СН'!$F$22</f>
        <v>2038.4530664499998</v>
      </c>
      <c r="X23" s="36">
        <f>SUMIFS(СВЦЭМ!$C$39:$C$758,СВЦЭМ!$A$39:$A$758,$A23,СВЦЭМ!$B$39:$B$758,X$11)+'СЕТ СН'!$F$12+СВЦЭМ!$D$10+'СЕТ СН'!$F$6-'СЕТ СН'!$F$22</f>
        <v>2085.4526790200002</v>
      </c>
      <c r="Y23" s="36">
        <f>SUMIFS(СВЦЭМ!$C$39:$C$758,СВЦЭМ!$A$39:$A$758,$A23,СВЦЭМ!$B$39:$B$758,Y$11)+'СЕТ СН'!$F$12+СВЦЭМ!$D$10+'СЕТ СН'!$F$6-'СЕТ СН'!$F$22</f>
        <v>2112.0374280700003</v>
      </c>
    </row>
    <row r="24" spans="1:25" ht="15.75" x14ac:dyDescent="0.2">
      <c r="A24" s="35">
        <f t="shared" si="0"/>
        <v>45395</v>
      </c>
      <c r="B24" s="36">
        <f>SUMIFS(СВЦЭМ!$C$39:$C$758,СВЦЭМ!$A$39:$A$758,$A24,СВЦЭМ!$B$39:$B$758,B$11)+'СЕТ СН'!$F$12+СВЦЭМ!$D$10+'СЕТ СН'!$F$6-'СЕТ СН'!$F$22</f>
        <v>2171.38632732</v>
      </c>
      <c r="C24" s="36">
        <f>SUMIFS(СВЦЭМ!$C$39:$C$758,СВЦЭМ!$A$39:$A$758,$A24,СВЦЭМ!$B$39:$B$758,C$11)+'СЕТ СН'!$F$12+СВЦЭМ!$D$10+'СЕТ СН'!$F$6-'СЕТ СН'!$F$22</f>
        <v>2178.5425362400001</v>
      </c>
      <c r="D24" s="36">
        <f>SUMIFS(СВЦЭМ!$C$39:$C$758,СВЦЭМ!$A$39:$A$758,$A24,СВЦЭМ!$B$39:$B$758,D$11)+'СЕТ СН'!$F$12+СВЦЭМ!$D$10+'СЕТ СН'!$F$6-'СЕТ СН'!$F$22</f>
        <v>2210.2649743800002</v>
      </c>
      <c r="E24" s="36">
        <f>SUMIFS(СВЦЭМ!$C$39:$C$758,СВЦЭМ!$A$39:$A$758,$A24,СВЦЭМ!$B$39:$B$758,E$11)+'СЕТ СН'!$F$12+СВЦЭМ!$D$10+'СЕТ СН'!$F$6-'СЕТ СН'!$F$22</f>
        <v>2236.9494395199995</v>
      </c>
      <c r="F24" s="36">
        <f>SUMIFS(СВЦЭМ!$C$39:$C$758,СВЦЭМ!$A$39:$A$758,$A24,СВЦЭМ!$B$39:$B$758,F$11)+'СЕТ СН'!$F$12+СВЦЭМ!$D$10+'СЕТ СН'!$F$6-'СЕТ СН'!$F$22</f>
        <v>2237.8954750799999</v>
      </c>
      <c r="G24" s="36">
        <f>SUMIFS(СВЦЭМ!$C$39:$C$758,СВЦЭМ!$A$39:$A$758,$A24,СВЦЭМ!$B$39:$B$758,G$11)+'СЕТ СН'!$F$12+СВЦЭМ!$D$10+'СЕТ СН'!$F$6-'СЕТ СН'!$F$22</f>
        <v>2243.69676665</v>
      </c>
      <c r="H24" s="36">
        <f>SUMIFS(СВЦЭМ!$C$39:$C$758,СВЦЭМ!$A$39:$A$758,$A24,СВЦЭМ!$B$39:$B$758,H$11)+'СЕТ СН'!$F$12+СВЦЭМ!$D$10+'СЕТ СН'!$F$6-'СЕТ СН'!$F$22</f>
        <v>2221.0338737100001</v>
      </c>
      <c r="I24" s="36">
        <f>SUMIFS(СВЦЭМ!$C$39:$C$758,СВЦЭМ!$A$39:$A$758,$A24,СВЦЭМ!$B$39:$B$758,I$11)+'СЕТ СН'!$F$12+СВЦЭМ!$D$10+'СЕТ СН'!$F$6-'СЕТ СН'!$F$22</f>
        <v>2201.22289142</v>
      </c>
      <c r="J24" s="36">
        <f>SUMIFS(СВЦЭМ!$C$39:$C$758,СВЦЭМ!$A$39:$A$758,$A24,СВЦЭМ!$B$39:$B$758,J$11)+'СЕТ СН'!$F$12+СВЦЭМ!$D$10+'СЕТ СН'!$F$6-'СЕТ СН'!$F$22</f>
        <v>2149.1194804000002</v>
      </c>
      <c r="K24" s="36">
        <f>SUMIFS(СВЦЭМ!$C$39:$C$758,СВЦЭМ!$A$39:$A$758,$A24,СВЦЭМ!$B$39:$B$758,K$11)+'СЕТ СН'!$F$12+СВЦЭМ!$D$10+'СЕТ СН'!$F$6-'СЕТ СН'!$F$22</f>
        <v>2086.5431601800001</v>
      </c>
      <c r="L24" s="36">
        <f>SUMIFS(СВЦЭМ!$C$39:$C$758,СВЦЭМ!$A$39:$A$758,$A24,СВЦЭМ!$B$39:$B$758,L$11)+'СЕТ СН'!$F$12+СВЦЭМ!$D$10+'СЕТ СН'!$F$6-'СЕТ СН'!$F$22</f>
        <v>2060.5876917199998</v>
      </c>
      <c r="M24" s="36">
        <f>SUMIFS(СВЦЭМ!$C$39:$C$758,СВЦЭМ!$A$39:$A$758,$A24,СВЦЭМ!$B$39:$B$758,M$11)+'СЕТ СН'!$F$12+СВЦЭМ!$D$10+'СЕТ СН'!$F$6-'СЕТ СН'!$F$22</f>
        <v>2091.4089111200001</v>
      </c>
      <c r="N24" s="36">
        <f>SUMIFS(СВЦЭМ!$C$39:$C$758,СВЦЭМ!$A$39:$A$758,$A24,СВЦЭМ!$B$39:$B$758,N$11)+'СЕТ СН'!$F$12+СВЦЭМ!$D$10+'СЕТ СН'!$F$6-'СЕТ СН'!$F$22</f>
        <v>2103.4344666000002</v>
      </c>
      <c r="O24" s="36">
        <f>SUMIFS(СВЦЭМ!$C$39:$C$758,СВЦЭМ!$A$39:$A$758,$A24,СВЦЭМ!$B$39:$B$758,O$11)+'СЕТ СН'!$F$12+СВЦЭМ!$D$10+'СЕТ СН'!$F$6-'СЕТ СН'!$F$22</f>
        <v>2116.3147736700002</v>
      </c>
      <c r="P24" s="36">
        <f>SUMIFS(СВЦЭМ!$C$39:$C$758,СВЦЭМ!$A$39:$A$758,$A24,СВЦЭМ!$B$39:$B$758,P$11)+'СЕТ СН'!$F$12+СВЦЭМ!$D$10+'СЕТ СН'!$F$6-'СЕТ СН'!$F$22</f>
        <v>2132.9111689300003</v>
      </c>
      <c r="Q24" s="36">
        <f>SUMIFS(СВЦЭМ!$C$39:$C$758,СВЦЭМ!$A$39:$A$758,$A24,СВЦЭМ!$B$39:$B$758,Q$11)+'СЕТ СН'!$F$12+СВЦЭМ!$D$10+'СЕТ СН'!$F$6-'СЕТ СН'!$F$22</f>
        <v>2129.2410211500001</v>
      </c>
      <c r="R24" s="36">
        <f>SUMIFS(СВЦЭМ!$C$39:$C$758,СВЦЭМ!$A$39:$A$758,$A24,СВЦЭМ!$B$39:$B$758,R$11)+'СЕТ СН'!$F$12+СВЦЭМ!$D$10+'СЕТ СН'!$F$6-'СЕТ СН'!$F$22</f>
        <v>2125.0229551500001</v>
      </c>
      <c r="S24" s="36">
        <f>SUMIFS(СВЦЭМ!$C$39:$C$758,СВЦЭМ!$A$39:$A$758,$A24,СВЦЭМ!$B$39:$B$758,S$11)+'СЕТ СН'!$F$12+СВЦЭМ!$D$10+'СЕТ СН'!$F$6-'СЕТ СН'!$F$22</f>
        <v>2121.1377991300001</v>
      </c>
      <c r="T24" s="36">
        <f>SUMIFS(СВЦЭМ!$C$39:$C$758,СВЦЭМ!$A$39:$A$758,$A24,СВЦЭМ!$B$39:$B$758,T$11)+'СЕТ СН'!$F$12+СВЦЭМ!$D$10+'СЕТ СН'!$F$6-'СЕТ СН'!$F$22</f>
        <v>2093.2232225500002</v>
      </c>
      <c r="U24" s="36">
        <f>SUMIFS(СВЦЭМ!$C$39:$C$758,СВЦЭМ!$A$39:$A$758,$A24,СВЦЭМ!$B$39:$B$758,U$11)+'СЕТ СН'!$F$12+СВЦЭМ!$D$10+'СЕТ СН'!$F$6-'СЕТ СН'!$F$22</f>
        <v>2090.7555754099999</v>
      </c>
      <c r="V24" s="36">
        <f>SUMIFS(СВЦЭМ!$C$39:$C$758,СВЦЭМ!$A$39:$A$758,$A24,СВЦЭМ!$B$39:$B$758,V$11)+'СЕТ СН'!$F$12+СВЦЭМ!$D$10+'СЕТ СН'!$F$6-'СЕТ СН'!$F$22</f>
        <v>2080.6670934899998</v>
      </c>
      <c r="W24" s="36">
        <f>SUMIFS(СВЦЭМ!$C$39:$C$758,СВЦЭМ!$A$39:$A$758,$A24,СВЦЭМ!$B$39:$B$758,W$11)+'СЕТ СН'!$F$12+СВЦЭМ!$D$10+'СЕТ СН'!$F$6-'СЕТ СН'!$F$22</f>
        <v>2058.2980450300001</v>
      </c>
      <c r="X24" s="36">
        <f>SUMIFS(СВЦЭМ!$C$39:$C$758,СВЦЭМ!$A$39:$A$758,$A24,СВЦЭМ!$B$39:$B$758,X$11)+'СЕТ СН'!$F$12+СВЦЭМ!$D$10+'СЕТ СН'!$F$6-'СЕТ СН'!$F$22</f>
        <v>2108.0843936599999</v>
      </c>
      <c r="Y24" s="36">
        <f>SUMIFS(СВЦЭМ!$C$39:$C$758,СВЦЭМ!$A$39:$A$758,$A24,СВЦЭМ!$B$39:$B$758,Y$11)+'СЕТ СН'!$F$12+СВЦЭМ!$D$10+'СЕТ СН'!$F$6-'СЕТ СН'!$F$22</f>
        <v>2130.1863964899999</v>
      </c>
    </row>
    <row r="25" spans="1:25" ht="15.75" x14ac:dyDescent="0.2">
      <c r="A25" s="35">
        <f t="shared" si="0"/>
        <v>45396</v>
      </c>
      <c r="B25" s="36">
        <f>SUMIFS(СВЦЭМ!$C$39:$C$758,СВЦЭМ!$A$39:$A$758,$A25,СВЦЭМ!$B$39:$B$758,B$11)+'СЕТ СН'!$F$12+СВЦЭМ!$D$10+'СЕТ СН'!$F$6-'СЕТ СН'!$F$22</f>
        <v>2063.6630276400001</v>
      </c>
      <c r="C25" s="36">
        <f>SUMIFS(СВЦЭМ!$C$39:$C$758,СВЦЭМ!$A$39:$A$758,$A25,СВЦЭМ!$B$39:$B$758,C$11)+'СЕТ СН'!$F$12+СВЦЭМ!$D$10+'СЕТ СН'!$F$6-'СЕТ СН'!$F$22</f>
        <v>2132.6580754199999</v>
      </c>
      <c r="D25" s="36">
        <f>SUMIFS(СВЦЭМ!$C$39:$C$758,СВЦЭМ!$A$39:$A$758,$A25,СВЦЭМ!$B$39:$B$758,D$11)+'СЕТ СН'!$F$12+СВЦЭМ!$D$10+'СЕТ СН'!$F$6-'СЕТ СН'!$F$22</f>
        <v>2179.5954979799999</v>
      </c>
      <c r="E25" s="36">
        <f>SUMIFS(СВЦЭМ!$C$39:$C$758,СВЦЭМ!$A$39:$A$758,$A25,СВЦЭМ!$B$39:$B$758,E$11)+'СЕТ СН'!$F$12+СВЦЭМ!$D$10+'СЕТ СН'!$F$6-'СЕТ СН'!$F$22</f>
        <v>2193.0750117600001</v>
      </c>
      <c r="F25" s="36">
        <f>SUMIFS(СВЦЭМ!$C$39:$C$758,СВЦЭМ!$A$39:$A$758,$A25,СВЦЭМ!$B$39:$B$758,F$11)+'СЕТ СН'!$F$12+СВЦЭМ!$D$10+'СЕТ СН'!$F$6-'СЕТ СН'!$F$22</f>
        <v>2204.2963672800001</v>
      </c>
      <c r="G25" s="36">
        <f>SUMIFS(СВЦЭМ!$C$39:$C$758,СВЦЭМ!$A$39:$A$758,$A25,СВЦЭМ!$B$39:$B$758,G$11)+'СЕТ СН'!$F$12+СВЦЭМ!$D$10+'СЕТ СН'!$F$6-'СЕТ СН'!$F$22</f>
        <v>2221.4864589500003</v>
      </c>
      <c r="H25" s="36">
        <f>SUMIFS(СВЦЭМ!$C$39:$C$758,СВЦЭМ!$A$39:$A$758,$A25,СВЦЭМ!$B$39:$B$758,H$11)+'СЕТ СН'!$F$12+СВЦЭМ!$D$10+'СЕТ СН'!$F$6-'СЕТ СН'!$F$22</f>
        <v>2232.6305869099997</v>
      </c>
      <c r="I25" s="36">
        <f>SUMIFS(СВЦЭМ!$C$39:$C$758,СВЦЭМ!$A$39:$A$758,$A25,СВЦЭМ!$B$39:$B$758,I$11)+'СЕТ СН'!$F$12+СВЦЭМ!$D$10+'СЕТ СН'!$F$6-'СЕТ СН'!$F$22</f>
        <v>2211.5725852700002</v>
      </c>
      <c r="J25" s="36">
        <f>SUMIFS(СВЦЭМ!$C$39:$C$758,СВЦЭМ!$A$39:$A$758,$A25,СВЦЭМ!$B$39:$B$758,J$11)+'СЕТ СН'!$F$12+СВЦЭМ!$D$10+'СЕТ СН'!$F$6-'СЕТ СН'!$F$22</f>
        <v>2145.7570455599998</v>
      </c>
      <c r="K25" s="36">
        <f>SUMIFS(СВЦЭМ!$C$39:$C$758,СВЦЭМ!$A$39:$A$758,$A25,СВЦЭМ!$B$39:$B$758,K$11)+'СЕТ СН'!$F$12+СВЦЭМ!$D$10+'СЕТ СН'!$F$6-'СЕТ СН'!$F$22</f>
        <v>2083.7515378900002</v>
      </c>
      <c r="L25" s="36">
        <f>SUMIFS(СВЦЭМ!$C$39:$C$758,СВЦЭМ!$A$39:$A$758,$A25,СВЦЭМ!$B$39:$B$758,L$11)+'СЕТ СН'!$F$12+СВЦЭМ!$D$10+'СЕТ СН'!$F$6-'СЕТ СН'!$F$22</f>
        <v>2045.75768844</v>
      </c>
      <c r="M25" s="36">
        <f>SUMIFS(СВЦЭМ!$C$39:$C$758,СВЦЭМ!$A$39:$A$758,$A25,СВЦЭМ!$B$39:$B$758,M$11)+'СЕТ СН'!$F$12+СВЦЭМ!$D$10+'СЕТ СН'!$F$6-'СЕТ СН'!$F$22</f>
        <v>2066.7831862900002</v>
      </c>
      <c r="N25" s="36">
        <f>SUMIFS(СВЦЭМ!$C$39:$C$758,СВЦЭМ!$A$39:$A$758,$A25,СВЦЭМ!$B$39:$B$758,N$11)+'СЕТ СН'!$F$12+СВЦЭМ!$D$10+'СЕТ СН'!$F$6-'СЕТ СН'!$F$22</f>
        <v>2094.0318877999998</v>
      </c>
      <c r="O25" s="36">
        <f>SUMIFS(СВЦЭМ!$C$39:$C$758,СВЦЭМ!$A$39:$A$758,$A25,СВЦЭМ!$B$39:$B$758,O$11)+'СЕТ СН'!$F$12+СВЦЭМ!$D$10+'СЕТ СН'!$F$6-'СЕТ СН'!$F$22</f>
        <v>2111.9503745299999</v>
      </c>
      <c r="P25" s="36">
        <f>SUMIFS(СВЦЭМ!$C$39:$C$758,СВЦЭМ!$A$39:$A$758,$A25,СВЦЭМ!$B$39:$B$758,P$11)+'СЕТ СН'!$F$12+СВЦЭМ!$D$10+'СЕТ СН'!$F$6-'СЕТ СН'!$F$22</f>
        <v>2122.9351968400001</v>
      </c>
      <c r="Q25" s="36">
        <f>SUMIFS(СВЦЭМ!$C$39:$C$758,СВЦЭМ!$A$39:$A$758,$A25,СВЦЭМ!$B$39:$B$758,Q$11)+'СЕТ СН'!$F$12+СВЦЭМ!$D$10+'СЕТ СН'!$F$6-'СЕТ СН'!$F$22</f>
        <v>2146.5842993800002</v>
      </c>
      <c r="R25" s="36">
        <f>SUMIFS(СВЦЭМ!$C$39:$C$758,СВЦЭМ!$A$39:$A$758,$A25,СВЦЭМ!$B$39:$B$758,R$11)+'СЕТ СН'!$F$12+СВЦЭМ!$D$10+'СЕТ СН'!$F$6-'СЕТ СН'!$F$22</f>
        <v>2163.30033177</v>
      </c>
      <c r="S25" s="36">
        <f>SUMIFS(СВЦЭМ!$C$39:$C$758,СВЦЭМ!$A$39:$A$758,$A25,СВЦЭМ!$B$39:$B$758,S$11)+'СЕТ СН'!$F$12+СВЦЭМ!$D$10+'СЕТ СН'!$F$6-'СЕТ СН'!$F$22</f>
        <v>2131.23117856</v>
      </c>
      <c r="T25" s="36">
        <f>SUMIFS(СВЦЭМ!$C$39:$C$758,СВЦЭМ!$A$39:$A$758,$A25,СВЦЭМ!$B$39:$B$758,T$11)+'СЕТ СН'!$F$12+СВЦЭМ!$D$10+'СЕТ СН'!$F$6-'СЕТ СН'!$F$22</f>
        <v>2096.6036159700002</v>
      </c>
      <c r="U25" s="36">
        <f>SUMIFS(СВЦЭМ!$C$39:$C$758,СВЦЭМ!$A$39:$A$758,$A25,СВЦЭМ!$B$39:$B$758,U$11)+'СЕТ СН'!$F$12+СВЦЭМ!$D$10+'СЕТ СН'!$F$6-'СЕТ СН'!$F$22</f>
        <v>2107.90604566</v>
      </c>
      <c r="V25" s="36">
        <f>SUMIFS(СВЦЭМ!$C$39:$C$758,СВЦЭМ!$A$39:$A$758,$A25,СВЦЭМ!$B$39:$B$758,V$11)+'СЕТ СН'!$F$12+СВЦЭМ!$D$10+'СЕТ СН'!$F$6-'СЕТ СН'!$F$22</f>
        <v>2008.0592844399998</v>
      </c>
      <c r="W25" s="36">
        <f>SUMIFS(СВЦЭМ!$C$39:$C$758,СВЦЭМ!$A$39:$A$758,$A25,СВЦЭМ!$B$39:$B$758,W$11)+'СЕТ СН'!$F$12+СВЦЭМ!$D$10+'СЕТ СН'!$F$6-'СЕТ СН'!$F$22</f>
        <v>1995.95649237</v>
      </c>
      <c r="X25" s="36">
        <f>SUMIFS(СВЦЭМ!$C$39:$C$758,СВЦЭМ!$A$39:$A$758,$A25,СВЦЭМ!$B$39:$B$758,X$11)+'СЕТ СН'!$F$12+СВЦЭМ!$D$10+'СЕТ СН'!$F$6-'СЕТ СН'!$F$22</f>
        <v>2050.6917115400001</v>
      </c>
      <c r="Y25" s="36">
        <f>SUMIFS(СВЦЭМ!$C$39:$C$758,СВЦЭМ!$A$39:$A$758,$A25,СВЦЭМ!$B$39:$B$758,Y$11)+'СЕТ СН'!$F$12+СВЦЭМ!$D$10+'СЕТ СН'!$F$6-'СЕТ СН'!$F$22</f>
        <v>2088.3547810599998</v>
      </c>
    </row>
    <row r="26" spans="1:25" ht="15.75" x14ac:dyDescent="0.2">
      <c r="A26" s="35">
        <f t="shared" si="0"/>
        <v>45397</v>
      </c>
      <c r="B26" s="36">
        <f>SUMIFS(СВЦЭМ!$C$39:$C$758,СВЦЭМ!$A$39:$A$758,$A26,СВЦЭМ!$B$39:$B$758,B$11)+'СЕТ СН'!$F$12+СВЦЭМ!$D$10+'СЕТ СН'!$F$6-'СЕТ СН'!$F$22</f>
        <v>2121.0927099700002</v>
      </c>
      <c r="C26" s="36">
        <f>SUMIFS(СВЦЭМ!$C$39:$C$758,СВЦЭМ!$A$39:$A$758,$A26,СВЦЭМ!$B$39:$B$758,C$11)+'СЕТ СН'!$F$12+СВЦЭМ!$D$10+'СЕТ СН'!$F$6-'СЕТ СН'!$F$22</f>
        <v>2232.7516457499996</v>
      </c>
      <c r="D26" s="36">
        <f>SUMIFS(СВЦЭМ!$C$39:$C$758,СВЦЭМ!$A$39:$A$758,$A26,СВЦЭМ!$B$39:$B$758,D$11)+'СЕТ СН'!$F$12+СВЦЭМ!$D$10+'СЕТ СН'!$F$6-'СЕТ СН'!$F$22</f>
        <v>2280.3902564099994</v>
      </c>
      <c r="E26" s="36">
        <f>SUMIFS(СВЦЭМ!$C$39:$C$758,СВЦЭМ!$A$39:$A$758,$A26,СВЦЭМ!$B$39:$B$758,E$11)+'СЕТ СН'!$F$12+СВЦЭМ!$D$10+'СЕТ СН'!$F$6-'СЕТ СН'!$F$22</f>
        <v>2289.3019297599999</v>
      </c>
      <c r="F26" s="36">
        <f>SUMIFS(СВЦЭМ!$C$39:$C$758,СВЦЭМ!$A$39:$A$758,$A26,СВЦЭМ!$B$39:$B$758,F$11)+'СЕТ СН'!$F$12+СВЦЭМ!$D$10+'СЕТ СН'!$F$6-'СЕТ СН'!$F$22</f>
        <v>2288.2717574199996</v>
      </c>
      <c r="G26" s="36">
        <f>SUMIFS(СВЦЭМ!$C$39:$C$758,СВЦЭМ!$A$39:$A$758,$A26,СВЦЭМ!$B$39:$B$758,G$11)+'СЕТ СН'!$F$12+СВЦЭМ!$D$10+'СЕТ СН'!$F$6-'СЕТ СН'!$F$22</f>
        <v>2193.2255190400001</v>
      </c>
      <c r="H26" s="36">
        <f>SUMIFS(СВЦЭМ!$C$39:$C$758,СВЦЭМ!$A$39:$A$758,$A26,СВЦЭМ!$B$39:$B$758,H$11)+'СЕТ СН'!$F$12+СВЦЭМ!$D$10+'СЕТ СН'!$F$6-'СЕТ СН'!$F$22</f>
        <v>2118.1736451900001</v>
      </c>
      <c r="I26" s="36">
        <f>SUMIFS(СВЦЭМ!$C$39:$C$758,СВЦЭМ!$A$39:$A$758,$A26,СВЦЭМ!$B$39:$B$758,I$11)+'СЕТ СН'!$F$12+СВЦЭМ!$D$10+'СЕТ СН'!$F$6-'СЕТ СН'!$F$22</f>
        <v>2056.7088871800001</v>
      </c>
      <c r="J26" s="36">
        <f>SUMIFS(СВЦЭМ!$C$39:$C$758,СВЦЭМ!$A$39:$A$758,$A26,СВЦЭМ!$B$39:$B$758,J$11)+'СЕТ СН'!$F$12+СВЦЭМ!$D$10+'СЕТ СН'!$F$6-'СЕТ СН'!$F$22</f>
        <v>2011.9790426</v>
      </c>
      <c r="K26" s="36">
        <f>SUMIFS(СВЦЭМ!$C$39:$C$758,СВЦЭМ!$A$39:$A$758,$A26,СВЦЭМ!$B$39:$B$758,K$11)+'СЕТ СН'!$F$12+СВЦЭМ!$D$10+'СЕТ СН'!$F$6-'СЕТ СН'!$F$22</f>
        <v>2006.6224869500002</v>
      </c>
      <c r="L26" s="36">
        <f>SUMIFS(СВЦЭМ!$C$39:$C$758,СВЦЭМ!$A$39:$A$758,$A26,СВЦЭМ!$B$39:$B$758,L$11)+'СЕТ СН'!$F$12+СВЦЭМ!$D$10+'СЕТ СН'!$F$6-'СЕТ СН'!$F$22</f>
        <v>2009.1108660700002</v>
      </c>
      <c r="M26" s="36">
        <f>SUMIFS(СВЦЭМ!$C$39:$C$758,СВЦЭМ!$A$39:$A$758,$A26,СВЦЭМ!$B$39:$B$758,M$11)+'СЕТ СН'!$F$12+СВЦЭМ!$D$10+'СЕТ СН'!$F$6-'СЕТ СН'!$F$22</f>
        <v>2037.3830989900002</v>
      </c>
      <c r="N26" s="36">
        <f>SUMIFS(СВЦЭМ!$C$39:$C$758,СВЦЭМ!$A$39:$A$758,$A26,СВЦЭМ!$B$39:$B$758,N$11)+'СЕТ СН'!$F$12+СВЦЭМ!$D$10+'СЕТ СН'!$F$6-'СЕТ СН'!$F$22</f>
        <v>2036.7677683100001</v>
      </c>
      <c r="O26" s="36">
        <f>SUMIFS(СВЦЭМ!$C$39:$C$758,СВЦЭМ!$A$39:$A$758,$A26,СВЦЭМ!$B$39:$B$758,O$11)+'СЕТ СН'!$F$12+СВЦЭМ!$D$10+'СЕТ СН'!$F$6-'СЕТ СН'!$F$22</f>
        <v>2061.7327885499999</v>
      </c>
      <c r="P26" s="36">
        <f>SUMIFS(СВЦЭМ!$C$39:$C$758,СВЦЭМ!$A$39:$A$758,$A26,СВЦЭМ!$B$39:$B$758,P$11)+'СЕТ СН'!$F$12+СВЦЭМ!$D$10+'СЕТ СН'!$F$6-'СЕТ СН'!$F$22</f>
        <v>2071.10213462</v>
      </c>
      <c r="Q26" s="36">
        <f>SUMIFS(СВЦЭМ!$C$39:$C$758,СВЦЭМ!$A$39:$A$758,$A26,СВЦЭМ!$B$39:$B$758,Q$11)+'СЕТ СН'!$F$12+СВЦЭМ!$D$10+'СЕТ СН'!$F$6-'СЕТ СН'!$F$22</f>
        <v>2092.4803996400001</v>
      </c>
      <c r="R26" s="36">
        <f>SUMIFS(СВЦЭМ!$C$39:$C$758,СВЦЭМ!$A$39:$A$758,$A26,СВЦЭМ!$B$39:$B$758,R$11)+'СЕТ СН'!$F$12+СВЦЭМ!$D$10+'СЕТ СН'!$F$6-'СЕТ СН'!$F$22</f>
        <v>2100.2812601800001</v>
      </c>
      <c r="S26" s="36">
        <f>SUMIFS(СВЦЭМ!$C$39:$C$758,СВЦЭМ!$A$39:$A$758,$A26,СВЦЭМ!$B$39:$B$758,S$11)+'СЕТ СН'!$F$12+СВЦЭМ!$D$10+'СЕТ СН'!$F$6-'СЕТ СН'!$F$22</f>
        <v>2092.2128355499999</v>
      </c>
      <c r="T26" s="36">
        <f>SUMIFS(СВЦЭМ!$C$39:$C$758,СВЦЭМ!$A$39:$A$758,$A26,СВЦЭМ!$B$39:$B$758,T$11)+'СЕТ СН'!$F$12+СВЦЭМ!$D$10+'СЕТ СН'!$F$6-'СЕТ СН'!$F$22</f>
        <v>2055.4715358399999</v>
      </c>
      <c r="U26" s="36">
        <f>SUMIFS(СВЦЭМ!$C$39:$C$758,СВЦЭМ!$A$39:$A$758,$A26,СВЦЭМ!$B$39:$B$758,U$11)+'СЕТ СН'!$F$12+СВЦЭМ!$D$10+'СЕТ СН'!$F$6-'СЕТ СН'!$F$22</f>
        <v>2031.2083448399999</v>
      </c>
      <c r="V26" s="36">
        <f>SUMIFS(СВЦЭМ!$C$39:$C$758,СВЦЭМ!$A$39:$A$758,$A26,СВЦЭМ!$B$39:$B$758,V$11)+'СЕТ СН'!$F$12+СВЦЭМ!$D$10+'СЕТ СН'!$F$6-'СЕТ СН'!$F$22</f>
        <v>2006.93913208</v>
      </c>
      <c r="W26" s="36">
        <f>SUMIFS(СВЦЭМ!$C$39:$C$758,СВЦЭМ!$A$39:$A$758,$A26,СВЦЭМ!$B$39:$B$758,W$11)+'СЕТ СН'!$F$12+СВЦЭМ!$D$10+'СЕТ СН'!$F$6-'СЕТ СН'!$F$22</f>
        <v>2009.9297514899999</v>
      </c>
      <c r="X26" s="36">
        <f>SUMIFS(СВЦЭМ!$C$39:$C$758,СВЦЭМ!$A$39:$A$758,$A26,СВЦЭМ!$B$39:$B$758,X$11)+'СЕТ СН'!$F$12+СВЦЭМ!$D$10+'СЕТ СН'!$F$6-'СЕТ СН'!$F$22</f>
        <v>2020.4621235700001</v>
      </c>
      <c r="Y26" s="36">
        <f>SUMIFS(СВЦЭМ!$C$39:$C$758,СВЦЭМ!$A$39:$A$758,$A26,СВЦЭМ!$B$39:$B$758,Y$11)+'СЕТ СН'!$F$12+СВЦЭМ!$D$10+'СЕТ СН'!$F$6-'СЕТ СН'!$F$22</f>
        <v>2069.2938136000002</v>
      </c>
    </row>
    <row r="27" spans="1:25" ht="15.75" x14ac:dyDescent="0.2">
      <c r="A27" s="35">
        <f t="shared" si="0"/>
        <v>45398</v>
      </c>
      <c r="B27" s="36">
        <f>SUMIFS(СВЦЭМ!$C$39:$C$758,СВЦЭМ!$A$39:$A$758,$A27,СВЦЭМ!$B$39:$B$758,B$11)+'СЕТ СН'!$F$12+СВЦЭМ!$D$10+'СЕТ СН'!$F$6-'СЕТ СН'!$F$22</f>
        <v>2187.61708322</v>
      </c>
      <c r="C27" s="36">
        <f>SUMIFS(СВЦЭМ!$C$39:$C$758,СВЦЭМ!$A$39:$A$758,$A27,СВЦЭМ!$B$39:$B$758,C$11)+'СЕТ СН'!$F$12+СВЦЭМ!$D$10+'СЕТ СН'!$F$6-'СЕТ СН'!$F$22</f>
        <v>2218.1403327799999</v>
      </c>
      <c r="D27" s="36">
        <f>SUMIFS(СВЦЭМ!$C$39:$C$758,СВЦЭМ!$A$39:$A$758,$A27,СВЦЭМ!$B$39:$B$758,D$11)+'СЕТ СН'!$F$12+СВЦЭМ!$D$10+'СЕТ СН'!$F$6-'СЕТ СН'!$F$22</f>
        <v>2259.2549482899999</v>
      </c>
      <c r="E27" s="36">
        <f>SUMIFS(СВЦЭМ!$C$39:$C$758,СВЦЭМ!$A$39:$A$758,$A27,СВЦЭМ!$B$39:$B$758,E$11)+'СЕТ СН'!$F$12+СВЦЭМ!$D$10+'СЕТ СН'!$F$6-'СЕТ СН'!$F$22</f>
        <v>2285.8787523899996</v>
      </c>
      <c r="F27" s="36">
        <f>SUMIFS(СВЦЭМ!$C$39:$C$758,СВЦЭМ!$A$39:$A$758,$A27,СВЦЭМ!$B$39:$B$758,F$11)+'СЕТ СН'!$F$12+СВЦЭМ!$D$10+'СЕТ СН'!$F$6-'СЕТ СН'!$F$22</f>
        <v>2290.3597995899995</v>
      </c>
      <c r="G27" s="36">
        <f>SUMIFS(СВЦЭМ!$C$39:$C$758,СВЦЭМ!$A$39:$A$758,$A27,СВЦЭМ!$B$39:$B$758,G$11)+'СЕТ СН'!$F$12+СВЦЭМ!$D$10+'СЕТ СН'!$F$6-'СЕТ СН'!$F$22</f>
        <v>2261.7987720899996</v>
      </c>
      <c r="H27" s="36">
        <f>SUMIFS(СВЦЭМ!$C$39:$C$758,СВЦЭМ!$A$39:$A$758,$A27,СВЦЭМ!$B$39:$B$758,H$11)+'СЕТ СН'!$F$12+СВЦЭМ!$D$10+'СЕТ СН'!$F$6-'СЕТ СН'!$F$22</f>
        <v>2187.4804750799999</v>
      </c>
      <c r="I27" s="36">
        <f>SUMIFS(СВЦЭМ!$C$39:$C$758,СВЦЭМ!$A$39:$A$758,$A27,СВЦЭМ!$B$39:$B$758,I$11)+'СЕТ СН'!$F$12+СВЦЭМ!$D$10+'СЕТ СН'!$F$6-'СЕТ СН'!$F$22</f>
        <v>2126.4019845500002</v>
      </c>
      <c r="J27" s="36">
        <f>SUMIFS(СВЦЭМ!$C$39:$C$758,СВЦЭМ!$A$39:$A$758,$A27,СВЦЭМ!$B$39:$B$758,J$11)+'СЕТ СН'!$F$12+СВЦЭМ!$D$10+'СЕТ СН'!$F$6-'СЕТ СН'!$F$22</f>
        <v>2079.06416433</v>
      </c>
      <c r="K27" s="36">
        <f>SUMIFS(СВЦЭМ!$C$39:$C$758,СВЦЭМ!$A$39:$A$758,$A27,СВЦЭМ!$B$39:$B$758,K$11)+'СЕТ СН'!$F$12+СВЦЭМ!$D$10+'СЕТ СН'!$F$6-'СЕТ СН'!$F$22</f>
        <v>2064.7057471500002</v>
      </c>
      <c r="L27" s="36">
        <f>SUMIFS(СВЦЭМ!$C$39:$C$758,СВЦЭМ!$A$39:$A$758,$A27,СВЦЭМ!$B$39:$B$758,L$11)+'СЕТ СН'!$F$12+СВЦЭМ!$D$10+'СЕТ СН'!$F$6-'СЕТ СН'!$F$22</f>
        <v>2060.7022484499998</v>
      </c>
      <c r="M27" s="36">
        <f>SUMIFS(СВЦЭМ!$C$39:$C$758,СВЦЭМ!$A$39:$A$758,$A27,СВЦЭМ!$B$39:$B$758,M$11)+'СЕТ СН'!$F$12+СВЦЭМ!$D$10+'СЕТ СН'!$F$6-'СЕТ СН'!$F$22</f>
        <v>2063.5526520600001</v>
      </c>
      <c r="N27" s="36">
        <f>SUMIFS(СВЦЭМ!$C$39:$C$758,СВЦЭМ!$A$39:$A$758,$A27,СВЦЭМ!$B$39:$B$758,N$11)+'СЕТ СН'!$F$12+СВЦЭМ!$D$10+'СЕТ СН'!$F$6-'СЕТ СН'!$F$22</f>
        <v>2076.6239070699999</v>
      </c>
      <c r="O27" s="36">
        <f>SUMIFS(СВЦЭМ!$C$39:$C$758,СВЦЭМ!$A$39:$A$758,$A27,СВЦЭМ!$B$39:$B$758,O$11)+'СЕТ СН'!$F$12+СВЦЭМ!$D$10+'СЕТ СН'!$F$6-'СЕТ СН'!$F$22</f>
        <v>2074.6648580999999</v>
      </c>
      <c r="P27" s="36">
        <f>SUMIFS(СВЦЭМ!$C$39:$C$758,СВЦЭМ!$A$39:$A$758,$A27,СВЦЭМ!$B$39:$B$758,P$11)+'СЕТ СН'!$F$12+СВЦЭМ!$D$10+'СЕТ СН'!$F$6-'СЕТ СН'!$F$22</f>
        <v>2102.9189654299998</v>
      </c>
      <c r="Q27" s="36">
        <f>SUMIFS(СВЦЭМ!$C$39:$C$758,СВЦЭМ!$A$39:$A$758,$A27,СВЦЭМ!$B$39:$B$758,Q$11)+'СЕТ СН'!$F$12+СВЦЭМ!$D$10+'СЕТ СН'!$F$6-'СЕТ СН'!$F$22</f>
        <v>2103.0238070199998</v>
      </c>
      <c r="R27" s="36">
        <f>SUMIFS(СВЦЭМ!$C$39:$C$758,СВЦЭМ!$A$39:$A$758,$A27,СВЦЭМ!$B$39:$B$758,R$11)+'СЕТ СН'!$F$12+СВЦЭМ!$D$10+'СЕТ СН'!$F$6-'СЕТ СН'!$F$22</f>
        <v>2126.3207628700002</v>
      </c>
      <c r="S27" s="36">
        <f>SUMIFS(СВЦЭМ!$C$39:$C$758,СВЦЭМ!$A$39:$A$758,$A27,СВЦЭМ!$B$39:$B$758,S$11)+'СЕТ СН'!$F$12+СВЦЭМ!$D$10+'СЕТ СН'!$F$6-'СЕТ СН'!$F$22</f>
        <v>2107.8182148999999</v>
      </c>
      <c r="T27" s="36">
        <f>SUMIFS(СВЦЭМ!$C$39:$C$758,СВЦЭМ!$A$39:$A$758,$A27,СВЦЭМ!$B$39:$B$758,T$11)+'СЕТ СН'!$F$12+СВЦЭМ!$D$10+'СЕТ СН'!$F$6-'СЕТ СН'!$F$22</f>
        <v>2059.5385484799999</v>
      </c>
      <c r="U27" s="36">
        <f>SUMIFS(СВЦЭМ!$C$39:$C$758,СВЦЭМ!$A$39:$A$758,$A27,СВЦЭМ!$B$39:$B$758,U$11)+'СЕТ СН'!$F$12+СВЦЭМ!$D$10+'СЕТ СН'!$F$6-'СЕТ СН'!$F$22</f>
        <v>2087.6534043900001</v>
      </c>
      <c r="V27" s="36">
        <f>SUMIFS(СВЦЭМ!$C$39:$C$758,СВЦЭМ!$A$39:$A$758,$A27,СВЦЭМ!$B$39:$B$758,V$11)+'СЕТ СН'!$F$12+СВЦЭМ!$D$10+'СЕТ СН'!$F$6-'СЕТ СН'!$F$22</f>
        <v>2054.92698746</v>
      </c>
      <c r="W27" s="36">
        <f>SUMIFS(СВЦЭМ!$C$39:$C$758,СВЦЭМ!$A$39:$A$758,$A27,СВЦЭМ!$B$39:$B$758,W$11)+'СЕТ СН'!$F$12+СВЦЭМ!$D$10+'СЕТ СН'!$F$6-'СЕТ СН'!$F$22</f>
        <v>2037.8462718300002</v>
      </c>
      <c r="X27" s="36">
        <f>SUMIFS(СВЦЭМ!$C$39:$C$758,СВЦЭМ!$A$39:$A$758,$A27,СВЦЭМ!$B$39:$B$758,X$11)+'СЕТ СН'!$F$12+СВЦЭМ!$D$10+'СЕТ СН'!$F$6-'СЕТ СН'!$F$22</f>
        <v>2038.89695295</v>
      </c>
      <c r="Y27" s="36">
        <f>SUMIFS(СВЦЭМ!$C$39:$C$758,СВЦЭМ!$A$39:$A$758,$A27,СВЦЭМ!$B$39:$B$758,Y$11)+'СЕТ СН'!$F$12+СВЦЭМ!$D$10+'СЕТ СН'!$F$6-'СЕТ СН'!$F$22</f>
        <v>2048.6969497999999</v>
      </c>
    </row>
    <row r="28" spans="1:25" ht="15.75" x14ac:dyDescent="0.2">
      <c r="A28" s="35">
        <f t="shared" si="0"/>
        <v>45399</v>
      </c>
      <c r="B28" s="36">
        <f>SUMIFS(СВЦЭМ!$C$39:$C$758,СВЦЭМ!$A$39:$A$758,$A28,СВЦЭМ!$B$39:$B$758,B$11)+'СЕТ СН'!$F$12+СВЦЭМ!$D$10+'СЕТ СН'!$F$6-'СЕТ СН'!$F$22</f>
        <v>2109.2887663699998</v>
      </c>
      <c r="C28" s="36">
        <f>SUMIFS(СВЦЭМ!$C$39:$C$758,СВЦЭМ!$A$39:$A$758,$A28,СВЦЭМ!$B$39:$B$758,C$11)+'СЕТ СН'!$F$12+СВЦЭМ!$D$10+'СЕТ СН'!$F$6-'СЕТ СН'!$F$22</f>
        <v>2158.8529587000003</v>
      </c>
      <c r="D28" s="36">
        <f>SUMIFS(СВЦЭМ!$C$39:$C$758,СВЦЭМ!$A$39:$A$758,$A28,СВЦЭМ!$B$39:$B$758,D$11)+'СЕТ СН'!$F$12+СВЦЭМ!$D$10+'СЕТ СН'!$F$6-'СЕТ СН'!$F$22</f>
        <v>2178.2681336099999</v>
      </c>
      <c r="E28" s="36">
        <f>SUMIFS(СВЦЭМ!$C$39:$C$758,СВЦЭМ!$A$39:$A$758,$A28,СВЦЭМ!$B$39:$B$758,E$11)+'СЕТ СН'!$F$12+СВЦЭМ!$D$10+'СЕТ СН'!$F$6-'СЕТ СН'!$F$22</f>
        <v>2182.0391773300003</v>
      </c>
      <c r="F28" s="36">
        <f>SUMIFS(СВЦЭМ!$C$39:$C$758,СВЦЭМ!$A$39:$A$758,$A28,СВЦЭМ!$B$39:$B$758,F$11)+'СЕТ СН'!$F$12+СВЦЭМ!$D$10+'СЕТ СН'!$F$6-'СЕТ СН'!$F$22</f>
        <v>2188.65757192</v>
      </c>
      <c r="G28" s="36">
        <f>SUMIFS(СВЦЭМ!$C$39:$C$758,СВЦЭМ!$A$39:$A$758,$A28,СВЦЭМ!$B$39:$B$758,G$11)+'СЕТ СН'!$F$12+СВЦЭМ!$D$10+'СЕТ СН'!$F$6-'СЕТ СН'!$F$22</f>
        <v>2164.8224779699999</v>
      </c>
      <c r="H28" s="36">
        <f>SUMIFS(СВЦЭМ!$C$39:$C$758,СВЦЭМ!$A$39:$A$758,$A28,СВЦЭМ!$B$39:$B$758,H$11)+'СЕТ СН'!$F$12+СВЦЭМ!$D$10+'СЕТ СН'!$F$6-'СЕТ СН'!$F$22</f>
        <v>2096.87899728</v>
      </c>
      <c r="I28" s="36">
        <f>SUMIFS(СВЦЭМ!$C$39:$C$758,СВЦЭМ!$A$39:$A$758,$A28,СВЦЭМ!$B$39:$B$758,I$11)+'СЕТ СН'!$F$12+СВЦЭМ!$D$10+'СЕТ СН'!$F$6-'СЕТ СН'!$F$22</f>
        <v>2032.3258440600002</v>
      </c>
      <c r="J28" s="36">
        <f>SUMIFS(СВЦЭМ!$C$39:$C$758,СВЦЭМ!$A$39:$A$758,$A28,СВЦЭМ!$B$39:$B$758,J$11)+'СЕТ СН'!$F$12+СВЦЭМ!$D$10+'СЕТ СН'!$F$6-'СЕТ СН'!$F$22</f>
        <v>1972.3142260700001</v>
      </c>
      <c r="K28" s="36">
        <f>SUMIFS(СВЦЭМ!$C$39:$C$758,СВЦЭМ!$A$39:$A$758,$A28,СВЦЭМ!$B$39:$B$758,K$11)+'СЕТ СН'!$F$12+СВЦЭМ!$D$10+'СЕТ СН'!$F$6-'СЕТ СН'!$F$22</f>
        <v>1944.2738957900001</v>
      </c>
      <c r="L28" s="36">
        <f>SUMIFS(СВЦЭМ!$C$39:$C$758,СВЦЭМ!$A$39:$A$758,$A28,СВЦЭМ!$B$39:$B$758,L$11)+'СЕТ СН'!$F$12+СВЦЭМ!$D$10+'СЕТ СН'!$F$6-'СЕТ СН'!$F$22</f>
        <v>1954.5610575000001</v>
      </c>
      <c r="M28" s="36">
        <f>SUMIFS(СВЦЭМ!$C$39:$C$758,СВЦЭМ!$A$39:$A$758,$A28,СВЦЭМ!$B$39:$B$758,M$11)+'СЕТ СН'!$F$12+СВЦЭМ!$D$10+'СЕТ СН'!$F$6-'СЕТ СН'!$F$22</f>
        <v>1968.1662979900002</v>
      </c>
      <c r="N28" s="36">
        <f>SUMIFS(СВЦЭМ!$C$39:$C$758,СВЦЭМ!$A$39:$A$758,$A28,СВЦЭМ!$B$39:$B$758,N$11)+'СЕТ СН'!$F$12+СВЦЭМ!$D$10+'СЕТ СН'!$F$6-'СЕТ СН'!$F$22</f>
        <v>1973.5743264600001</v>
      </c>
      <c r="O28" s="36">
        <f>SUMIFS(СВЦЭМ!$C$39:$C$758,СВЦЭМ!$A$39:$A$758,$A28,СВЦЭМ!$B$39:$B$758,O$11)+'СЕТ СН'!$F$12+СВЦЭМ!$D$10+'СЕТ СН'!$F$6-'СЕТ СН'!$F$22</f>
        <v>1997.5798959399999</v>
      </c>
      <c r="P28" s="36">
        <f>SUMIFS(СВЦЭМ!$C$39:$C$758,СВЦЭМ!$A$39:$A$758,$A28,СВЦЭМ!$B$39:$B$758,P$11)+'СЕТ СН'!$F$12+СВЦЭМ!$D$10+'СЕТ СН'!$F$6-'СЕТ СН'!$F$22</f>
        <v>1997.0940954299999</v>
      </c>
      <c r="Q28" s="36">
        <f>SUMIFS(СВЦЭМ!$C$39:$C$758,СВЦЭМ!$A$39:$A$758,$A28,СВЦЭМ!$B$39:$B$758,Q$11)+'СЕТ СН'!$F$12+СВЦЭМ!$D$10+'СЕТ СН'!$F$6-'СЕТ СН'!$F$22</f>
        <v>2010.7719233900002</v>
      </c>
      <c r="R28" s="36">
        <f>SUMIFS(СВЦЭМ!$C$39:$C$758,СВЦЭМ!$A$39:$A$758,$A28,СВЦЭМ!$B$39:$B$758,R$11)+'СЕТ СН'!$F$12+СВЦЭМ!$D$10+'СЕТ СН'!$F$6-'СЕТ СН'!$F$22</f>
        <v>2022.74381214</v>
      </c>
      <c r="S28" s="36">
        <f>SUMIFS(СВЦЭМ!$C$39:$C$758,СВЦЭМ!$A$39:$A$758,$A28,СВЦЭМ!$B$39:$B$758,S$11)+'СЕТ СН'!$F$12+СВЦЭМ!$D$10+'СЕТ СН'!$F$6-'СЕТ СН'!$F$22</f>
        <v>2012.4029009599999</v>
      </c>
      <c r="T28" s="36">
        <f>SUMIFS(СВЦЭМ!$C$39:$C$758,СВЦЭМ!$A$39:$A$758,$A28,СВЦЭМ!$B$39:$B$758,T$11)+'СЕТ СН'!$F$12+СВЦЭМ!$D$10+'СЕТ СН'!$F$6-'СЕТ СН'!$F$22</f>
        <v>1990.0930761899999</v>
      </c>
      <c r="U28" s="36">
        <f>SUMIFS(СВЦЭМ!$C$39:$C$758,СВЦЭМ!$A$39:$A$758,$A28,СВЦЭМ!$B$39:$B$758,U$11)+'СЕТ СН'!$F$12+СВЦЭМ!$D$10+'СЕТ СН'!$F$6-'СЕТ СН'!$F$22</f>
        <v>1972.8742394999999</v>
      </c>
      <c r="V28" s="36">
        <f>SUMIFS(СВЦЭМ!$C$39:$C$758,СВЦЭМ!$A$39:$A$758,$A28,СВЦЭМ!$B$39:$B$758,V$11)+'СЕТ СН'!$F$12+СВЦЭМ!$D$10+'СЕТ СН'!$F$6-'СЕТ СН'!$F$22</f>
        <v>1938.8692768599999</v>
      </c>
      <c r="W28" s="36">
        <f>SUMIFS(СВЦЭМ!$C$39:$C$758,СВЦЭМ!$A$39:$A$758,$A28,СВЦЭМ!$B$39:$B$758,W$11)+'СЕТ СН'!$F$12+СВЦЭМ!$D$10+'СЕТ СН'!$F$6-'СЕТ СН'!$F$22</f>
        <v>1925.9593819000002</v>
      </c>
      <c r="X28" s="36">
        <f>SUMIFS(СВЦЭМ!$C$39:$C$758,СВЦЭМ!$A$39:$A$758,$A28,СВЦЭМ!$B$39:$B$758,X$11)+'СЕТ СН'!$F$12+СВЦЭМ!$D$10+'СЕТ СН'!$F$6-'СЕТ СН'!$F$22</f>
        <v>1972.4173366200002</v>
      </c>
      <c r="Y28" s="36">
        <f>SUMIFS(СВЦЭМ!$C$39:$C$758,СВЦЭМ!$A$39:$A$758,$A28,СВЦЭМ!$B$39:$B$758,Y$11)+'СЕТ СН'!$F$12+СВЦЭМ!$D$10+'СЕТ СН'!$F$6-'СЕТ СН'!$F$22</f>
        <v>2001.3078717900003</v>
      </c>
    </row>
    <row r="29" spans="1:25" ht="15.75" x14ac:dyDescent="0.2">
      <c r="A29" s="35">
        <f t="shared" si="0"/>
        <v>45400</v>
      </c>
      <c r="B29" s="36">
        <f>SUMIFS(СВЦЭМ!$C$39:$C$758,СВЦЭМ!$A$39:$A$758,$A29,СВЦЭМ!$B$39:$B$758,B$11)+'СЕТ СН'!$F$12+СВЦЭМ!$D$10+'СЕТ СН'!$F$6-'СЕТ СН'!$F$22</f>
        <v>2129.2431003699999</v>
      </c>
      <c r="C29" s="36">
        <f>SUMIFS(СВЦЭМ!$C$39:$C$758,СВЦЭМ!$A$39:$A$758,$A29,СВЦЭМ!$B$39:$B$758,C$11)+'СЕТ СН'!$F$12+СВЦЭМ!$D$10+'СЕТ СН'!$F$6-'СЕТ СН'!$F$22</f>
        <v>2111.0648583699999</v>
      </c>
      <c r="D29" s="36">
        <f>SUMIFS(СВЦЭМ!$C$39:$C$758,СВЦЭМ!$A$39:$A$758,$A29,СВЦЭМ!$B$39:$B$758,D$11)+'СЕТ СН'!$F$12+СВЦЭМ!$D$10+'СЕТ СН'!$F$6-'СЕТ СН'!$F$22</f>
        <v>2137.2196514400002</v>
      </c>
      <c r="E29" s="36">
        <f>SUMIFS(СВЦЭМ!$C$39:$C$758,СВЦЭМ!$A$39:$A$758,$A29,СВЦЭМ!$B$39:$B$758,E$11)+'СЕТ СН'!$F$12+СВЦЭМ!$D$10+'СЕТ СН'!$F$6-'СЕТ СН'!$F$22</f>
        <v>2142.6073693900003</v>
      </c>
      <c r="F29" s="36">
        <f>SUMIFS(СВЦЭМ!$C$39:$C$758,СВЦЭМ!$A$39:$A$758,$A29,СВЦЭМ!$B$39:$B$758,F$11)+'СЕТ СН'!$F$12+СВЦЭМ!$D$10+'СЕТ СН'!$F$6-'СЕТ СН'!$F$22</f>
        <v>2141.1630949700002</v>
      </c>
      <c r="G29" s="36">
        <f>SUMIFS(СВЦЭМ!$C$39:$C$758,СВЦЭМ!$A$39:$A$758,$A29,СВЦЭМ!$B$39:$B$758,G$11)+'СЕТ СН'!$F$12+СВЦЭМ!$D$10+'СЕТ СН'!$F$6-'СЕТ СН'!$F$22</f>
        <v>2126.19013232</v>
      </c>
      <c r="H29" s="36">
        <f>SUMIFS(СВЦЭМ!$C$39:$C$758,СВЦЭМ!$A$39:$A$758,$A29,СВЦЭМ!$B$39:$B$758,H$11)+'СЕТ СН'!$F$12+СВЦЭМ!$D$10+'СЕТ СН'!$F$6-'СЕТ СН'!$F$22</f>
        <v>2071.6238204300003</v>
      </c>
      <c r="I29" s="36">
        <f>SUMIFS(СВЦЭМ!$C$39:$C$758,СВЦЭМ!$A$39:$A$758,$A29,СВЦЭМ!$B$39:$B$758,I$11)+'СЕТ СН'!$F$12+СВЦЭМ!$D$10+'СЕТ СН'!$F$6-'СЕТ СН'!$F$22</f>
        <v>1995.3186707700002</v>
      </c>
      <c r="J29" s="36">
        <f>SUMIFS(СВЦЭМ!$C$39:$C$758,СВЦЭМ!$A$39:$A$758,$A29,СВЦЭМ!$B$39:$B$758,J$11)+'СЕТ СН'!$F$12+СВЦЭМ!$D$10+'СЕТ СН'!$F$6-'СЕТ СН'!$F$22</f>
        <v>1953.4613440399999</v>
      </c>
      <c r="K29" s="36">
        <f>SUMIFS(СВЦЭМ!$C$39:$C$758,СВЦЭМ!$A$39:$A$758,$A29,СВЦЭМ!$B$39:$B$758,K$11)+'СЕТ СН'!$F$12+СВЦЭМ!$D$10+'СЕТ СН'!$F$6-'СЕТ СН'!$F$22</f>
        <v>1913.5043984600002</v>
      </c>
      <c r="L29" s="36">
        <f>SUMIFS(СВЦЭМ!$C$39:$C$758,СВЦЭМ!$A$39:$A$758,$A29,СВЦЭМ!$B$39:$B$758,L$11)+'СЕТ СН'!$F$12+СВЦЭМ!$D$10+'СЕТ СН'!$F$6-'СЕТ СН'!$F$22</f>
        <v>1903.76185519</v>
      </c>
      <c r="M29" s="36">
        <f>SUMIFS(СВЦЭМ!$C$39:$C$758,СВЦЭМ!$A$39:$A$758,$A29,СВЦЭМ!$B$39:$B$758,M$11)+'СЕТ СН'!$F$12+СВЦЭМ!$D$10+'СЕТ СН'!$F$6-'СЕТ СН'!$F$22</f>
        <v>1985.4085921599999</v>
      </c>
      <c r="N29" s="36">
        <f>SUMIFS(СВЦЭМ!$C$39:$C$758,СВЦЭМ!$A$39:$A$758,$A29,СВЦЭМ!$B$39:$B$758,N$11)+'СЕТ СН'!$F$12+СВЦЭМ!$D$10+'СЕТ СН'!$F$6-'СЕТ СН'!$F$22</f>
        <v>1996.2181690400002</v>
      </c>
      <c r="O29" s="36">
        <f>SUMIFS(СВЦЭМ!$C$39:$C$758,СВЦЭМ!$A$39:$A$758,$A29,СВЦЭМ!$B$39:$B$758,O$11)+'СЕТ СН'!$F$12+СВЦЭМ!$D$10+'СЕТ СН'!$F$6-'СЕТ СН'!$F$22</f>
        <v>2015.2327787899999</v>
      </c>
      <c r="P29" s="36">
        <f>SUMIFS(СВЦЭМ!$C$39:$C$758,СВЦЭМ!$A$39:$A$758,$A29,СВЦЭМ!$B$39:$B$758,P$11)+'СЕТ СН'!$F$12+СВЦЭМ!$D$10+'СЕТ СН'!$F$6-'СЕТ СН'!$F$22</f>
        <v>2034.36646875</v>
      </c>
      <c r="Q29" s="36">
        <f>SUMIFS(СВЦЭМ!$C$39:$C$758,СВЦЭМ!$A$39:$A$758,$A29,СВЦЭМ!$B$39:$B$758,Q$11)+'СЕТ СН'!$F$12+СВЦЭМ!$D$10+'СЕТ СН'!$F$6-'СЕТ СН'!$F$22</f>
        <v>2051.9361051999999</v>
      </c>
      <c r="R29" s="36">
        <f>SUMIFS(СВЦЭМ!$C$39:$C$758,СВЦЭМ!$A$39:$A$758,$A29,СВЦЭМ!$B$39:$B$758,R$11)+'СЕТ СН'!$F$12+СВЦЭМ!$D$10+'СЕТ СН'!$F$6-'СЕТ СН'!$F$22</f>
        <v>2052.0388779099999</v>
      </c>
      <c r="S29" s="36">
        <f>SUMIFS(СВЦЭМ!$C$39:$C$758,СВЦЭМ!$A$39:$A$758,$A29,СВЦЭМ!$B$39:$B$758,S$11)+'СЕТ СН'!$F$12+СВЦЭМ!$D$10+'СЕТ СН'!$F$6-'СЕТ СН'!$F$22</f>
        <v>2040.4910184999999</v>
      </c>
      <c r="T29" s="36">
        <f>SUMIFS(СВЦЭМ!$C$39:$C$758,СВЦЭМ!$A$39:$A$758,$A29,СВЦЭМ!$B$39:$B$758,T$11)+'СЕТ СН'!$F$12+СВЦЭМ!$D$10+'СЕТ СН'!$F$6-'СЕТ СН'!$F$22</f>
        <v>2004.24967053</v>
      </c>
      <c r="U29" s="36">
        <f>SUMIFS(СВЦЭМ!$C$39:$C$758,СВЦЭМ!$A$39:$A$758,$A29,СВЦЭМ!$B$39:$B$758,U$11)+'СЕТ СН'!$F$12+СВЦЭМ!$D$10+'СЕТ СН'!$F$6-'СЕТ СН'!$F$22</f>
        <v>2006.9709923800001</v>
      </c>
      <c r="V29" s="36">
        <f>SUMIFS(СВЦЭМ!$C$39:$C$758,СВЦЭМ!$A$39:$A$758,$A29,СВЦЭМ!$B$39:$B$758,V$11)+'СЕТ СН'!$F$12+СВЦЭМ!$D$10+'СЕТ СН'!$F$6-'СЕТ СН'!$F$22</f>
        <v>1968.5708177800002</v>
      </c>
      <c r="W29" s="36">
        <f>SUMIFS(СВЦЭМ!$C$39:$C$758,СВЦЭМ!$A$39:$A$758,$A29,СВЦЭМ!$B$39:$B$758,W$11)+'СЕТ СН'!$F$12+СВЦЭМ!$D$10+'СЕТ СН'!$F$6-'СЕТ СН'!$F$22</f>
        <v>1937.4878849400002</v>
      </c>
      <c r="X29" s="36">
        <f>SUMIFS(СВЦЭМ!$C$39:$C$758,СВЦЭМ!$A$39:$A$758,$A29,СВЦЭМ!$B$39:$B$758,X$11)+'СЕТ СН'!$F$12+СВЦЭМ!$D$10+'СЕТ СН'!$F$6-'СЕТ СН'!$F$22</f>
        <v>1992.1324658100002</v>
      </c>
      <c r="Y29" s="36">
        <f>SUMIFS(СВЦЭМ!$C$39:$C$758,СВЦЭМ!$A$39:$A$758,$A29,СВЦЭМ!$B$39:$B$758,Y$11)+'СЕТ СН'!$F$12+СВЦЭМ!$D$10+'СЕТ СН'!$F$6-'СЕТ СН'!$F$22</f>
        <v>2062.6781384999999</v>
      </c>
    </row>
    <row r="30" spans="1:25" ht="15.75" x14ac:dyDescent="0.2">
      <c r="A30" s="35">
        <f t="shared" si="0"/>
        <v>45401</v>
      </c>
      <c r="B30" s="36">
        <f>SUMIFS(СВЦЭМ!$C$39:$C$758,СВЦЭМ!$A$39:$A$758,$A30,СВЦЭМ!$B$39:$B$758,B$11)+'СЕТ СН'!$F$12+СВЦЭМ!$D$10+'СЕТ СН'!$F$6-'СЕТ СН'!$F$22</f>
        <v>2092.4642939400001</v>
      </c>
      <c r="C30" s="36">
        <f>SUMIFS(СВЦЭМ!$C$39:$C$758,СВЦЭМ!$A$39:$A$758,$A30,СВЦЭМ!$B$39:$B$758,C$11)+'СЕТ СН'!$F$12+СВЦЭМ!$D$10+'СЕТ СН'!$F$6-'СЕТ СН'!$F$22</f>
        <v>2136.3220198100003</v>
      </c>
      <c r="D30" s="36">
        <f>SUMIFS(СВЦЭМ!$C$39:$C$758,СВЦЭМ!$A$39:$A$758,$A30,СВЦЭМ!$B$39:$B$758,D$11)+'СЕТ СН'!$F$12+СВЦЭМ!$D$10+'СЕТ СН'!$F$6-'СЕТ СН'!$F$22</f>
        <v>2155.38734531</v>
      </c>
      <c r="E30" s="36">
        <f>SUMIFS(СВЦЭМ!$C$39:$C$758,СВЦЭМ!$A$39:$A$758,$A30,СВЦЭМ!$B$39:$B$758,E$11)+'СЕТ СН'!$F$12+СВЦЭМ!$D$10+'СЕТ СН'!$F$6-'СЕТ СН'!$F$22</f>
        <v>2164.9198507700003</v>
      </c>
      <c r="F30" s="36">
        <f>SUMIFS(СВЦЭМ!$C$39:$C$758,СВЦЭМ!$A$39:$A$758,$A30,СВЦЭМ!$B$39:$B$758,F$11)+'СЕТ СН'!$F$12+СВЦЭМ!$D$10+'СЕТ СН'!$F$6-'СЕТ СН'!$F$22</f>
        <v>2136.88863842</v>
      </c>
      <c r="G30" s="36">
        <f>SUMIFS(СВЦЭМ!$C$39:$C$758,СВЦЭМ!$A$39:$A$758,$A30,СВЦЭМ!$B$39:$B$758,G$11)+'СЕТ СН'!$F$12+СВЦЭМ!$D$10+'СЕТ СН'!$F$6-'СЕТ СН'!$F$22</f>
        <v>2129.56081124</v>
      </c>
      <c r="H30" s="36">
        <f>SUMIFS(СВЦЭМ!$C$39:$C$758,СВЦЭМ!$A$39:$A$758,$A30,СВЦЭМ!$B$39:$B$758,H$11)+'СЕТ СН'!$F$12+СВЦЭМ!$D$10+'СЕТ СН'!$F$6-'СЕТ СН'!$F$22</f>
        <v>2047.16121505</v>
      </c>
      <c r="I30" s="36">
        <f>SUMIFS(СВЦЭМ!$C$39:$C$758,СВЦЭМ!$A$39:$A$758,$A30,СВЦЭМ!$B$39:$B$758,I$11)+'СЕТ СН'!$F$12+СВЦЭМ!$D$10+'СЕТ СН'!$F$6-'СЕТ СН'!$F$22</f>
        <v>2021.92423977</v>
      </c>
      <c r="J30" s="36">
        <f>SUMIFS(СВЦЭМ!$C$39:$C$758,СВЦЭМ!$A$39:$A$758,$A30,СВЦЭМ!$B$39:$B$758,J$11)+'СЕТ СН'!$F$12+СВЦЭМ!$D$10+'СЕТ СН'!$F$6-'СЕТ СН'!$F$22</f>
        <v>1969.3165821600001</v>
      </c>
      <c r="K30" s="36">
        <f>SUMIFS(СВЦЭМ!$C$39:$C$758,СВЦЭМ!$A$39:$A$758,$A30,СВЦЭМ!$B$39:$B$758,K$11)+'СЕТ СН'!$F$12+СВЦЭМ!$D$10+'СЕТ СН'!$F$6-'СЕТ СН'!$F$22</f>
        <v>1975.0916461400002</v>
      </c>
      <c r="L30" s="36">
        <f>SUMIFS(СВЦЭМ!$C$39:$C$758,СВЦЭМ!$A$39:$A$758,$A30,СВЦЭМ!$B$39:$B$758,L$11)+'СЕТ СН'!$F$12+СВЦЭМ!$D$10+'СЕТ СН'!$F$6-'СЕТ СН'!$F$22</f>
        <v>1953.5676221600002</v>
      </c>
      <c r="M30" s="36">
        <f>SUMIFS(СВЦЭМ!$C$39:$C$758,СВЦЭМ!$A$39:$A$758,$A30,СВЦЭМ!$B$39:$B$758,M$11)+'СЕТ СН'!$F$12+СВЦЭМ!$D$10+'СЕТ СН'!$F$6-'СЕТ СН'!$F$22</f>
        <v>1956.8581291700002</v>
      </c>
      <c r="N30" s="36">
        <f>SUMIFS(СВЦЭМ!$C$39:$C$758,СВЦЭМ!$A$39:$A$758,$A30,СВЦЭМ!$B$39:$B$758,N$11)+'СЕТ СН'!$F$12+СВЦЭМ!$D$10+'СЕТ СН'!$F$6-'СЕТ СН'!$F$22</f>
        <v>1971.3546692200002</v>
      </c>
      <c r="O30" s="36">
        <f>SUMIFS(СВЦЭМ!$C$39:$C$758,СВЦЭМ!$A$39:$A$758,$A30,СВЦЭМ!$B$39:$B$758,O$11)+'СЕТ СН'!$F$12+СВЦЭМ!$D$10+'СЕТ СН'!$F$6-'СЕТ СН'!$F$22</f>
        <v>1987.0495592500001</v>
      </c>
      <c r="P30" s="36">
        <f>SUMIFS(СВЦЭМ!$C$39:$C$758,СВЦЭМ!$A$39:$A$758,$A30,СВЦЭМ!$B$39:$B$758,P$11)+'СЕТ СН'!$F$12+СВЦЭМ!$D$10+'СЕТ СН'!$F$6-'СЕТ СН'!$F$22</f>
        <v>2001.7162597400002</v>
      </c>
      <c r="Q30" s="36">
        <f>SUMIFS(СВЦЭМ!$C$39:$C$758,СВЦЭМ!$A$39:$A$758,$A30,СВЦЭМ!$B$39:$B$758,Q$11)+'СЕТ СН'!$F$12+СВЦЭМ!$D$10+'СЕТ СН'!$F$6-'СЕТ СН'!$F$22</f>
        <v>2009.3102125</v>
      </c>
      <c r="R30" s="36">
        <f>SUMIFS(СВЦЭМ!$C$39:$C$758,СВЦЭМ!$A$39:$A$758,$A30,СВЦЭМ!$B$39:$B$758,R$11)+'СЕТ СН'!$F$12+СВЦЭМ!$D$10+'СЕТ СН'!$F$6-'СЕТ СН'!$F$22</f>
        <v>2003.2761478799998</v>
      </c>
      <c r="S30" s="36">
        <f>SUMIFS(СВЦЭМ!$C$39:$C$758,СВЦЭМ!$A$39:$A$758,$A30,СВЦЭМ!$B$39:$B$758,S$11)+'СЕТ СН'!$F$12+СВЦЭМ!$D$10+'СЕТ СН'!$F$6-'СЕТ СН'!$F$22</f>
        <v>2044.8603755600002</v>
      </c>
      <c r="T30" s="36">
        <f>SUMIFS(СВЦЭМ!$C$39:$C$758,СВЦЭМ!$A$39:$A$758,$A30,СВЦЭМ!$B$39:$B$758,T$11)+'СЕТ СН'!$F$12+СВЦЭМ!$D$10+'СЕТ СН'!$F$6-'СЕТ СН'!$F$22</f>
        <v>2030.14173747</v>
      </c>
      <c r="U30" s="36">
        <f>SUMIFS(СВЦЭМ!$C$39:$C$758,СВЦЭМ!$A$39:$A$758,$A30,СВЦЭМ!$B$39:$B$758,U$11)+'СЕТ СН'!$F$12+СВЦЭМ!$D$10+'СЕТ СН'!$F$6-'СЕТ СН'!$F$22</f>
        <v>1935.5944069000002</v>
      </c>
      <c r="V30" s="36">
        <f>SUMIFS(СВЦЭМ!$C$39:$C$758,СВЦЭМ!$A$39:$A$758,$A30,СВЦЭМ!$B$39:$B$758,V$11)+'СЕТ СН'!$F$12+СВЦЭМ!$D$10+'СЕТ СН'!$F$6-'СЕТ СН'!$F$22</f>
        <v>1950.7264508900003</v>
      </c>
      <c r="W30" s="36">
        <f>SUMIFS(СВЦЭМ!$C$39:$C$758,СВЦЭМ!$A$39:$A$758,$A30,СВЦЭМ!$B$39:$B$758,W$11)+'СЕТ СН'!$F$12+СВЦЭМ!$D$10+'СЕТ СН'!$F$6-'СЕТ СН'!$F$22</f>
        <v>1933.88925617</v>
      </c>
      <c r="X30" s="36">
        <f>SUMIFS(СВЦЭМ!$C$39:$C$758,СВЦЭМ!$A$39:$A$758,$A30,СВЦЭМ!$B$39:$B$758,X$11)+'СЕТ СН'!$F$12+СВЦЭМ!$D$10+'СЕТ СН'!$F$6-'СЕТ СН'!$F$22</f>
        <v>2010.9275013500001</v>
      </c>
      <c r="Y30" s="36">
        <f>SUMIFS(СВЦЭМ!$C$39:$C$758,СВЦЭМ!$A$39:$A$758,$A30,СВЦЭМ!$B$39:$B$758,Y$11)+'СЕТ СН'!$F$12+СВЦЭМ!$D$10+'СЕТ СН'!$F$6-'СЕТ СН'!$F$22</f>
        <v>2040.8034319500002</v>
      </c>
    </row>
    <row r="31" spans="1:25" ht="15.75" x14ac:dyDescent="0.2">
      <c r="A31" s="35">
        <f t="shared" si="0"/>
        <v>45402</v>
      </c>
      <c r="B31" s="36">
        <f>SUMIFS(СВЦЭМ!$C$39:$C$758,СВЦЭМ!$A$39:$A$758,$A31,СВЦЭМ!$B$39:$B$758,B$11)+'СЕТ СН'!$F$12+СВЦЭМ!$D$10+'СЕТ СН'!$F$6-'СЕТ СН'!$F$22</f>
        <v>1996.2520270499999</v>
      </c>
      <c r="C31" s="36">
        <f>SUMIFS(СВЦЭМ!$C$39:$C$758,СВЦЭМ!$A$39:$A$758,$A31,СВЦЭМ!$B$39:$B$758,C$11)+'СЕТ СН'!$F$12+СВЦЭМ!$D$10+'СЕТ СН'!$F$6-'СЕТ СН'!$F$22</f>
        <v>2131.64614403</v>
      </c>
      <c r="D31" s="36">
        <f>SUMIFS(СВЦЭМ!$C$39:$C$758,СВЦЭМ!$A$39:$A$758,$A31,СВЦЭМ!$B$39:$B$758,D$11)+'СЕТ СН'!$F$12+СВЦЭМ!$D$10+'СЕТ СН'!$F$6-'СЕТ СН'!$F$22</f>
        <v>2251.1853513699998</v>
      </c>
      <c r="E31" s="36">
        <f>SUMIFS(СВЦЭМ!$C$39:$C$758,СВЦЭМ!$A$39:$A$758,$A31,СВЦЭМ!$B$39:$B$758,E$11)+'СЕТ СН'!$F$12+СВЦЭМ!$D$10+'СЕТ СН'!$F$6-'СЕТ СН'!$F$22</f>
        <v>2279.2792338799995</v>
      </c>
      <c r="F31" s="36">
        <f>SUMIFS(СВЦЭМ!$C$39:$C$758,СВЦЭМ!$A$39:$A$758,$A31,СВЦЭМ!$B$39:$B$758,F$11)+'СЕТ СН'!$F$12+СВЦЭМ!$D$10+'СЕТ СН'!$F$6-'СЕТ СН'!$F$22</f>
        <v>2277.31865212</v>
      </c>
      <c r="G31" s="36">
        <f>SUMIFS(СВЦЭМ!$C$39:$C$758,СВЦЭМ!$A$39:$A$758,$A31,СВЦЭМ!$B$39:$B$758,G$11)+'СЕТ СН'!$F$12+СВЦЭМ!$D$10+'СЕТ СН'!$F$6-'СЕТ СН'!$F$22</f>
        <v>2270.4699157499995</v>
      </c>
      <c r="H31" s="36">
        <f>SUMIFS(СВЦЭМ!$C$39:$C$758,СВЦЭМ!$A$39:$A$758,$A31,СВЦЭМ!$B$39:$B$758,H$11)+'СЕТ СН'!$F$12+СВЦЭМ!$D$10+'СЕТ СН'!$F$6-'СЕТ СН'!$F$22</f>
        <v>2234.4310337299999</v>
      </c>
      <c r="I31" s="36">
        <f>SUMIFS(СВЦЭМ!$C$39:$C$758,СВЦЭМ!$A$39:$A$758,$A31,СВЦЭМ!$B$39:$B$758,I$11)+'СЕТ СН'!$F$12+СВЦЭМ!$D$10+'СЕТ СН'!$F$6-'СЕТ СН'!$F$22</f>
        <v>2192.2522463200003</v>
      </c>
      <c r="J31" s="36">
        <f>SUMIFS(СВЦЭМ!$C$39:$C$758,СВЦЭМ!$A$39:$A$758,$A31,СВЦЭМ!$B$39:$B$758,J$11)+'СЕТ СН'!$F$12+СВЦЭМ!$D$10+'СЕТ СН'!$F$6-'СЕТ СН'!$F$22</f>
        <v>2080.7152532700002</v>
      </c>
      <c r="K31" s="36">
        <f>SUMIFS(СВЦЭМ!$C$39:$C$758,СВЦЭМ!$A$39:$A$758,$A31,СВЦЭМ!$B$39:$B$758,K$11)+'СЕТ СН'!$F$12+СВЦЭМ!$D$10+'СЕТ СН'!$F$6-'СЕТ СН'!$F$22</f>
        <v>2043.5291696099998</v>
      </c>
      <c r="L31" s="36">
        <f>SUMIFS(СВЦЭМ!$C$39:$C$758,СВЦЭМ!$A$39:$A$758,$A31,СВЦЭМ!$B$39:$B$758,L$11)+'СЕТ СН'!$F$12+СВЦЭМ!$D$10+'СЕТ СН'!$F$6-'СЕТ СН'!$F$22</f>
        <v>2036.4685359599998</v>
      </c>
      <c r="M31" s="36">
        <f>SUMIFS(СВЦЭМ!$C$39:$C$758,СВЦЭМ!$A$39:$A$758,$A31,СВЦЭМ!$B$39:$B$758,M$11)+'СЕТ СН'!$F$12+СВЦЭМ!$D$10+'СЕТ СН'!$F$6-'СЕТ СН'!$F$22</f>
        <v>2023.7413849099999</v>
      </c>
      <c r="N31" s="36">
        <f>SUMIFS(СВЦЭМ!$C$39:$C$758,СВЦЭМ!$A$39:$A$758,$A31,СВЦЭМ!$B$39:$B$758,N$11)+'СЕТ СН'!$F$12+СВЦЭМ!$D$10+'СЕТ СН'!$F$6-'СЕТ СН'!$F$22</f>
        <v>2003.7828155699999</v>
      </c>
      <c r="O31" s="36">
        <f>SUMIFS(СВЦЭМ!$C$39:$C$758,СВЦЭМ!$A$39:$A$758,$A31,СВЦЭМ!$B$39:$B$758,O$11)+'СЕТ СН'!$F$12+СВЦЭМ!$D$10+'СЕТ СН'!$F$6-'СЕТ СН'!$F$22</f>
        <v>1989.2107139600002</v>
      </c>
      <c r="P31" s="36">
        <f>SUMIFS(СВЦЭМ!$C$39:$C$758,СВЦЭМ!$A$39:$A$758,$A31,СВЦЭМ!$B$39:$B$758,P$11)+'СЕТ СН'!$F$12+СВЦЭМ!$D$10+'СЕТ СН'!$F$6-'СЕТ СН'!$F$22</f>
        <v>1984.3447098199999</v>
      </c>
      <c r="Q31" s="36">
        <f>SUMIFS(СВЦЭМ!$C$39:$C$758,СВЦЭМ!$A$39:$A$758,$A31,СВЦЭМ!$B$39:$B$758,Q$11)+'СЕТ СН'!$F$12+СВЦЭМ!$D$10+'СЕТ СН'!$F$6-'СЕТ СН'!$F$22</f>
        <v>2003.6133833600002</v>
      </c>
      <c r="R31" s="36">
        <f>SUMIFS(СВЦЭМ!$C$39:$C$758,СВЦЭМ!$A$39:$A$758,$A31,СВЦЭМ!$B$39:$B$758,R$11)+'СЕТ СН'!$F$12+СВЦЭМ!$D$10+'СЕТ СН'!$F$6-'СЕТ СН'!$F$22</f>
        <v>2083.4043536899999</v>
      </c>
      <c r="S31" s="36">
        <f>SUMIFS(СВЦЭМ!$C$39:$C$758,СВЦЭМ!$A$39:$A$758,$A31,СВЦЭМ!$B$39:$B$758,S$11)+'СЕТ СН'!$F$12+СВЦЭМ!$D$10+'СЕТ СН'!$F$6-'СЕТ СН'!$F$22</f>
        <v>2057.19510416</v>
      </c>
      <c r="T31" s="36">
        <f>SUMIFS(СВЦЭМ!$C$39:$C$758,СВЦЭМ!$A$39:$A$758,$A31,СВЦЭМ!$B$39:$B$758,T$11)+'СЕТ СН'!$F$12+СВЦЭМ!$D$10+'СЕТ СН'!$F$6-'СЕТ СН'!$F$22</f>
        <v>2023.1102828600001</v>
      </c>
      <c r="U31" s="36">
        <f>SUMIFS(СВЦЭМ!$C$39:$C$758,СВЦЭМ!$A$39:$A$758,$A31,СВЦЭМ!$B$39:$B$758,U$11)+'СЕТ СН'!$F$12+СВЦЭМ!$D$10+'СЕТ СН'!$F$6-'СЕТ СН'!$F$22</f>
        <v>2018.81990335</v>
      </c>
      <c r="V31" s="36">
        <f>SUMIFS(СВЦЭМ!$C$39:$C$758,СВЦЭМ!$A$39:$A$758,$A31,СВЦЭМ!$B$39:$B$758,V$11)+'СЕТ СН'!$F$12+СВЦЭМ!$D$10+'СЕТ СН'!$F$6-'СЕТ СН'!$F$22</f>
        <v>1991.9908569100003</v>
      </c>
      <c r="W31" s="36">
        <f>SUMIFS(СВЦЭМ!$C$39:$C$758,СВЦЭМ!$A$39:$A$758,$A31,СВЦЭМ!$B$39:$B$758,W$11)+'СЕТ СН'!$F$12+СВЦЭМ!$D$10+'СЕТ СН'!$F$6-'СЕТ СН'!$F$22</f>
        <v>1982.7854210199998</v>
      </c>
      <c r="X31" s="36">
        <f>SUMIFS(СВЦЭМ!$C$39:$C$758,СВЦЭМ!$A$39:$A$758,$A31,СВЦЭМ!$B$39:$B$758,X$11)+'СЕТ СН'!$F$12+СВЦЭМ!$D$10+'СЕТ СН'!$F$6-'СЕТ СН'!$F$22</f>
        <v>2023.07574286</v>
      </c>
      <c r="Y31" s="36">
        <f>SUMIFS(СВЦЭМ!$C$39:$C$758,СВЦЭМ!$A$39:$A$758,$A31,СВЦЭМ!$B$39:$B$758,Y$11)+'СЕТ СН'!$F$12+СВЦЭМ!$D$10+'СЕТ СН'!$F$6-'СЕТ СН'!$F$22</f>
        <v>2062.0923152400001</v>
      </c>
    </row>
    <row r="32" spans="1:25" ht="15.75" x14ac:dyDescent="0.2">
      <c r="A32" s="35">
        <f t="shared" si="0"/>
        <v>45403</v>
      </c>
      <c r="B32" s="36">
        <f>SUMIFS(СВЦЭМ!$C$39:$C$758,СВЦЭМ!$A$39:$A$758,$A32,СВЦЭМ!$B$39:$B$758,B$11)+'СЕТ СН'!$F$12+СВЦЭМ!$D$10+'СЕТ СН'!$F$6-'СЕТ СН'!$F$22</f>
        <v>2142.2577602699998</v>
      </c>
      <c r="C32" s="36">
        <f>SUMIFS(СВЦЭМ!$C$39:$C$758,СВЦЭМ!$A$39:$A$758,$A32,СВЦЭМ!$B$39:$B$758,C$11)+'СЕТ СН'!$F$12+СВЦЭМ!$D$10+'СЕТ СН'!$F$6-'СЕТ СН'!$F$22</f>
        <v>2206.6483682500002</v>
      </c>
      <c r="D32" s="36">
        <f>SUMIFS(СВЦЭМ!$C$39:$C$758,СВЦЭМ!$A$39:$A$758,$A32,СВЦЭМ!$B$39:$B$758,D$11)+'СЕТ СН'!$F$12+СВЦЭМ!$D$10+'СЕТ СН'!$F$6-'СЕТ СН'!$F$22</f>
        <v>2224.9557966299999</v>
      </c>
      <c r="E32" s="36">
        <f>SUMIFS(СВЦЭМ!$C$39:$C$758,СВЦЭМ!$A$39:$A$758,$A32,СВЦЭМ!$B$39:$B$758,E$11)+'СЕТ СН'!$F$12+СВЦЭМ!$D$10+'СЕТ СН'!$F$6-'СЕТ СН'!$F$22</f>
        <v>2242.1333677299995</v>
      </c>
      <c r="F32" s="36">
        <f>SUMIFS(СВЦЭМ!$C$39:$C$758,СВЦЭМ!$A$39:$A$758,$A32,СВЦЭМ!$B$39:$B$758,F$11)+'СЕТ СН'!$F$12+СВЦЭМ!$D$10+'СЕТ СН'!$F$6-'СЕТ СН'!$F$22</f>
        <v>2240.0798008199995</v>
      </c>
      <c r="G32" s="36">
        <f>SUMIFS(СВЦЭМ!$C$39:$C$758,СВЦЭМ!$A$39:$A$758,$A32,СВЦЭМ!$B$39:$B$758,G$11)+'СЕТ СН'!$F$12+СВЦЭМ!$D$10+'СЕТ СН'!$F$6-'СЕТ СН'!$F$22</f>
        <v>2216.07762774</v>
      </c>
      <c r="H32" s="36">
        <f>SUMIFS(СВЦЭМ!$C$39:$C$758,СВЦЭМ!$A$39:$A$758,$A32,СВЦЭМ!$B$39:$B$758,H$11)+'СЕТ СН'!$F$12+СВЦЭМ!$D$10+'СЕТ СН'!$F$6-'СЕТ СН'!$F$22</f>
        <v>2210.2643772699998</v>
      </c>
      <c r="I32" s="36">
        <f>SUMIFS(СВЦЭМ!$C$39:$C$758,СВЦЭМ!$A$39:$A$758,$A32,СВЦЭМ!$B$39:$B$758,I$11)+'СЕТ СН'!$F$12+СВЦЭМ!$D$10+'СЕТ СН'!$F$6-'СЕТ СН'!$F$22</f>
        <v>2188.2043434000002</v>
      </c>
      <c r="J32" s="36">
        <f>SUMIFS(СВЦЭМ!$C$39:$C$758,СВЦЭМ!$A$39:$A$758,$A32,СВЦЭМ!$B$39:$B$758,J$11)+'СЕТ СН'!$F$12+СВЦЭМ!$D$10+'СЕТ СН'!$F$6-'СЕТ СН'!$F$22</f>
        <v>2036.0566327699999</v>
      </c>
      <c r="K32" s="36">
        <f>SUMIFS(СВЦЭМ!$C$39:$C$758,СВЦЭМ!$A$39:$A$758,$A32,СВЦЭМ!$B$39:$B$758,K$11)+'СЕТ СН'!$F$12+СВЦЭМ!$D$10+'СЕТ СН'!$F$6-'СЕТ СН'!$F$22</f>
        <v>1966.8642413100001</v>
      </c>
      <c r="L32" s="36">
        <f>SUMIFS(СВЦЭМ!$C$39:$C$758,СВЦЭМ!$A$39:$A$758,$A32,СВЦЭМ!$B$39:$B$758,L$11)+'СЕТ СН'!$F$12+СВЦЭМ!$D$10+'СЕТ СН'!$F$6-'СЕТ СН'!$F$22</f>
        <v>1951.9384255200002</v>
      </c>
      <c r="M32" s="36">
        <f>SUMIFS(СВЦЭМ!$C$39:$C$758,СВЦЭМ!$A$39:$A$758,$A32,СВЦЭМ!$B$39:$B$758,M$11)+'СЕТ СН'!$F$12+СВЦЭМ!$D$10+'СЕТ СН'!$F$6-'СЕТ СН'!$F$22</f>
        <v>1953.7657104200002</v>
      </c>
      <c r="N32" s="36">
        <f>SUMIFS(СВЦЭМ!$C$39:$C$758,СВЦЭМ!$A$39:$A$758,$A32,СВЦЭМ!$B$39:$B$758,N$11)+'СЕТ СН'!$F$12+СВЦЭМ!$D$10+'СЕТ СН'!$F$6-'СЕТ СН'!$F$22</f>
        <v>1985.0834092999999</v>
      </c>
      <c r="O32" s="36">
        <f>SUMIFS(СВЦЭМ!$C$39:$C$758,СВЦЭМ!$A$39:$A$758,$A32,СВЦЭМ!$B$39:$B$758,O$11)+'СЕТ СН'!$F$12+СВЦЭМ!$D$10+'СЕТ СН'!$F$6-'СЕТ СН'!$F$22</f>
        <v>2016.63790771</v>
      </c>
      <c r="P32" s="36">
        <f>SUMIFS(СВЦЭМ!$C$39:$C$758,СВЦЭМ!$A$39:$A$758,$A32,СВЦЭМ!$B$39:$B$758,P$11)+'СЕТ СН'!$F$12+СВЦЭМ!$D$10+'СЕТ СН'!$F$6-'СЕТ СН'!$F$22</f>
        <v>2060.3851064400001</v>
      </c>
      <c r="Q32" s="36">
        <f>SUMIFS(СВЦЭМ!$C$39:$C$758,СВЦЭМ!$A$39:$A$758,$A32,СВЦЭМ!$B$39:$B$758,Q$11)+'СЕТ СН'!$F$12+СВЦЭМ!$D$10+'СЕТ СН'!$F$6-'СЕТ СН'!$F$22</f>
        <v>2089.5276048700002</v>
      </c>
      <c r="R32" s="36">
        <f>SUMIFS(СВЦЭМ!$C$39:$C$758,СВЦЭМ!$A$39:$A$758,$A32,СВЦЭМ!$B$39:$B$758,R$11)+'СЕТ СН'!$F$12+СВЦЭМ!$D$10+'СЕТ СН'!$F$6-'СЕТ СН'!$F$22</f>
        <v>2114.4183530099999</v>
      </c>
      <c r="S32" s="36">
        <f>SUMIFS(СВЦЭМ!$C$39:$C$758,СВЦЭМ!$A$39:$A$758,$A32,СВЦЭМ!$B$39:$B$758,S$11)+'СЕТ СН'!$F$12+СВЦЭМ!$D$10+'СЕТ СН'!$F$6-'СЕТ СН'!$F$22</f>
        <v>2099.5553883100001</v>
      </c>
      <c r="T32" s="36">
        <f>SUMIFS(СВЦЭМ!$C$39:$C$758,СВЦЭМ!$A$39:$A$758,$A32,СВЦЭМ!$B$39:$B$758,T$11)+'СЕТ СН'!$F$12+СВЦЭМ!$D$10+'СЕТ СН'!$F$6-'СЕТ СН'!$F$22</f>
        <v>2057.3226984399998</v>
      </c>
      <c r="U32" s="36">
        <f>SUMIFS(СВЦЭМ!$C$39:$C$758,СВЦЭМ!$A$39:$A$758,$A32,СВЦЭМ!$B$39:$B$758,U$11)+'СЕТ СН'!$F$12+СВЦЭМ!$D$10+'СЕТ СН'!$F$6-'СЕТ СН'!$F$22</f>
        <v>2038.0983977700002</v>
      </c>
      <c r="V32" s="36">
        <f>SUMIFS(СВЦЭМ!$C$39:$C$758,СВЦЭМ!$A$39:$A$758,$A32,СВЦЭМ!$B$39:$B$758,V$11)+'СЕТ СН'!$F$12+СВЦЭМ!$D$10+'СЕТ СН'!$F$6-'СЕТ СН'!$F$22</f>
        <v>1998.3866155199999</v>
      </c>
      <c r="W32" s="36">
        <f>SUMIFS(СВЦЭМ!$C$39:$C$758,СВЦЭМ!$A$39:$A$758,$A32,СВЦЭМ!$B$39:$B$758,W$11)+'СЕТ СН'!$F$12+СВЦЭМ!$D$10+'СЕТ СН'!$F$6-'СЕТ СН'!$F$22</f>
        <v>1997.1204336599999</v>
      </c>
      <c r="X32" s="36">
        <f>SUMIFS(СВЦЭМ!$C$39:$C$758,СВЦЭМ!$A$39:$A$758,$A32,СВЦЭМ!$B$39:$B$758,X$11)+'СЕТ СН'!$F$12+СВЦЭМ!$D$10+'СЕТ СН'!$F$6-'СЕТ СН'!$F$22</f>
        <v>2057.67650933</v>
      </c>
      <c r="Y32" s="36">
        <f>SUMIFS(СВЦЭМ!$C$39:$C$758,СВЦЭМ!$A$39:$A$758,$A32,СВЦЭМ!$B$39:$B$758,Y$11)+'СЕТ СН'!$F$12+СВЦЭМ!$D$10+'СЕТ СН'!$F$6-'СЕТ СН'!$F$22</f>
        <v>2135.8877318300001</v>
      </c>
    </row>
    <row r="33" spans="1:25" ht="15.75" x14ac:dyDescent="0.2">
      <c r="A33" s="35">
        <f t="shared" si="0"/>
        <v>45404</v>
      </c>
      <c r="B33" s="36">
        <f>SUMIFS(СВЦЭМ!$C$39:$C$758,СВЦЭМ!$A$39:$A$758,$A33,СВЦЭМ!$B$39:$B$758,B$11)+'СЕТ СН'!$F$12+СВЦЭМ!$D$10+'СЕТ СН'!$F$6-'СЕТ СН'!$F$22</f>
        <v>2231.3758776899999</v>
      </c>
      <c r="C33" s="36">
        <f>SUMIFS(СВЦЭМ!$C$39:$C$758,СВЦЭМ!$A$39:$A$758,$A33,СВЦЭМ!$B$39:$B$758,C$11)+'СЕТ СН'!$F$12+СВЦЭМ!$D$10+'СЕТ СН'!$F$6-'СЕТ СН'!$F$22</f>
        <v>2251.5365935799996</v>
      </c>
      <c r="D33" s="36">
        <f>SUMIFS(СВЦЭМ!$C$39:$C$758,СВЦЭМ!$A$39:$A$758,$A33,СВЦЭМ!$B$39:$B$758,D$11)+'СЕТ СН'!$F$12+СВЦЭМ!$D$10+'СЕТ СН'!$F$6-'СЕТ СН'!$F$22</f>
        <v>2252.1235374499997</v>
      </c>
      <c r="E33" s="36">
        <f>SUMIFS(СВЦЭМ!$C$39:$C$758,СВЦЭМ!$A$39:$A$758,$A33,СВЦЭМ!$B$39:$B$758,E$11)+'СЕТ СН'!$F$12+СВЦЭМ!$D$10+'СЕТ СН'!$F$6-'СЕТ СН'!$F$22</f>
        <v>2263.4755553299997</v>
      </c>
      <c r="F33" s="36">
        <f>SUMIFS(СВЦЭМ!$C$39:$C$758,СВЦЭМ!$A$39:$A$758,$A33,СВЦЭМ!$B$39:$B$758,F$11)+'СЕТ СН'!$F$12+СВЦЭМ!$D$10+'СЕТ СН'!$F$6-'СЕТ СН'!$F$22</f>
        <v>2234.7297322199997</v>
      </c>
      <c r="G33" s="36">
        <f>SUMIFS(СВЦЭМ!$C$39:$C$758,СВЦЭМ!$A$39:$A$758,$A33,СВЦЭМ!$B$39:$B$758,G$11)+'СЕТ СН'!$F$12+СВЦЭМ!$D$10+'СЕТ СН'!$F$6-'СЕТ СН'!$F$22</f>
        <v>2203.8334242300002</v>
      </c>
      <c r="H33" s="36">
        <f>SUMIFS(СВЦЭМ!$C$39:$C$758,СВЦЭМ!$A$39:$A$758,$A33,СВЦЭМ!$B$39:$B$758,H$11)+'СЕТ СН'!$F$12+СВЦЭМ!$D$10+'СЕТ СН'!$F$6-'СЕТ СН'!$F$22</f>
        <v>2127.5148721300002</v>
      </c>
      <c r="I33" s="36">
        <f>SUMIFS(СВЦЭМ!$C$39:$C$758,СВЦЭМ!$A$39:$A$758,$A33,СВЦЭМ!$B$39:$B$758,I$11)+'СЕТ СН'!$F$12+СВЦЭМ!$D$10+'СЕТ СН'!$F$6-'СЕТ СН'!$F$22</f>
        <v>2054.3093801999999</v>
      </c>
      <c r="J33" s="36">
        <f>SUMIFS(СВЦЭМ!$C$39:$C$758,СВЦЭМ!$A$39:$A$758,$A33,СВЦЭМ!$B$39:$B$758,J$11)+'СЕТ СН'!$F$12+СВЦЭМ!$D$10+'СЕТ СН'!$F$6-'СЕТ СН'!$F$22</f>
        <v>2063.5570695500001</v>
      </c>
      <c r="K33" s="36">
        <f>SUMIFS(СВЦЭМ!$C$39:$C$758,СВЦЭМ!$A$39:$A$758,$A33,СВЦЭМ!$B$39:$B$758,K$11)+'СЕТ СН'!$F$12+СВЦЭМ!$D$10+'СЕТ СН'!$F$6-'СЕТ СН'!$F$22</f>
        <v>2025.2836284800001</v>
      </c>
      <c r="L33" s="36">
        <f>SUMIFS(СВЦЭМ!$C$39:$C$758,СВЦЭМ!$A$39:$A$758,$A33,СВЦЭМ!$B$39:$B$758,L$11)+'СЕТ СН'!$F$12+СВЦЭМ!$D$10+'СЕТ СН'!$F$6-'СЕТ СН'!$F$22</f>
        <v>2015.9469191100002</v>
      </c>
      <c r="M33" s="36">
        <f>SUMIFS(СВЦЭМ!$C$39:$C$758,СВЦЭМ!$A$39:$A$758,$A33,СВЦЭМ!$B$39:$B$758,M$11)+'СЕТ СН'!$F$12+СВЦЭМ!$D$10+'СЕТ СН'!$F$6-'СЕТ СН'!$F$22</f>
        <v>2030.7955324</v>
      </c>
      <c r="N33" s="36">
        <f>SUMIFS(СВЦЭМ!$C$39:$C$758,СВЦЭМ!$A$39:$A$758,$A33,СВЦЭМ!$B$39:$B$758,N$11)+'СЕТ СН'!$F$12+СВЦЭМ!$D$10+'СЕТ СН'!$F$6-'СЕТ СН'!$F$22</f>
        <v>2033.38602997</v>
      </c>
      <c r="O33" s="36">
        <f>SUMIFS(СВЦЭМ!$C$39:$C$758,СВЦЭМ!$A$39:$A$758,$A33,СВЦЭМ!$B$39:$B$758,O$11)+'СЕТ СН'!$F$12+СВЦЭМ!$D$10+'СЕТ СН'!$F$6-'СЕТ СН'!$F$22</f>
        <v>2076.8431557899999</v>
      </c>
      <c r="P33" s="36">
        <f>SUMIFS(СВЦЭМ!$C$39:$C$758,СВЦЭМ!$A$39:$A$758,$A33,СВЦЭМ!$B$39:$B$758,P$11)+'СЕТ СН'!$F$12+СВЦЭМ!$D$10+'СЕТ СН'!$F$6-'СЕТ СН'!$F$22</f>
        <v>2086.5957575500001</v>
      </c>
      <c r="Q33" s="36">
        <f>SUMIFS(СВЦЭМ!$C$39:$C$758,СВЦЭМ!$A$39:$A$758,$A33,СВЦЭМ!$B$39:$B$758,Q$11)+'СЕТ СН'!$F$12+СВЦЭМ!$D$10+'СЕТ СН'!$F$6-'СЕТ СН'!$F$22</f>
        <v>2098.1318009500001</v>
      </c>
      <c r="R33" s="36">
        <f>SUMIFS(СВЦЭМ!$C$39:$C$758,СВЦЭМ!$A$39:$A$758,$A33,СВЦЭМ!$B$39:$B$758,R$11)+'СЕТ СН'!$F$12+СВЦЭМ!$D$10+'СЕТ СН'!$F$6-'СЕТ СН'!$F$22</f>
        <v>2077.4704598399999</v>
      </c>
      <c r="S33" s="36">
        <f>SUMIFS(СВЦЭМ!$C$39:$C$758,СВЦЭМ!$A$39:$A$758,$A33,СВЦЭМ!$B$39:$B$758,S$11)+'СЕТ СН'!$F$12+СВЦЭМ!$D$10+'СЕТ СН'!$F$6-'СЕТ СН'!$F$22</f>
        <v>2082.0594744200002</v>
      </c>
      <c r="T33" s="36">
        <f>SUMIFS(СВЦЭМ!$C$39:$C$758,СВЦЭМ!$A$39:$A$758,$A33,СВЦЭМ!$B$39:$B$758,T$11)+'СЕТ СН'!$F$12+СВЦЭМ!$D$10+'СЕТ СН'!$F$6-'СЕТ СН'!$F$22</f>
        <v>2036.9924151300002</v>
      </c>
      <c r="U33" s="36">
        <f>SUMIFS(СВЦЭМ!$C$39:$C$758,СВЦЭМ!$A$39:$A$758,$A33,СВЦЭМ!$B$39:$B$758,U$11)+'СЕТ СН'!$F$12+СВЦЭМ!$D$10+'СЕТ СН'!$F$6-'СЕТ СН'!$F$22</f>
        <v>1997.58579495</v>
      </c>
      <c r="V33" s="36">
        <f>SUMIFS(СВЦЭМ!$C$39:$C$758,СВЦЭМ!$A$39:$A$758,$A33,СВЦЭМ!$B$39:$B$758,V$11)+'СЕТ СН'!$F$12+СВЦЭМ!$D$10+'СЕТ СН'!$F$6-'СЕТ СН'!$F$22</f>
        <v>1974.4036101299998</v>
      </c>
      <c r="W33" s="36">
        <f>SUMIFS(СВЦЭМ!$C$39:$C$758,СВЦЭМ!$A$39:$A$758,$A33,СВЦЭМ!$B$39:$B$758,W$11)+'СЕТ СН'!$F$12+СВЦЭМ!$D$10+'СЕТ СН'!$F$6-'СЕТ СН'!$F$22</f>
        <v>1998.9269067499999</v>
      </c>
      <c r="X33" s="36">
        <f>SUMIFS(СВЦЭМ!$C$39:$C$758,СВЦЭМ!$A$39:$A$758,$A33,СВЦЭМ!$B$39:$B$758,X$11)+'СЕТ СН'!$F$12+СВЦЭМ!$D$10+'СЕТ СН'!$F$6-'СЕТ СН'!$F$22</f>
        <v>2079.9051825000001</v>
      </c>
      <c r="Y33" s="36">
        <f>SUMIFS(СВЦЭМ!$C$39:$C$758,СВЦЭМ!$A$39:$A$758,$A33,СВЦЭМ!$B$39:$B$758,Y$11)+'СЕТ СН'!$F$12+СВЦЭМ!$D$10+'СЕТ СН'!$F$6-'СЕТ СН'!$F$22</f>
        <v>2116.9004279999999</v>
      </c>
    </row>
    <row r="34" spans="1:25" ht="15.75" x14ac:dyDescent="0.2">
      <c r="A34" s="35">
        <f t="shared" si="0"/>
        <v>45405</v>
      </c>
      <c r="B34" s="36">
        <f>SUMIFS(СВЦЭМ!$C$39:$C$758,СВЦЭМ!$A$39:$A$758,$A34,СВЦЭМ!$B$39:$B$758,B$11)+'СЕТ СН'!$F$12+СВЦЭМ!$D$10+'СЕТ СН'!$F$6-'СЕТ СН'!$F$22</f>
        <v>2119.2862781500003</v>
      </c>
      <c r="C34" s="36">
        <f>SUMIFS(СВЦЭМ!$C$39:$C$758,СВЦЭМ!$A$39:$A$758,$A34,СВЦЭМ!$B$39:$B$758,C$11)+'СЕТ СН'!$F$12+СВЦЭМ!$D$10+'СЕТ СН'!$F$6-'СЕТ СН'!$F$22</f>
        <v>2188.6083322300001</v>
      </c>
      <c r="D34" s="36">
        <f>SUMIFS(СВЦЭМ!$C$39:$C$758,СВЦЭМ!$A$39:$A$758,$A34,СВЦЭМ!$B$39:$B$758,D$11)+'СЕТ СН'!$F$12+СВЦЭМ!$D$10+'СЕТ СН'!$F$6-'СЕТ СН'!$F$22</f>
        <v>2224.9895823000002</v>
      </c>
      <c r="E34" s="36">
        <f>SUMIFS(СВЦЭМ!$C$39:$C$758,СВЦЭМ!$A$39:$A$758,$A34,СВЦЭМ!$B$39:$B$758,E$11)+'СЕТ СН'!$F$12+СВЦЭМ!$D$10+'СЕТ СН'!$F$6-'СЕТ СН'!$F$22</f>
        <v>2247.8631173799999</v>
      </c>
      <c r="F34" s="36">
        <f>SUMIFS(СВЦЭМ!$C$39:$C$758,СВЦЭМ!$A$39:$A$758,$A34,СВЦЭМ!$B$39:$B$758,F$11)+'СЕТ СН'!$F$12+СВЦЭМ!$D$10+'СЕТ СН'!$F$6-'СЕТ СН'!$F$22</f>
        <v>2256.5112071099998</v>
      </c>
      <c r="G34" s="36">
        <f>SUMIFS(СВЦЭМ!$C$39:$C$758,СВЦЭМ!$A$39:$A$758,$A34,СВЦЭМ!$B$39:$B$758,G$11)+'СЕТ СН'!$F$12+СВЦЭМ!$D$10+'СЕТ СН'!$F$6-'СЕТ СН'!$F$22</f>
        <v>2222.9522339599998</v>
      </c>
      <c r="H34" s="36">
        <f>SUMIFS(СВЦЭМ!$C$39:$C$758,СВЦЭМ!$A$39:$A$758,$A34,СВЦЭМ!$B$39:$B$758,H$11)+'СЕТ СН'!$F$12+СВЦЭМ!$D$10+'СЕТ СН'!$F$6-'СЕТ СН'!$F$22</f>
        <v>2137.3570284799998</v>
      </c>
      <c r="I34" s="36">
        <f>SUMIFS(СВЦЭМ!$C$39:$C$758,СВЦЭМ!$A$39:$A$758,$A34,СВЦЭМ!$B$39:$B$758,I$11)+'СЕТ СН'!$F$12+СВЦЭМ!$D$10+'СЕТ СН'!$F$6-'СЕТ СН'!$F$22</f>
        <v>2035.80935271</v>
      </c>
      <c r="J34" s="36">
        <f>SUMIFS(СВЦЭМ!$C$39:$C$758,СВЦЭМ!$A$39:$A$758,$A34,СВЦЭМ!$B$39:$B$758,J$11)+'СЕТ СН'!$F$12+СВЦЭМ!$D$10+'СЕТ СН'!$F$6-'СЕТ СН'!$F$22</f>
        <v>1968.9755266100001</v>
      </c>
      <c r="K34" s="36">
        <f>SUMIFS(СВЦЭМ!$C$39:$C$758,СВЦЭМ!$A$39:$A$758,$A34,СВЦЭМ!$B$39:$B$758,K$11)+'СЕТ СН'!$F$12+СВЦЭМ!$D$10+'СЕТ СН'!$F$6-'СЕТ СН'!$F$22</f>
        <v>1947.37934464</v>
      </c>
      <c r="L34" s="36">
        <f>SUMIFS(СВЦЭМ!$C$39:$C$758,СВЦЭМ!$A$39:$A$758,$A34,СВЦЭМ!$B$39:$B$758,L$11)+'СЕТ СН'!$F$12+СВЦЭМ!$D$10+'СЕТ СН'!$F$6-'СЕТ СН'!$F$22</f>
        <v>1944.3339321900003</v>
      </c>
      <c r="M34" s="36">
        <f>SUMIFS(СВЦЭМ!$C$39:$C$758,СВЦЭМ!$A$39:$A$758,$A34,СВЦЭМ!$B$39:$B$758,M$11)+'СЕТ СН'!$F$12+СВЦЭМ!$D$10+'СЕТ СН'!$F$6-'СЕТ СН'!$F$22</f>
        <v>1932.6874086600001</v>
      </c>
      <c r="N34" s="36">
        <f>SUMIFS(СВЦЭМ!$C$39:$C$758,СВЦЭМ!$A$39:$A$758,$A34,СВЦЭМ!$B$39:$B$758,N$11)+'СЕТ СН'!$F$12+СВЦЭМ!$D$10+'СЕТ СН'!$F$6-'СЕТ СН'!$F$22</f>
        <v>1923.6316126900001</v>
      </c>
      <c r="O34" s="36">
        <f>SUMIFS(СВЦЭМ!$C$39:$C$758,СВЦЭМ!$A$39:$A$758,$A34,СВЦЭМ!$B$39:$B$758,O$11)+'СЕТ СН'!$F$12+СВЦЭМ!$D$10+'СЕТ СН'!$F$6-'СЕТ СН'!$F$22</f>
        <v>1942.06951106</v>
      </c>
      <c r="P34" s="36">
        <f>SUMIFS(СВЦЭМ!$C$39:$C$758,СВЦЭМ!$A$39:$A$758,$A34,СВЦЭМ!$B$39:$B$758,P$11)+'СЕТ СН'!$F$12+СВЦЭМ!$D$10+'СЕТ СН'!$F$6-'СЕТ СН'!$F$22</f>
        <v>1958.1662790099999</v>
      </c>
      <c r="Q34" s="36">
        <f>SUMIFS(СВЦЭМ!$C$39:$C$758,СВЦЭМ!$A$39:$A$758,$A34,СВЦЭМ!$B$39:$B$758,Q$11)+'СЕТ СН'!$F$12+СВЦЭМ!$D$10+'СЕТ СН'!$F$6-'СЕТ СН'!$F$22</f>
        <v>1983.6541493700001</v>
      </c>
      <c r="R34" s="36">
        <f>SUMIFS(СВЦЭМ!$C$39:$C$758,СВЦЭМ!$A$39:$A$758,$A34,СВЦЭМ!$B$39:$B$758,R$11)+'СЕТ СН'!$F$12+СВЦЭМ!$D$10+'СЕТ СН'!$F$6-'СЕТ СН'!$F$22</f>
        <v>1997.1142884599999</v>
      </c>
      <c r="S34" s="36">
        <f>SUMIFS(СВЦЭМ!$C$39:$C$758,СВЦЭМ!$A$39:$A$758,$A34,СВЦЭМ!$B$39:$B$758,S$11)+'СЕТ СН'!$F$12+СВЦЭМ!$D$10+'СЕТ СН'!$F$6-'СЕТ СН'!$F$22</f>
        <v>2002.0913202000002</v>
      </c>
      <c r="T34" s="36">
        <f>SUMIFS(СВЦЭМ!$C$39:$C$758,СВЦЭМ!$A$39:$A$758,$A34,СВЦЭМ!$B$39:$B$758,T$11)+'СЕТ СН'!$F$12+СВЦЭМ!$D$10+'СЕТ СН'!$F$6-'СЕТ СН'!$F$22</f>
        <v>1966.56744037</v>
      </c>
      <c r="U34" s="36">
        <f>SUMIFS(СВЦЭМ!$C$39:$C$758,СВЦЭМ!$A$39:$A$758,$A34,СВЦЭМ!$B$39:$B$758,U$11)+'СЕТ СН'!$F$12+СВЦЭМ!$D$10+'СЕТ СН'!$F$6-'СЕТ СН'!$F$22</f>
        <v>2002.4874438500001</v>
      </c>
      <c r="V34" s="36">
        <f>SUMIFS(СВЦЭМ!$C$39:$C$758,СВЦЭМ!$A$39:$A$758,$A34,СВЦЭМ!$B$39:$B$758,V$11)+'СЕТ СН'!$F$12+СВЦЭМ!$D$10+'СЕТ СН'!$F$6-'СЕТ СН'!$F$22</f>
        <v>1963.5214566099999</v>
      </c>
      <c r="W34" s="36">
        <f>SUMIFS(СВЦЭМ!$C$39:$C$758,СВЦЭМ!$A$39:$A$758,$A34,СВЦЭМ!$B$39:$B$758,W$11)+'СЕТ СН'!$F$12+СВЦЭМ!$D$10+'СЕТ СН'!$F$6-'СЕТ СН'!$F$22</f>
        <v>1935.9960372599999</v>
      </c>
      <c r="X34" s="36">
        <f>SUMIFS(СВЦЭМ!$C$39:$C$758,СВЦЭМ!$A$39:$A$758,$A34,СВЦЭМ!$B$39:$B$758,X$11)+'СЕТ СН'!$F$12+СВЦЭМ!$D$10+'СЕТ СН'!$F$6-'СЕТ СН'!$F$22</f>
        <v>1979.3654126199999</v>
      </c>
      <c r="Y34" s="36">
        <f>SUMIFS(СВЦЭМ!$C$39:$C$758,СВЦЭМ!$A$39:$A$758,$A34,СВЦЭМ!$B$39:$B$758,Y$11)+'СЕТ СН'!$F$12+СВЦЭМ!$D$10+'СЕТ СН'!$F$6-'СЕТ СН'!$F$22</f>
        <v>2030.6266949300002</v>
      </c>
    </row>
    <row r="35" spans="1:25" ht="15.75" x14ac:dyDescent="0.2">
      <c r="A35" s="35">
        <f t="shared" si="0"/>
        <v>45406</v>
      </c>
      <c r="B35" s="36">
        <f>SUMIFS(СВЦЭМ!$C$39:$C$758,СВЦЭМ!$A$39:$A$758,$A35,СВЦЭМ!$B$39:$B$758,B$11)+'СЕТ СН'!$F$12+СВЦЭМ!$D$10+'СЕТ СН'!$F$6-'СЕТ СН'!$F$22</f>
        <v>2097.8873619999999</v>
      </c>
      <c r="C35" s="36">
        <f>SUMIFS(СВЦЭМ!$C$39:$C$758,СВЦЭМ!$A$39:$A$758,$A35,СВЦЭМ!$B$39:$B$758,C$11)+'СЕТ СН'!$F$12+СВЦЭМ!$D$10+'СЕТ СН'!$F$6-'СЕТ СН'!$F$22</f>
        <v>2151.3179607699999</v>
      </c>
      <c r="D35" s="36">
        <f>SUMIFS(СВЦЭМ!$C$39:$C$758,СВЦЭМ!$A$39:$A$758,$A35,СВЦЭМ!$B$39:$B$758,D$11)+'СЕТ СН'!$F$12+СВЦЭМ!$D$10+'СЕТ СН'!$F$6-'СЕТ СН'!$F$22</f>
        <v>2166.08426121</v>
      </c>
      <c r="E35" s="36">
        <f>SUMIFS(СВЦЭМ!$C$39:$C$758,СВЦЭМ!$A$39:$A$758,$A35,СВЦЭМ!$B$39:$B$758,E$11)+'СЕТ СН'!$F$12+СВЦЭМ!$D$10+'СЕТ СН'!$F$6-'СЕТ СН'!$F$22</f>
        <v>2179.0441294800003</v>
      </c>
      <c r="F35" s="36">
        <f>SUMIFS(СВЦЭМ!$C$39:$C$758,СВЦЭМ!$A$39:$A$758,$A35,СВЦЭМ!$B$39:$B$758,F$11)+'СЕТ СН'!$F$12+СВЦЭМ!$D$10+'СЕТ СН'!$F$6-'СЕТ СН'!$F$22</f>
        <v>2150.7130234900001</v>
      </c>
      <c r="G35" s="36">
        <f>SUMIFS(СВЦЭМ!$C$39:$C$758,СВЦЭМ!$A$39:$A$758,$A35,СВЦЭМ!$B$39:$B$758,G$11)+'СЕТ СН'!$F$12+СВЦЭМ!$D$10+'СЕТ СН'!$F$6-'СЕТ СН'!$F$22</f>
        <v>2107.9263491500001</v>
      </c>
      <c r="H35" s="36">
        <f>SUMIFS(СВЦЭМ!$C$39:$C$758,СВЦЭМ!$A$39:$A$758,$A35,СВЦЭМ!$B$39:$B$758,H$11)+'СЕТ СН'!$F$12+СВЦЭМ!$D$10+'СЕТ СН'!$F$6-'СЕТ СН'!$F$22</f>
        <v>2047.21370772</v>
      </c>
      <c r="I35" s="36">
        <f>SUMIFS(СВЦЭМ!$C$39:$C$758,СВЦЭМ!$A$39:$A$758,$A35,СВЦЭМ!$B$39:$B$758,I$11)+'СЕТ СН'!$F$12+СВЦЭМ!$D$10+'СЕТ СН'!$F$6-'СЕТ СН'!$F$22</f>
        <v>2008.41701973</v>
      </c>
      <c r="J35" s="36">
        <f>SUMIFS(СВЦЭМ!$C$39:$C$758,СВЦЭМ!$A$39:$A$758,$A35,СВЦЭМ!$B$39:$B$758,J$11)+'СЕТ СН'!$F$12+СВЦЭМ!$D$10+'СЕТ СН'!$F$6-'СЕТ СН'!$F$22</f>
        <v>1940.2491777599998</v>
      </c>
      <c r="K35" s="36">
        <f>SUMIFS(СВЦЭМ!$C$39:$C$758,СВЦЭМ!$A$39:$A$758,$A35,СВЦЭМ!$B$39:$B$758,K$11)+'СЕТ СН'!$F$12+СВЦЭМ!$D$10+'СЕТ СН'!$F$6-'СЕТ СН'!$F$22</f>
        <v>1940.5965964299999</v>
      </c>
      <c r="L35" s="36">
        <f>SUMIFS(СВЦЭМ!$C$39:$C$758,СВЦЭМ!$A$39:$A$758,$A35,СВЦЭМ!$B$39:$B$758,L$11)+'СЕТ СН'!$F$12+СВЦЭМ!$D$10+'СЕТ СН'!$F$6-'СЕТ СН'!$F$22</f>
        <v>1948.2282536000002</v>
      </c>
      <c r="M35" s="36">
        <f>SUMIFS(СВЦЭМ!$C$39:$C$758,СВЦЭМ!$A$39:$A$758,$A35,СВЦЭМ!$B$39:$B$758,M$11)+'СЕТ СН'!$F$12+СВЦЭМ!$D$10+'СЕТ СН'!$F$6-'СЕТ СН'!$F$22</f>
        <v>1949.3809595900002</v>
      </c>
      <c r="N35" s="36">
        <f>SUMIFS(СВЦЭМ!$C$39:$C$758,СВЦЭМ!$A$39:$A$758,$A35,СВЦЭМ!$B$39:$B$758,N$11)+'СЕТ СН'!$F$12+СВЦЭМ!$D$10+'СЕТ СН'!$F$6-'СЕТ СН'!$F$22</f>
        <v>1952.0572380399999</v>
      </c>
      <c r="O35" s="36">
        <f>SUMIFS(СВЦЭМ!$C$39:$C$758,СВЦЭМ!$A$39:$A$758,$A35,СВЦЭМ!$B$39:$B$758,O$11)+'СЕТ СН'!$F$12+СВЦЭМ!$D$10+'СЕТ СН'!$F$6-'СЕТ СН'!$F$22</f>
        <v>1968.8339555900002</v>
      </c>
      <c r="P35" s="36">
        <f>SUMIFS(СВЦЭМ!$C$39:$C$758,СВЦЭМ!$A$39:$A$758,$A35,СВЦЭМ!$B$39:$B$758,P$11)+'СЕТ СН'!$F$12+СВЦЭМ!$D$10+'СЕТ СН'!$F$6-'СЕТ СН'!$F$22</f>
        <v>1976.2997783999999</v>
      </c>
      <c r="Q35" s="36">
        <f>SUMIFS(СВЦЭМ!$C$39:$C$758,СВЦЭМ!$A$39:$A$758,$A35,СВЦЭМ!$B$39:$B$758,Q$11)+'СЕТ СН'!$F$12+СВЦЭМ!$D$10+'СЕТ СН'!$F$6-'СЕТ СН'!$F$22</f>
        <v>2003.7165671100001</v>
      </c>
      <c r="R35" s="36">
        <f>SUMIFS(СВЦЭМ!$C$39:$C$758,СВЦЭМ!$A$39:$A$758,$A35,СВЦЭМ!$B$39:$B$758,R$11)+'СЕТ СН'!$F$12+СВЦЭМ!$D$10+'СЕТ СН'!$F$6-'СЕТ СН'!$F$22</f>
        <v>1990.4956872100001</v>
      </c>
      <c r="S35" s="36">
        <f>SUMIFS(СВЦЭМ!$C$39:$C$758,СВЦЭМ!$A$39:$A$758,$A35,СВЦЭМ!$B$39:$B$758,S$11)+'СЕТ СН'!$F$12+СВЦЭМ!$D$10+'СЕТ СН'!$F$6-'СЕТ СН'!$F$22</f>
        <v>1962.49173105</v>
      </c>
      <c r="T35" s="36">
        <f>SUMIFS(СВЦЭМ!$C$39:$C$758,СВЦЭМ!$A$39:$A$758,$A35,СВЦЭМ!$B$39:$B$758,T$11)+'СЕТ СН'!$F$12+СВЦЭМ!$D$10+'СЕТ СН'!$F$6-'СЕТ СН'!$F$22</f>
        <v>1941.3954637699999</v>
      </c>
      <c r="U35" s="36">
        <f>SUMIFS(СВЦЭМ!$C$39:$C$758,СВЦЭМ!$A$39:$A$758,$A35,СВЦЭМ!$B$39:$B$758,U$11)+'СЕТ СН'!$F$12+СВЦЭМ!$D$10+'СЕТ СН'!$F$6-'СЕТ СН'!$F$22</f>
        <v>1896.4286408299999</v>
      </c>
      <c r="V35" s="36">
        <f>SUMIFS(СВЦЭМ!$C$39:$C$758,СВЦЭМ!$A$39:$A$758,$A35,СВЦЭМ!$B$39:$B$758,V$11)+'СЕТ СН'!$F$12+СВЦЭМ!$D$10+'СЕТ СН'!$F$6-'СЕТ СН'!$F$22</f>
        <v>1879.1199314099999</v>
      </c>
      <c r="W35" s="36">
        <f>SUMIFS(СВЦЭМ!$C$39:$C$758,СВЦЭМ!$A$39:$A$758,$A35,СВЦЭМ!$B$39:$B$758,W$11)+'СЕТ СН'!$F$12+СВЦЭМ!$D$10+'СЕТ СН'!$F$6-'СЕТ СН'!$F$22</f>
        <v>1889.1182647199998</v>
      </c>
      <c r="X35" s="36">
        <f>SUMIFS(СВЦЭМ!$C$39:$C$758,СВЦЭМ!$A$39:$A$758,$A35,СВЦЭМ!$B$39:$B$758,X$11)+'СЕТ СН'!$F$12+СВЦЭМ!$D$10+'СЕТ СН'!$F$6-'СЕТ СН'!$F$22</f>
        <v>1961.8405225000001</v>
      </c>
      <c r="Y35" s="36">
        <f>SUMIFS(СВЦЭМ!$C$39:$C$758,СВЦЭМ!$A$39:$A$758,$A35,СВЦЭМ!$B$39:$B$758,Y$11)+'СЕТ СН'!$F$12+СВЦЭМ!$D$10+'СЕТ СН'!$F$6-'СЕТ СН'!$F$22</f>
        <v>2002.09513702</v>
      </c>
    </row>
    <row r="36" spans="1:25" ht="15.75" x14ac:dyDescent="0.2">
      <c r="A36" s="35">
        <f t="shared" si="0"/>
        <v>45407</v>
      </c>
      <c r="B36" s="36">
        <f>SUMIFS(СВЦЭМ!$C$39:$C$758,СВЦЭМ!$A$39:$A$758,$A36,СВЦЭМ!$B$39:$B$758,B$11)+'СЕТ СН'!$F$12+СВЦЭМ!$D$10+'СЕТ СН'!$F$6-'СЕТ СН'!$F$22</f>
        <v>2058.16765893</v>
      </c>
      <c r="C36" s="36">
        <f>SUMIFS(СВЦЭМ!$C$39:$C$758,СВЦЭМ!$A$39:$A$758,$A36,СВЦЭМ!$B$39:$B$758,C$11)+'СЕТ СН'!$F$12+СВЦЭМ!$D$10+'СЕТ СН'!$F$6-'СЕТ СН'!$F$22</f>
        <v>2124.9052098000002</v>
      </c>
      <c r="D36" s="36">
        <f>SUMIFS(СВЦЭМ!$C$39:$C$758,СВЦЭМ!$A$39:$A$758,$A36,СВЦЭМ!$B$39:$B$758,D$11)+'СЕТ СН'!$F$12+СВЦЭМ!$D$10+'СЕТ СН'!$F$6-'СЕТ СН'!$F$22</f>
        <v>2199.04604148</v>
      </c>
      <c r="E36" s="36">
        <f>SUMIFS(СВЦЭМ!$C$39:$C$758,СВЦЭМ!$A$39:$A$758,$A36,СВЦЭМ!$B$39:$B$758,E$11)+'СЕТ СН'!$F$12+СВЦЭМ!$D$10+'СЕТ СН'!$F$6-'СЕТ СН'!$F$22</f>
        <v>2203.8591709699999</v>
      </c>
      <c r="F36" s="36">
        <f>SUMIFS(СВЦЭМ!$C$39:$C$758,СВЦЭМ!$A$39:$A$758,$A36,СВЦЭМ!$B$39:$B$758,F$11)+'СЕТ СН'!$F$12+СВЦЭМ!$D$10+'СЕТ СН'!$F$6-'СЕТ СН'!$F$22</f>
        <v>2197.8073579900001</v>
      </c>
      <c r="G36" s="36">
        <f>SUMIFS(СВЦЭМ!$C$39:$C$758,СВЦЭМ!$A$39:$A$758,$A36,СВЦЭМ!$B$39:$B$758,G$11)+'СЕТ СН'!$F$12+СВЦЭМ!$D$10+'СЕТ СН'!$F$6-'СЕТ СН'!$F$22</f>
        <v>2199.1884741399999</v>
      </c>
      <c r="H36" s="36">
        <f>SUMIFS(СВЦЭМ!$C$39:$C$758,СВЦЭМ!$A$39:$A$758,$A36,СВЦЭМ!$B$39:$B$758,H$11)+'СЕТ СН'!$F$12+СВЦЭМ!$D$10+'СЕТ СН'!$F$6-'СЕТ СН'!$F$22</f>
        <v>2068.5714388300003</v>
      </c>
      <c r="I36" s="36">
        <f>SUMIFS(СВЦЭМ!$C$39:$C$758,СВЦЭМ!$A$39:$A$758,$A36,СВЦЭМ!$B$39:$B$758,I$11)+'СЕТ СН'!$F$12+СВЦЭМ!$D$10+'СЕТ СН'!$F$6-'СЕТ СН'!$F$22</f>
        <v>2047.9824690999999</v>
      </c>
      <c r="J36" s="36">
        <f>SUMIFS(СВЦЭМ!$C$39:$C$758,СВЦЭМ!$A$39:$A$758,$A36,СВЦЭМ!$B$39:$B$758,J$11)+'СЕТ СН'!$F$12+СВЦЭМ!$D$10+'СЕТ СН'!$F$6-'СЕТ СН'!$F$22</f>
        <v>2013.6307986699999</v>
      </c>
      <c r="K36" s="36">
        <f>SUMIFS(СВЦЭМ!$C$39:$C$758,СВЦЭМ!$A$39:$A$758,$A36,СВЦЭМ!$B$39:$B$758,K$11)+'СЕТ СН'!$F$12+СВЦЭМ!$D$10+'СЕТ СН'!$F$6-'СЕТ СН'!$F$22</f>
        <v>2013.1957769999999</v>
      </c>
      <c r="L36" s="36">
        <f>SUMIFS(СВЦЭМ!$C$39:$C$758,СВЦЭМ!$A$39:$A$758,$A36,СВЦЭМ!$B$39:$B$758,L$11)+'СЕТ СН'!$F$12+СВЦЭМ!$D$10+'СЕТ СН'!$F$6-'СЕТ СН'!$F$22</f>
        <v>2030.9346440300001</v>
      </c>
      <c r="M36" s="36">
        <f>SUMIFS(СВЦЭМ!$C$39:$C$758,СВЦЭМ!$A$39:$A$758,$A36,СВЦЭМ!$B$39:$B$758,M$11)+'СЕТ СН'!$F$12+СВЦЭМ!$D$10+'СЕТ СН'!$F$6-'СЕТ СН'!$F$22</f>
        <v>2022.4950129700001</v>
      </c>
      <c r="N36" s="36">
        <f>SUMIFS(СВЦЭМ!$C$39:$C$758,СВЦЭМ!$A$39:$A$758,$A36,СВЦЭМ!$B$39:$B$758,N$11)+'СЕТ СН'!$F$12+СВЦЭМ!$D$10+'СЕТ СН'!$F$6-'СЕТ СН'!$F$22</f>
        <v>2014.0137518800002</v>
      </c>
      <c r="O36" s="36">
        <f>SUMIFS(СВЦЭМ!$C$39:$C$758,СВЦЭМ!$A$39:$A$758,$A36,СВЦЭМ!$B$39:$B$758,O$11)+'СЕТ СН'!$F$12+СВЦЭМ!$D$10+'СЕТ СН'!$F$6-'СЕТ СН'!$F$22</f>
        <v>2059.7977794900003</v>
      </c>
      <c r="P36" s="36">
        <f>SUMIFS(СВЦЭМ!$C$39:$C$758,СВЦЭМ!$A$39:$A$758,$A36,СВЦЭМ!$B$39:$B$758,P$11)+'СЕТ СН'!$F$12+СВЦЭМ!$D$10+'СЕТ СН'!$F$6-'СЕТ СН'!$F$22</f>
        <v>2072.33134823</v>
      </c>
      <c r="Q36" s="36">
        <f>SUMIFS(СВЦЭМ!$C$39:$C$758,СВЦЭМ!$A$39:$A$758,$A36,СВЦЭМ!$B$39:$B$758,Q$11)+'СЕТ СН'!$F$12+СВЦЭМ!$D$10+'СЕТ СН'!$F$6-'СЕТ СН'!$F$22</f>
        <v>2084.3158653700002</v>
      </c>
      <c r="R36" s="36">
        <f>SUMIFS(СВЦЭМ!$C$39:$C$758,СВЦЭМ!$A$39:$A$758,$A36,СВЦЭМ!$B$39:$B$758,R$11)+'СЕТ СН'!$F$12+СВЦЭМ!$D$10+'СЕТ СН'!$F$6-'СЕТ СН'!$F$22</f>
        <v>2086.71228892</v>
      </c>
      <c r="S36" s="36">
        <f>SUMIFS(СВЦЭМ!$C$39:$C$758,СВЦЭМ!$A$39:$A$758,$A36,СВЦЭМ!$B$39:$B$758,S$11)+'СЕТ СН'!$F$12+СВЦЭМ!$D$10+'СЕТ СН'!$F$6-'СЕТ СН'!$F$22</f>
        <v>2071.7862733000002</v>
      </c>
      <c r="T36" s="36">
        <f>SUMIFS(СВЦЭМ!$C$39:$C$758,СВЦЭМ!$A$39:$A$758,$A36,СВЦЭМ!$B$39:$B$758,T$11)+'СЕТ СН'!$F$12+СВЦЭМ!$D$10+'СЕТ СН'!$F$6-'СЕТ СН'!$F$22</f>
        <v>2010.6404791099999</v>
      </c>
      <c r="U36" s="36">
        <f>SUMIFS(СВЦЭМ!$C$39:$C$758,СВЦЭМ!$A$39:$A$758,$A36,СВЦЭМ!$B$39:$B$758,U$11)+'СЕТ СН'!$F$12+СВЦЭМ!$D$10+'СЕТ СН'!$F$6-'СЕТ СН'!$F$22</f>
        <v>1966.43943154</v>
      </c>
      <c r="V36" s="36">
        <f>SUMIFS(СВЦЭМ!$C$39:$C$758,СВЦЭМ!$A$39:$A$758,$A36,СВЦЭМ!$B$39:$B$758,V$11)+'СЕТ СН'!$F$12+СВЦЭМ!$D$10+'СЕТ СН'!$F$6-'СЕТ СН'!$F$22</f>
        <v>1954.7423446799999</v>
      </c>
      <c r="W36" s="36">
        <f>SUMIFS(СВЦЭМ!$C$39:$C$758,СВЦЭМ!$A$39:$A$758,$A36,СВЦЭМ!$B$39:$B$758,W$11)+'СЕТ СН'!$F$12+СВЦЭМ!$D$10+'СЕТ СН'!$F$6-'СЕТ СН'!$F$22</f>
        <v>1978.8468781500001</v>
      </c>
      <c r="X36" s="36">
        <f>SUMIFS(СВЦЭМ!$C$39:$C$758,СВЦЭМ!$A$39:$A$758,$A36,СВЦЭМ!$B$39:$B$758,X$11)+'СЕТ СН'!$F$12+СВЦЭМ!$D$10+'СЕТ СН'!$F$6-'СЕТ СН'!$F$22</f>
        <v>2023.4395751400002</v>
      </c>
      <c r="Y36" s="36">
        <f>SUMIFS(СВЦЭМ!$C$39:$C$758,СВЦЭМ!$A$39:$A$758,$A36,СВЦЭМ!$B$39:$B$758,Y$11)+'СЕТ СН'!$F$12+СВЦЭМ!$D$10+'СЕТ СН'!$F$6-'СЕТ СН'!$F$22</f>
        <v>2065.8605769800001</v>
      </c>
    </row>
    <row r="37" spans="1:25" ht="15.75" x14ac:dyDescent="0.2">
      <c r="A37" s="35">
        <f t="shared" si="0"/>
        <v>45408</v>
      </c>
      <c r="B37" s="36">
        <f>SUMIFS(СВЦЭМ!$C$39:$C$758,СВЦЭМ!$A$39:$A$758,$A37,СВЦЭМ!$B$39:$B$758,B$11)+'СЕТ СН'!$F$12+СВЦЭМ!$D$10+'СЕТ СН'!$F$6-'СЕТ СН'!$F$22</f>
        <v>2087.8566452099999</v>
      </c>
      <c r="C37" s="36">
        <f>SUMIFS(СВЦЭМ!$C$39:$C$758,СВЦЭМ!$A$39:$A$758,$A37,СВЦЭМ!$B$39:$B$758,C$11)+'СЕТ СН'!$F$12+СВЦЭМ!$D$10+'СЕТ СН'!$F$6-'СЕТ СН'!$F$22</f>
        <v>2138.8218150100001</v>
      </c>
      <c r="D37" s="36">
        <f>SUMIFS(СВЦЭМ!$C$39:$C$758,СВЦЭМ!$A$39:$A$758,$A37,СВЦЭМ!$B$39:$B$758,D$11)+'СЕТ СН'!$F$12+СВЦЭМ!$D$10+'СЕТ СН'!$F$6-'СЕТ СН'!$F$22</f>
        <v>2200.3773592299999</v>
      </c>
      <c r="E37" s="36">
        <f>SUMIFS(СВЦЭМ!$C$39:$C$758,СВЦЭМ!$A$39:$A$758,$A37,СВЦЭМ!$B$39:$B$758,E$11)+'СЕТ СН'!$F$12+СВЦЭМ!$D$10+'СЕТ СН'!$F$6-'СЕТ СН'!$F$22</f>
        <v>2229.28465972</v>
      </c>
      <c r="F37" s="36">
        <f>SUMIFS(СВЦЭМ!$C$39:$C$758,СВЦЭМ!$A$39:$A$758,$A37,СВЦЭМ!$B$39:$B$758,F$11)+'СЕТ СН'!$F$12+СВЦЭМ!$D$10+'СЕТ СН'!$F$6-'СЕТ СН'!$F$22</f>
        <v>2224.1059307999999</v>
      </c>
      <c r="G37" s="36">
        <f>SUMIFS(СВЦЭМ!$C$39:$C$758,СВЦЭМ!$A$39:$A$758,$A37,СВЦЭМ!$B$39:$B$758,G$11)+'СЕТ СН'!$F$12+СВЦЭМ!$D$10+'СЕТ СН'!$F$6-'СЕТ СН'!$F$22</f>
        <v>2192.6084118500003</v>
      </c>
      <c r="H37" s="36">
        <f>SUMIFS(СВЦЭМ!$C$39:$C$758,СВЦЭМ!$A$39:$A$758,$A37,СВЦЭМ!$B$39:$B$758,H$11)+'СЕТ СН'!$F$12+СВЦЭМ!$D$10+'СЕТ СН'!$F$6-'СЕТ СН'!$F$22</f>
        <v>2130.4604007000003</v>
      </c>
      <c r="I37" s="36">
        <f>SUMIFS(СВЦЭМ!$C$39:$C$758,СВЦЭМ!$A$39:$A$758,$A37,СВЦЭМ!$B$39:$B$758,I$11)+'СЕТ СН'!$F$12+СВЦЭМ!$D$10+'СЕТ СН'!$F$6-'СЕТ СН'!$F$22</f>
        <v>2056.6481502500001</v>
      </c>
      <c r="J37" s="36">
        <f>SUMIFS(СВЦЭМ!$C$39:$C$758,СВЦЭМ!$A$39:$A$758,$A37,СВЦЭМ!$B$39:$B$758,J$11)+'СЕТ СН'!$F$12+СВЦЭМ!$D$10+'СЕТ СН'!$F$6-'СЕТ СН'!$F$22</f>
        <v>2018.1977809</v>
      </c>
      <c r="K37" s="36">
        <f>SUMIFS(СВЦЭМ!$C$39:$C$758,СВЦЭМ!$A$39:$A$758,$A37,СВЦЭМ!$B$39:$B$758,K$11)+'СЕТ СН'!$F$12+СВЦЭМ!$D$10+'СЕТ СН'!$F$6-'СЕТ СН'!$F$22</f>
        <v>2003.5012947</v>
      </c>
      <c r="L37" s="36">
        <f>SUMIFS(СВЦЭМ!$C$39:$C$758,СВЦЭМ!$A$39:$A$758,$A37,СВЦЭМ!$B$39:$B$758,L$11)+'СЕТ СН'!$F$12+СВЦЭМ!$D$10+'СЕТ СН'!$F$6-'СЕТ СН'!$F$22</f>
        <v>1992.5798478500001</v>
      </c>
      <c r="M37" s="36">
        <f>SUMIFS(СВЦЭМ!$C$39:$C$758,СВЦЭМ!$A$39:$A$758,$A37,СВЦЭМ!$B$39:$B$758,M$11)+'СЕТ СН'!$F$12+СВЦЭМ!$D$10+'СЕТ СН'!$F$6-'СЕТ СН'!$F$22</f>
        <v>1998.8250083900002</v>
      </c>
      <c r="N37" s="36">
        <f>SUMIFS(СВЦЭМ!$C$39:$C$758,СВЦЭМ!$A$39:$A$758,$A37,СВЦЭМ!$B$39:$B$758,N$11)+'СЕТ СН'!$F$12+СВЦЭМ!$D$10+'СЕТ СН'!$F$6-'СЕТ СН'!$F$22</f>
        <v>2000.69504499</v>
      </c>
      <c r="O37" s="36">
        <f>SUMIFS(СВЦЭМ!$C$39:$C$758,СВЦЭМ!$A$39:$A$758,$A37,СВЦЭМ!$B$39:$B$758,O$11)+'СЕТ СН'!$F$12+СВЦЭМ!$D$10+'СЕТ СН'!$F$6-'СЕТ СН'!$F$22</f>
        <v>2004.3082213600001</v>
      </c>
      <c r="P37" s="36">
        <f>SUMIFS(СВЦЭМ!$C$39:$C$758,СВЦЭМ!$A$39:$A$758,$A37,СВЦЭМ!$B$39:$B$758,P$11)+'СЕТ СН'!$F$12+СВЦЭМ!$D$10+'СЕТ СН'!$F$6-'СЕТ СН'!$F$22</f>
        <v>1976.2479904100001</v>
      </c>
      <c r="Q37" s="36">
        <f>SUMIFS(СВЦЭМ!$C$39:$C$758,СВЦЭМ!$A$39:$A$758,$A37,СВЦЭМ!$B$39:$B$758,Q$11)+'СЕТ СН'!$F$12+СВЦЭМ!$D$10+'СЕТ СН'!$F$6-'СЕТ СН'!$F$22</f>
        <v>1993.88920908</v>
      </c>
      <c r="R37" s="36">
        <f>SUMIFS(СВЦЭМ!$C$39:$C$758,СВЦЭМ!$A$39:$A$758,$A37,СВЦЭМ!$B$39:$B$758,R$11)+'СЕТ СН'!$F$12+СВЦЭМ!$D$10+'СЕТ СН'!$F$6-'СЕТ СН'!$F$22</f>
        <v>2028.3891297099999</v>
      </c>
      <c r="S37" s="36">
        <f>SUMIFS(СВЦЭМ!$C$39:$C$758,СВЦЭМ!$A$39:$A$758,$A37,СВЦЭМ!$B$39:$B$758,S$11)+'СЕТ СН'!$F$12+СВЦЭМ!$D$10+'СЕТ СН'!$F$6-'СЕТ СН'!$F$22</f>
        <v>2032.04800621</v>
      </c>
      <c r="T37" s="36">
        <f>SUMIFS(СВЦЭМ!$C$39:$C$758,СВЦЭМ!$A$39:$A$758,$A37,СВЦЭМ!$B$39:$B$758,T$11)+'СЕТ СН'!$F$12+СВЦЭМ!$D$10+'СЕТ СН'!$F$6-'СЕТ СН'!$F$22</f>
        <v>2003.60652712</v>
      </c>
      <c r="U37" s="36">
        <f>SUMIFS(СВЦЭМ!$C$39:$C$758,СВЦЭМ!$A$39:$A$758,$A37,СВЦЭМ!$B$39:$B$758,U$11)+'СЕТ СН'!$F$12+СВЦЭМ!$D$10+'СЕТ СН'!$F$6-'СЕТ СН'!$F$22</f>
        <v>1991.9310576000003</v>
      </c>
      <c r="V37" s="36">
        <f>SUMIFS(СВЦЭМ!$C$39:$C$758,СВЦЭМ!$A$39:$A$758,$A37,СВЦЭМ!$B$39:$B$758,V$11)+'СЕТ СН'!$F$12+СВЦЭМ!$D$10+'СЕТ СН'!$F$6-'СЕТ СН'!$F$22</f>
        <v>1968.4244734200001</v>
      </c>
      <c r="W37" s="36">
        <f>SUMIFS(СВЦЭМ!$C$39:$C$758,СВЦЭМ!$A$39:$A$758,$A37,СВЦЭМ!$B$39:$B$758,W$11)+'СЕТ СН'!$F$12+СВЦЭМ!$D$10+'СЕТ СН'!$F$6-'СЕТ СН'!$F$22</f>
        <v>1959.1734906900001</v>
      </c>
      <c r="X37" s="36">
        <f>SUMIFS(СВЦЭМ!$C$39:$C$758,СВЦЭМ!$A$39:$A$758,$A37,СВЦЭМ!$B$39:$B$758,X$11)+'СЕТ СН'!$F$12+СВЦЭМ!$D$10+'СЕТ СН'!$F$6-'СЕТ СН'!$F$22</f>
        <v>1967.4733990499999</v>
      </c>
      <c r="Y37" s="36">
        <f>SUMIFS(СВЦЭМ!$C$39:$C$758,СВЦЭМ!$A$39:$A$758,$A37,СВЦЭМ!$B$39:$B$758,Y$11)+'СЕТ СН'!$F$12+СВЦЭМ!$D$10+'СЕТ СН'!$F$6-'СЕТ СН'!$F$22</f>
        <v>2025.9910222200001</v>
      </c>
    </row>
    <row r="38" spans="1:25" ht="15.75" x14ac:dyDescent="0.2">
      <c r="A38" s="35">
        <f t="shared" si="0"/>
        <v>45409</v>
      </c>
      <c r="B38" s="36">
        <f>SUMIFS(СВЦЭМ!$C$39:$C$758,СВЦЭМ!$A$39:$A$758,$A38,СВЦЭМ!$B$39:$B$758,B$11)+'СЕТ СН'!$F$12+СВЦЭМ!$D$10+'СЕТ СН'!$F$6-'СЕТ СН'!$F$22</f>
        <v>2124.3736896800001</v>
      </c>
      <c r="C38" s="36">
        <f>SUMIFS(СВЦЭМ!$C$39:$C$758,СВЦЭМ!$A$39:$A$758,$A38,СВЦЭМ!$B$39:$B$758,C$11)+'СЕТ СН'!$F$12+СВЦЭМ!$D$10+'СЕТ СН'!$F$6-'СЕТ СН'!$F$22</f>
        <v>2229.7669254500001</v>
      </c>
      <c r="D38" s="36">
        <f>SUMIFS(СВЦЭМ!$C$39:$C$758,СВЦЭМ!$A$39:$A$758,$A38,СВЦЭМ!$B$39:$B$758,D$11)+'СЕТ СН'!$F$12+СВЦЭМ!$D$10+'СЕТ СН'!$F$6-'СЕТ СН'!$F$22</f>
        <v>2233.5792502899999</v>
      </c>
      <c r="E38" s="36">
        <f>SUMIFS(СВЦЭМ!$C$39:$C$758,СВЦЭМ!$A$39:$A$758,$A38,СВЦЭМ!$B$39:$B$758,E$11)+'СЕТ СН'!$F$12+СВЦЭМ!$D$10+'СЕТ СН'!$F$6-'СЕТ СН'!$F$22</f>
        <v>2227.0861285199999</v>
      </c>
      <c r="F38" s="36">
        <f>SUMIFS(СВЦЭМ!$C$39:$C$758,СВЦЭМ!$A$39:$A$758,$A38,СВЦЭМ!$B$39:$B$758,F$11)+'СЕТ СН'!$F$12+СВЦЭМ!$D$10+'СЕТ СН'!$F$6-'СЕТ СН'!$F$22</f>
        <v>2233.8334111499998</v>
      </c>
      <c r="G38" s="36">
        <f>SUMIFS(СВЦЭМ!$C$39:$C$758,СВЦЭМ!$A$39:$A$758,$A38,СВЦЭМ!$B$39:$B$758,G$11)+'СЕТ СН'!$F$12+СВЦЭМ!$D$10+'СЕТ СН'!$F$6-'СЕТ СН'!$F$22</f>
        <v>2242.5498289899997</v>
      </c>
      <c r="H38" s="36">
        <f>SUMIFS(СВЦЭМ!$C$39:$C$758,СВЦЭМ!$A$39:$A$758,$A38,СВЦЭМ!$B$39:$B$758,H$11)+'СЕТ СН'!$F$12+СВЦЭМ!$D$10+'СЕТ СН'!$F$6-'СЕТ СН'!$F$22</f>
        <v>2161.6946775000001</v>
      </c>
      <c r="I38" s="36">
        <f>SUMIFS(СВЦЭМ!$C$39:$C$758,СВЦЭМ!$A$39:$A$758,$A38,СВЦЭМ!$B$39:$B$758,I$11)+'СЕТ СН'!$F$12+СВЦЭМ!$D$10+'СЕТ СН'!$F$6-'СЕТ СН'!$F$22</f>
        <v>2149.0398931899999</v>
      </c>
      <c r="J38" s="36">
        <f>SUMIFS(СВЦЭМ!$C$39:$C$758,СВЦЭМ!$A$39:$A$758,$A38,СВЦЭМ!$B$39:$B$758,J$11)+'СЕТ СН'!$F$12+СВЦЭМ!$D$10+'СЕТ СН'!$F$6-'СЕТ СН'!$F$22</f>
        <v>2069.3006670200002</v>
      </c>
      <c r="K38" s="36">
        <f>SUMIFS(СВЦЭМ!$C$39:$C$758,СВЦЭМ!$A$39:$A$758,$A38,СВЦЭМ!$B$39:$B$758,K$11)+'СЕТ СН'!$F$12+СВЦЭМ!$D$10+'СЕТ СН'!$F$6-'СЕТ СН'!$F$22</f>
        <v>2069.9130080600003</v>
      </c>
      <c r="L38" s="36">
        <f>SUMIFS(СВЦЭМ!$C$39:$C$758,СВЦЭМ!$A$39:$A$758,$A38,СВЦЭМ!$B$39:$B$758,L$11)+'СЕТ СН'!$F$12+СВЦЭМ!$D$10+'СЕТ СН'!$F$6-'СЕТ СН'!$F$22</f>
        <v>2019.9703513600002</v>
      </c>
      <c r="M38" s="36">
        <f>SUMIFS(СВЦЭМ!$C$39:$C$758,СВЦЭМ!$A$39:$A$758,$A38,СВЦЭМ!$B$39:$B$758,M$11)+'СЕТ СН'!$F$12+СВЦЭМ!$D$10+'СЕТ СН'!$F$6-'СЕТ СН'!$F$22</f>
        <v>2049.0002024599999</v>
      </c>
      <c r="N38" s="36">
        <f>SUMIFS(СВЦЭМ!$C$39:$C$758,СВЦЭМ!$A$39:$A$758,$A38,СВЦЭМ!$B$39:$B$758,N$11)+'СЕТ СН'!$F$12+СВЦЭМ!$D$10+'СЕТ СН'!$F$6-'СЕТ СН'!$F$22</f>
        <v>2035.6385760100002</v>
      </c>
      <c r="O38" s="36">
        <f>SUMIFS(СВЦЭМ!$C$39:$C$758,СВЦЭМ!$A$39:$A$758,$A38,СВЦЭМ!$B$39:$B$758,O$11)+'СЕТ СН'!$F$12+СВЦЭМ!$D$10+'СЕТ СН'!$F$6-'СЕТ СН'!$F$22</f>
        <v>2055.23044398</v>
      </c>
      <c r="P38" s="36">
        <f>SUMIFS(СВЦЭМ!$C$39:$C$758,СВЦЭМ!$A$39:$A$758,$A38,СВЦЭМ!$B$39:$B$758,P$11)+'СЕТ СН'!$F$12+СВЦЭМ!$D$10+'СЕТ СН'!$F$6-'СЕТ СН'!$F$22</f>
        <v>2073.7445840300002</v>
      </c>
      <c r="Q38" s="36">
        <f>SUMIFS(СВЦЭМ!$C$39:$C$758,СВЦЭМ!$A$39:$A$758,$A38,СВЦЭМ!$B$39:$B$758,Q$11)+'СЕТ СН'!$F$12+СВЦЭМ!$D$10+'СЕТ СН'!$F$6-'СЕТ СН'!$F$22</f>
        <v>2079.4895404100002</v>
      </c>
      <c r="R38" s="36">
        <f>SUMIFS(СВЦЭМ!$C$39:$C$758,СВЦЭМ!$A$39:$A$758,$A38,СВЦЭМ!$B$39:$B$758,R$11)+'СЕТ СН'!$F$12+СВЦЭМ!$D$10+'СЕТ СН'!$F$6-'СЕТ СН'!$F$22</f>
        <v>2086.5708780999998</v>
      </c>
      <c r="S38" s="36">
        <f>SUMIFS(СВЦЭМ!$C$39:$C$758,СВЦЭМ!$A$39:$A$758,$A38,СВЦЭМ!$B$39:$B$758,S$11)+'СЕТ СН'!$F$12+СВЦЭМ!$D$10+'СЕТ СН'!$F$6-'СЕТ СН'!$F$22</f>
        <v>2053.23337107</v>
      </c>
      <c r="T38" s="36">
        <f>SUMIFS(СВЦЭМ!$C$39:$C$758,СВЦЭМ!$A$39:$A$758,$A38,СВЦЭМ!$B$39:$B$758,T$11)+'СЕТ СН'!$F$12+СВЦЭМ!$D$10+'СЕТ СН'!$F$6-'СЕТ СН'!$F$22</f>
        <v>2074.2250460800001</v>
      </c>
      <c r="U38" s="36">
        <f>SUMIFS(СВЦЭМ!$C$39:$C$758,СВЦЭМ!$A$39:$A$758,$A38,СВЦЭМ!$B$39:$B$758,U$11)+'СЕТ СН'!$F$12+СВЦЭМ!$D$10+'СЕТ СН'!$F$6-'СЕТ СН'!$F$22</f>
        <v>1993.2791344699999</v>
      </c>
      <c r="V38" s="36">
        <f>SUMIFS(СВЦЭМ!$C$39:$C$758,СВЦЭМ!$A$39:$A$758,$A38,СВЦЭМ!$B$39:$B$758,V$11)+'СЕТ СН'!$F$12+СВЦЭМ!$D$10+'СЕТ СН'!$F$6-'СЕТ СН'!$F$22</f>
        <v>2037.5105579599999</v>
      </c>
      <c r="W38" s="36">
        <f>SUMIFS(СВЦЭМ!$C$39:$C$758,СВЦЭМ!$A$39:$A$758,$A38,СВЦЭМ!$B$39:$B$758,W$11)+'СЕТ СН'!$F$12+СВЦЭМ!$D$10+'СЕТ СН'!$F$6-'СЕТ СН'!$F$22</f>
        <v>2033.1951133699999</v>
      </c>
      <c r="X38" s="36">
        <f>SUMIFS(СВЦЭМ!$C$39:$C$758,СВЦЭМ!$A$39:$A$758,$A38,СВЦЭМ!$B$39:$B$758,X$11)+'СЕТ СН'!$F$12+СВЦЭМ!$D$10+'СЕТ СН'!$F$6-'СЕТ СН'!$F$22</f>
        <v>2126.9417141899999</v>
      </c>
      <c r="Y38" s="36">
        <f>SUMIFS(СВЦЭМ!$C$39:$C$758,СВЦЭМ!$A$39:$A$758,$A38,СВЦЭМ!$B$39:$B$758,Y$11)+'СЕТ СН'!$F$12+СВЦЭМ!$D$10+'СЕТ СН'!$F$6-'СЕТ СН'!$F$22</f>
        <v>2217.1625950299999</v>
      </c>
    </row>
    <row r="39" spans="1:25" ht="15.75" x14ac:dyDescent="0.2">
      <c r="A39" s="35">
        <f t="shared" si="0"/>
        <v>45410</v>
      </c>
      <c r="B39" s="36">
        <f>SUMIFS(СВЦЭМ!$C$39:$C$758,СВЦЭМ!$A$39:$A$758,$A39,СВЦЭМ!$B$39:$B$758,B$11)+'СЕТ СН'!$F$12+СВЦЭМ!$D$10+'СЕТ СН'!$F$6-'СЕТ СН'!$F$22</f>
        <v>2263.98752577</v>
      </c>
      <c r="C39" s="36">
        <f>SUMIFS(СВЦЭМ!$C$39:$C$758,СВЦЭМ!$A$39:$A$758,$A39,СВЦЭМ!$B$39:$B$758,C$11)+'СЕТ СН'!$F$12+СВЦЭМ!$D$10+'СЕТ СН'!$F$6-'СЕТ СН'!$F$22</f>
        <v>2065.8281511700002</v>
      </c>
      <c r="D39" s="36">
        <f>SUMIFS(СВЦЭМ!$C$39:$C$758,СВЦЭМ!$A$39:$A$758,$A39,СВЦЭМ!$B$39:$B$758,D$11)+'СЕТ СН'!$F$12+СВЦЭМ!$D$10+'СЕТ СН'!$F$6-'СЕТ СН'!$F$22</f>
        <v>2097.3891483500001</v>
      </c>
      <c r="E39" s="36">
        <f>SUMIFS(СВЦЭМ!$C$39:$C$758,СВЦЭМ!$A$39:$A$758,$A39,СВЦЭМ!$B$39:$B$758,E$11)+'СЕТ СН'!$F$12+СВЦЭМ!$D$10+'СЕТ СН'!$F$6-'СЕТ СН'!$F$22</f>
        <v>2111.7785770999999</v>
      </c>
      <c r="F39" s="36">
        <f>SUMIFS(СВЦЭМ!$C$39:$C$758,СВЦЭМ!$A$39:$A$758,$A39,СВЦЭМ!$B$39:$B$758,F$11)+'СЕТ СН'!$F$12+СВЦЭМ!$D$10+'СЕТ СН'!$F$6-'СЕТ СН'!$F$22</f>
        <v>2133.77288666</v>
      </c>
      <c r="G39" s="36">
        <f>SUMIFS(СВЦЭМ!$C$39:$C$758,СВЦЭМ!$A$39:$A$758,$A39,СВЦЭМ!$B$39:$B$758,G$11)+'СЕТ СН'!$F$12+СВЦЭМ!$D$10+'СЕТ СН'!$F$6-'СЕТ СН'!$F$22</f>
        <v>2120.1209751400002</v>
      </c>
      <c r="H39" s="36">
        <f>SUMIFS(СВЦЭМ!$C$39:$C$758,СВЦЭМ!$A$39:$A$758,$A39,СВЦЭМ!$B$39:$B$758,H$11)+'СЕТ СН'!$F$12+СВЦЭМ!$D$10+'СЕТ СН'!$F$6-'СЕТ СН'!$F$22</f>
        <v>2224.9968068399999</v>
      </c>
      <c r="I39" s="36">
        <f>SUMIFS(СВЦЭМ!$C$39:$C$758,СВЦЭМ!$A$39:$A$758,$A39,СВЦЭМ!$B$39:$B$758,I$11)+'СЕТ СН'!$F$12+СВЦЭМ!$D$10+'СЕТ СН'!$F$6-'СЕТ СН'!$F$22</f>
        <v>2159.8287297000002</v>
      </c>
      <c r="J39" s="36">
        <f>SUMIFS(СВЦЭМ!$C$39:$C$758,СВЦЭМ!$A$39:$A$758,$A39,СВЦЭМ!$B$39:$B$758,J$11)+'СЕТ СН'!$F$12+СВЦЭМ!$D$10+'СЕТ СН'!$F$6-'СЕТ СН'!$F$22</f>
        <v>2027.44704202</v>
      </c>
      <c r="K39" s="36">
        <f>SUMIFS(СВЦЭМ!$C$39:$C$758,СВЦЭМ!$A$39:$A$758,$A39,СВЦЭМ!$B$39:$B$758,K$11)+'СЕТ СН'!$F$12+СВЦЭМ!$D$10+'СЕТ СН'!$F$6-'СЕТ СН'!$F$22</f>
        <v>1973.09800447</v>
      </c>
      <c r="L39" s="36">
        <f>SUMIFS(СВЦЭМ!$C$39:$C$758,СВЦЭМ!$A$39:$A$758,$A39,СВЦЭМ!$B$39:$B$758,L$11)+'СЕТ СН'!$F$12+СВЦЭМ!$D$10+'СЕТ СН'!$F$6-'СЕТ СН'!$F$22</f>
        <v>1960.1145826100001</v>
      </c>
      <c r="M39" s="36">
        <f>SUMIFS(СВЦЭМ!$C$39:$C$758,СВЦЭМ!$A$39:$A$758,$A39,СВЦЭМ!$B$39:$B$758,M$11)+'СЕТ СН'!$F$12+СВЦЭМ!$D$10+'СЕТ СН'!$F$6-'СЕТ СН'!$F$22</f>
        <v>1998.5137499299999</v>
      </c>
      <c r="N39" s="36">
        <f>SUMIFS(СВЦЭМ!$C$39:$C$758,СВЦЭМ!$A$39:$A$758,$A39,СВЦЭМ!$B$39:$B$758,N$11)+'СЕТ СН'!$F$12+СВЦЭМ!$D$10+'СЕТ СН'!$F$6-'СЕТ СН'!$F$22</f>
        <v>2002.9204255300001</v>
      </c>
      <c r="O39" s="36">
        <f>SUMIFS(СВЦЭМ!$C$39:$C$758,СВЦЭМ!$A$39:$A$758,$A39,СВЦЭМ!$B$39:$B$758,O$11)+'СЕТ СН'!$F$12+СВЦЭМ!$D$10+'СЕТ СН'!$F$6-'СЕТ СН'!$F$22</f>
        <v>2021.5094410900001</v>
      </c>
      <c r="P39" s="36">
        <f>SUMIFS(СВЦЭМ!$C$39:$C$758,СВЦЭМ!$A$39:$A$758,$A39,СВЦЭМ!$B$39:$B$758,P$11)+'СЕТ СН'!$F$12+СВЦЭМ!$D$10+'СЕТ СН'!$F$6-'СЕТ СН'!$F$22</f>
        <v>2035.6151373799999</v>
      </c>
      <c r="Q39" s="36">
        <f>SUMIFS(СВЦЭМ!$C$39:$C$758,СВЦЭМ!$A$39:$A$758,$A39,СВЦЭМ!$B$39:$B$758,Q$11)+'СЕТ СН'!$F$12+СВЦЭМ!$D$10+'СЕТ СН'!$F$6-'СЕТ СН'!$F$22</f>
        <v>2058.9546516400001</v>
      </c>
      <c r="R39" s="36">
        <f>SUMIFS(СВЦЭМ!$C$39:$C$758,СВЦЭМ!$A$39:$A$758,$A39,СВЦЭМ!$B$39:$B$758,R$11)+'СЕТ СН'!$F$12+СВЦЭМ!$D$10+'СЕТ СН'!$F$6-'СЕТ СН'!$F$22</f>
        <v>2092.18498546</v>
      </c>
      <c r="S39" s="36">
        <f>SUMIFS(СВЦЭМ!$C$39:$C$758,СВЦЭМ!$A$39:$A$758,$A39,СВЦЭМ!$B$39:$B$758,S$11)+'СЕТ СН'!$F$12+СВЦЭМ!$D$10+'СЕТ СН'!$F$6-'СЕТ СН'!$F$22</f>
        <v>2074.6488708100001</v>
      </c>
      <c r="T39" s="36">
        <f>SUMIFS(СВЦЭМ!$C$39:$C$758,СВЦЭМ!$A$39:$A$758,$A39,СВЦЭМ!$B$39:$B$758,T$11)+'СЕТ СН'!$F$12+СВЦЭМ!$D$10+'СЕТ СН'!$F$6-'СЕТ СН'!$F$22</f>
        <v>2034.8699583000002</v>
      </c>
      <c r="U39" s="36">
        <f>SUMIFS(СВЦЭМ!$C$39:$C$758,СВЦЭМ!$A$39:$A$758,$A39,СВЦЭМ!$B$39:$B$758,U$11)+'СЕТ СН'!$F$12+СВЦЭМ!$D$10+'СЕТ СН'!$F$6-'СЕТ СН'!$F$22</f>
        <v>2036.9999898700003</v>
      </c>
      <c r="V39" s="36">
        <f>SUMIFS(СВЦЭМ!$C$39:$C$758,СВЦЭМ!$A$39:$A$758,$A39,СВЦЭМ!$B$39:$B$758,V$11)+'СЕТ СН'!$F$12+СВЦЭМ!$D$10+'СЕТ СН'!$F$6-'СЕТ СН'!$F$22</f>
        <v>1991.4317132800002</v>
      </c>
      <c r="W39" s="36">
        <f>SUMIFS(СВЦЭМ!$C$39:$C$758,СВЦЭМ!$A$39:$A$758,$A39,СВЦЭМ!$B$39:$B$758,W$11)+'СЕТ СН'!$F$12+СВЦЭМ!$D$10+'СЕТ СН'!$F$6-'СЕТ СН'!$F$22</f>
        <v>1970.8801641499999</v>
      </c>
      <c r="X39" s="36">
        <f>SUMIFS(СВЦЭМ!$C$39:$C$758,СВЦЭМ!$A$39:$A$758,$A39,СВЦЭМ!$B$39:$B$758,X$11)+'СЕТ СН'!$F$12+СВЦЭМ!$D$10+'СЕТ СН'!$F$6-'СЕТ СН'!$F$22</f>
        <v>1998.2623403500002</v>
      </c>
      <c r="Y39" s="36">
        <f>SUMIFS(СВЦЭМ!$C$39:$C$758,СВЦЭМ!$A$39:$A$758,$A39,СВЦЭМ!$B$39:$B$758,Y$11)+'СЕТ СН'!$F$12+СВЦЭМ!$D$10+'СЕТ СН'!$F$6-'СЕТ СН'!$F$22</f>
        <v>2064.8657917700002</v>
      </c>
    </row>
    <row r="40" spans="1:25" ht="15.75" x14ac:dyDescent="0.2">
      <c r="A40" s="35">
        <f t="shared" si="0"/>
        <v>45411</v>
      </c>
      <c r="B40" s="36">
        <f>SUMIFS(СВЦЭМ!$C$39:$C$758,СВЦЭМ!$A$39:$A$758,$A40,СВЦЭМ!$B$39:$B$758,B$11)+'СЕТ СН'!$F$12+СВЦЭМ!$D$10+'СЕТ СН'!$F$6-'СЕТ СН'!$F$22</f>
        <v>1945.0738170499999</v>
      </c>
      <c r="C40" s="36">
        <f>SUMIFS(СВЦЭМ!$C$39:$C$758,СВЦЭМ!$A$39:$A$758,$A40,СВЦЭМ!$B$39:$B$758,C$11)+'СЕТ СН'!$F$12+СВЦЭМ!$D$10+'СЕТ СН'!$F$6-'СЕТ СН'!$F$22</f>
        <v>2035.22990789</v>
      </c>
      <c r="D40" s="36">
        <f>SUMIFS(СВЦЭМ!$C$39:$C$758,СВЦЭМ!$A$39:$A$758,$A40,СВЦЭМ!$B$39:$B$758,D$11)+'СЕТ СН'!$F$12+СВЦЭМ!$D$10+'СЕТ СН'!$F$6-'СЕТ СН'!$F$22</f>
        <v>2100.4201648900003</v>
      </c>
      <c r="E40" s="36">
        <f>SUMIFS(СВЦЭМ!$C$39:$C$758,СВЦЭМ!$A$39:$A$758,$A40,СВЦЭМ!$B$39:$B$758,E$11)+'СЕТ СН'!$F$12+СВЦЭМ!$D$10+'СЕТ СН'!$F$6-'СЕТ СН'!$F$22</f>
        <v>2114.7205189900001</v>
      </c>
      <c r="F40" s="36">
        <f>SUMIFS(СВЦЭМ!$C$39:$C$758,СВЦЭМ!$A$39:$A$758,$A40,СВЦЭМ!$B$39:$B$758,F$11)+'СЕТ СН'!$F$12+СВЦЭМ!$D$10+'СЕТ СН'!$F$6-'СЕТ СН'!$F$22</f>
        <v>2120.04326554</v>
      </c>
      <c r="G40" s="36">
        <f>SUMIFS(СВЦЭМ!$C$39:$C$758,СВЦЭМ!$A$39:$A$758,$A40,СВЦЭМ!$B$39:$B$758,G$11)+'СЕТ СН'!$F$12+СВЦЭМ!$D$10+'СЕТ СН'!$F$6-'СЕТ СН'!$F$22</f>
        <v>2100.11436882</v>
      </c>
      <c r="H40" s="36">
        <f>SUMIFS(СВЦЭМ!$C$39:$C$758,СВЦЭМ!$A$39:$A$758,$A40,СВЦЭМ!$B$39:$B$758,H$11)+'СЕТ СН'!$F$12+СВЦЭМ!$D$10+'СЕТ СН'!$F$6-'СЕТ СН'!$F$22</f>
        <v>2088.7014639899999</v>
      </c>
      <c r="I40" s="36">
        <f>SUMIFS(СВЦЭМ!$C$39:$C$758,СВЦЭМ!$A$39:$A$758,$A40,СВЦЭМ!$B$39:$B$758,I$11)+'СЕТ СН'!$F$12+СВЦЭМ!$D$10+'СЕТ СН'!$F$6-'СЕТ СН'!$F$22</f>
        <v>2044.9953309699999</v>
      </c>
      <c r="J40" s="36">
        <f>SUMIFS(СВЦЭМ!$C$39:$C$758,СВЦЭМ!$A$39:$A$758,$A40,СВЦЭМ!$B$39:$B$758,J$11)+'СЕТ СН'!$F$12+СВЦЭМ!$D$10+'СЕТ СН'!$F$6-'СЕТ СН'!$F$22</f>
        <v>1949.7932931800001</v>
      </c>
      <c r="K40" s="36">
        <f>SUMIFS(СВЦЭМ!$C$39:$C$758,СВЦЭМ!$A$39:$A$758,$A40,СВЦЭМ!$B$39:$B$758,K$11)+'СЕТ СН'!$F$12+СВЦЭМ!$D$10+'СЕТ СН'!$F$6-'СЕТ СН'!$F$22</f>
        <v>1889.2705057399999</v>
      </c>
      <c r="L40" s="36">
        <f>SUMIFS(СВЦЭМ!$C$39:$C$758,СВЦЭМ!$A$39:$A$758,$A40,СВЦЭМ!$B$39:$B$758,L$11)+'СЕТ СН'!$F$12+СВЦЭМ!$D$10+'СЕТ СН'!$F$6-'СЕТ СН'!$F$22</f>
        <v>1843.1565885499999</v>
      </c>
      <c r="M40" s="36">
        <f>SUMIFS(СВЦЭМ!$C$39:$C$758,СВЦЭМ!$A$39:$A$758,$A40,СВЦЭМ!$B$39:$B$758,M$11)+'СЕТ СН'!$F$12+СВЦЭМ!$D$10+'СЕТ СН'!$F$6-'СЕТ СН'!$F$22</f>
        <v>1839.69468912</v>
      </c>
      <c r="N40" s="36">
        <f>SUMIFS(СВЦЭМ!$C$39:$C$758,СВЦЭМ!$A$39:$A$758,$A40,СВЦЭМ!$B$39:$B$758,N$11)+'СЕТ СН'!$F$12+СВЦЭМ!$D$10+'СЕТ СН'!$F$6-'СЕТ СН'!$F$22</f>
        <v>1870.7547657200003</v>
      </c>
      <c r="O40" s="36">
        <f>SUMIFS(СВЦЭМ!$C$39:$C$758,СВЦЭМ!$A$39:$A$758,$A40,СВЦЭМ!$B$39:$B$758,O$11)+'СЕТ СН'!$F$12+СВЦЭМ!$D$10+'СЕТ СН'!$F$6-'СЕТ СН'!$F$22</f>
        <v>1878.0394380100001</v>
      </c>
      <c r="P40" s="36">
        <f>SUMIFS(СВЦЭМ!$C$39:$C$758,СВЦЭМ!$A$39:$A$758,$A40,СВЦЭМ!$B$39:$B$758,P$11)+'СЕТ СН'!$F$12+СВЦЭМ!$D$10+'СЕТ СН'!$F$6-'СЕТ СН'!$F$22</f>
        <v>1887.48138694</v>
      </c>
      <c r="Q40" s="36">
        <f>SUMIFS(СВЦЭМ!$C$39:$C$758,СВЦЭМ!$A$39:$A$758,$A40,СВЦЭМ!$B$39:$B$758,Q$11)+'СЕТ СН'!$F$12+СВЦЭМ!$D$10+'СЕТ СН'!$F$6-'СЕТ СН'!$F$22</f>
        <v>1906.94038877</v>
      </c>
      <c r="R40" s="36">
        <f>SUMIFS(СВЦЭМ!$C$39:$C$758,СВЦЭМ!$A$39:$A$758,$A40,СВЦЭМ!$B$39:$B$758,R$11)+'СЕТ СН'!$F$12+СВЦЭМ!$D$10+'СЕТ СН'!$F$6-'СЕТ СН'!$F$22</f>
        <v>1938.7475254999999</v>
      </c>
      <c r="S40" s="36">
        <f>SUMIFS(СВЦЭМ!$C$39:$C$758,СВЦЭМ!$A$39:$A$758,$A40,СВЦЭМ!$B$39:$B$758,S$11)+'СЕТ СН'!$F$12+СВЦЭМ!$D$10+'СЕТ СН'!$F$6-'СЕТ СН'!$F$22</f>
        <v>1926.66456715</v>
      </c>
      <c r="T40" s="36">
        <f>SUMIFS(СВЦЭМ!$C$39:$C$758,СВЦЭМ!$A$39:$A$758,$A40,СВЦЭМ!$B$39:$B$758,T$11)+'СЕТ СН'!$F$12+СВЦЭМ!$D$10+'СЕТ СН'!$F$6-'СЕТ СН'!$F$22</f>
        <v>1910.7972245300002</v>
      </c>
      <c r="U40" s="36">
        <f>SUMIFS(СВЦЭМ!$C$39:$C$758,СВЦЭМ!$A$39:$A$758,$A40,СВЦЭМ!$B$39:$B$758,U$11)+'СЕТ СН'!$F$12+СВЦЭМ!$D$10+'СЕТ СН'!$F$6-'СЕТ СН'!$F$22</f>
        <v>1919.72047036</v>
      </c>
      <c r="V40" s="36">
        <f>SUMIFS(СВЦЭМ!$C$39:$C$758,СВЦЭМ!$A$39:$A$758,$A40,СВЦЭМ!$B$39:$B$758,V$11)+'СЕТ СН'!$F$12+СВЦЭМ!$D$10+'СЕТ СН'!$F$6-'СЕТ СН'!$F$22</f>
        <v>1873.6698174900002</v>
      </c>
      <c r="W40" s="36">
        <f>SUMIFS(СВЦЭМ!$C$39:$C$758,СВЦЭМ!$A$39:$A$758,$A40,СВЦЭМ!$B$39:$B$758,W$11)+'СЕТ СН'!$F$12+СВЦЭМ!$D$10+'СЕТ СН'!$F$6-'СЕТ СН'!$F$22</f>
        <v>1858.1366512300001</v>
      </c>
      <c r="X40" s="36">
        <f>SUMIFS(СВЦЭМ!$C$39:$C$758,СВЦЭМ!$A$39:$A$758,$A40,СВЦЭМ!$B$39:$B$758,X$11)+'СЕТ СН'!$F$12+СВЦЭМ!$D$10+'СЕТ СН'!$F$6-'СЕТ СН'!$F$22</f>
        <v>1885.7152704700002</v>
      </c>
      <c r="Y40" s="36">
        <f>SUMIFS(СВЦЭМ!$C$39:$C$758,СВЦЭМ!$A$39:$A$758,$A40,СВЦЭМ!$B$39:$B$758,Y$11)+'СЕТ СН'!$F$12+СВЦЭМ!$D$10+'СЕТ СН'!$F$6-'СЕТ СН'!$F$22</f>
        <v>1967.2331356899999</v>
      </c>
    </row>
    <row r="41" spans="1:25" ht="15.75" x14ac:dyDescent="0.2">
      <c r="A41" s="35">
        <f t="shared" si="0"/>
        <v>45412</v>
      </c>
      <c r="B41" s="36">
        <f>SUMIFS(СВЦЭМ!$C$39:$C$758,СВЦЭМ!$A$39:$A$758,$A41,СВЦЭМ!$B$39:$B$758,B$11)+'СЕТ СН'!$F$12+СВЦЭМ!$D$10+'СЕТ СН'!$F$6-'СЕТ СН'!$F$22</f>
        <v>2030.4721446399999</v>
      </c>
      <c r="C41" s="36">
        <f>SUMIFS(СВЦЭМ!$C$39:$C$758,СВЦЭМ!$A$39:$A$758,$A41,СВЦЭМ!$B$39:$B$758,C$11)+'СЕТ СН'!$F$12+СВЦЭМ!$D$10+'СЕТ СН'!$F$6-'СЕТ СН'!$F$22</f>
        <v>2125.0417331899998</v>
      </c>
      <c r="D41" s="36">
        <f>SUMIFS(СВЦЭМ!$C$39:$C$758,СВЦЭМ!$A$39:$A$758,$A41,СВЦЭМ!$B$39:$B$758,D$11)+'СЕТ СН'!$F$12+СВЦЭМ!$D$10+'СЕТ СН'!$F$6-'СЕТ СН'!$F$22</f>
        <v>2173.9698192599999</v>
      </c>
      <c r="E41" s="36">
        <f>SUMIFS(СВЦЭМ!$C$39:$C$758,СВЦЭМ!$A$39:$A$758,$A41,СВЦЭМ!$B$39:$B$758,E$11)+'СЕТ СН'!$F$12+СВЦЭМ!$D$10+'СЕТ СН'!$F$6-'СЕТ СН'!$F$22</f>
        <v>2198.45330724</v>
      </c>
      <c r="F41" s="36">
        <f>SUMIFS(СВЦЭМ!$C$39:$C$758,СВЦЭМ!$A$39:$A$758,$A41,СВЦЭМ!$B$39:$B$758,F$11)+'СЕТ СН'!$F$12+СВЦЭМ!$D$10+'СЕТ СН'!$F$6-'СЕТ СН'!$F$22</f>
        <v>2205.7345258999999</v>
      </c>
      <c r="G41" s="36">
        <f>SUMIFS(СВЦЭМ!$C$39:$C$758,СВЦЭМ!$A$39:$A$758,$A41,СВЦЭМ!$B$39:$B$758,G$11)+'СЕТ СН'!$F$12+СВЦЭМ!$D$10+'СЕТ СН'!$F$6-'СЕТ СН'!$F$22</f>
        <v>2196.5832877100001</v>
      </c>
      <c r="H41" s="36">
        <f>SUMIFS(СВЦЭМ!$C$39:$C$758,СВЦЭМ!$A$39:$A$758,$A41,СВЦЭМ!$B$39:$B$758,H$11)+'СЕТ СН'!$F$12+СВЦЭМ!$D$10+'СЕТ СН'!$F$6-'СЕТ СН'!$F$22</f>
        <v>2176.8658266900002</v>
      </c>
      <c r="I41" s="36">
        <f>SUMIFS(СВЦЭМ!$C$39:$C$758,СВЦЭМ!$A$39:$A$758,$A41,СВЦЭМ!$B$39:$B$758,I$11)+'СЕТ СН'!$F$12+СВЦЭМ!$D$10+'СЕТ СН'!$F$6-'СЕТ СН'!$F$22</f>
        <v>2086.1059917600001</v>
      </c>
      <c r="J41" s="36">
        <f>SUMIFS(СВЦЭМ!$C$39:$C$758,СВЦЭМ!$A$39:$A$758,$A41,СВЦЭМ!$B$39:$B$758,J$11)+'СЕТ СН'!$F$12+СВЦЭМ!$D$10+'СЕТ СН'!$F$6-'СЕТ СН'!$F$22</f>
        <v>2016.9190247000001</v>
      </c>
      <c r="K41" s="36">
        <f>SUMIFS(СВЦЭМ!$C$39:$C$758,СВЦЭМ!$A$39:$A$758,$A41,СВЦЭМ!$B$39:$B$758,K$11)+'СЕТ СН'!$F$12+СВЦЭМ!$D$10+'СЕТ СН'!$F$6-'СЕТ СН'!$F$22</f>
        <v>1965.2773489300002</v>
      </c>
      <c r="L41" s="36">
        <f>SUMIFS(СВЦЭМ!$C$39:$C$758,СВЦЭМ!$A$39:$A$758,$A41,СВЦЭМ!$B$39:$B$758,L$11)+'СЕТ СН'!$F$12+СВЦЭМ!$D$10+'СЕТ СН'!$F$6-'СЕТ СН'!$F$22</f>
        <v>1911.9090054500002</v>
      </c>
      <c r="M41" s="36">
        <f>SUMIFS(СВЦЭМ!$C$39:$C$758,СВЦЭМ!$A$39:$A$758,$A41,СВЦЭМ!$B$39:$B$758,M$11)+'СЕТ СН'!$F$12+СВЦЭМ!$D$10+'СЕТ СН'!$F$6-'СЕТ СН'!$F$22</f>
        <v>1902.7686941400002</v>
      </c>
      <c r="N41" s="36">
        <f>SUMIFS(СВЦЭМ!$C$39:$C$758,СВЦЭМ!$A$39:$A$758,$A41,СВЦЭМ!$B$39:$B$758,N$11)+'СЕТ СН'!$F$12+СВЦЭМ!$D$10+'СЕТ СН'!$F$6-'СЕТ СН'!$F$22</f>
        <v>1947.8738084400002</v>
      </c>
      <c r="O41" s="36">
        <f>SUMIFS(СВЦЭМ!$C$39:$C$758,СВЦЭМ!$A$39:$A$758,$A41,СВЦЭМ!$B$39:$B$758,O$11)+'СЕТ СН'!$F$12+СВЦЭМ!$D$10+'СЕТ СН'!$F$6-'СЕТ СН'!$F$22</f>
        <v>1954.5945746000002</v>
      </c>
      <c r="P41" s="36">
        <f>SUMIFS(СВЦЭМ!$C$39:$C$758,СВЦЭМ!$A$39:$A$758,$A41,СВЦЭМ!$B$39:$B$758,P$11)+'СЕТ СН'!$F$12+СВЦЭМ!$D$10+'СЕТ СН'!$F$6-'СЕТ СН'!$F$22</f>
        <v>1969.4952237400003</v>
      </c>
      <c r="Q41" s="36">
        <f>SUMIFS(СВЦЭМ!$C$39:$C$758,СВЦЭМ!$A$39:$A$758,$A41,СВЦЭМ!$B$39:$B$758,Q$11)+'СЕТ СН'!$F$12+СВЦЭМ!$D$10+'СЕТ СН'!$F$6-'СЕТ СН'!$F$22</f>
        <v>1987.6712657900002</v>
      </c>
      <c r="R41" s="36">
        <f>SUMIFS(СВЦЭМ!$C$39:$C$758,СВЦЭМ!$A$39:$A$758,$A41,СВЦЭМ!$B$39:$B$758,R$11)+'СЕТ СН'!$F$12+СВЦЭМ!$D$10+'СЕТ СН'!$F$6-'СЕТ СН'!$F$22</f>
        <v>2012.4259607200001</v>
      </c>
      <c r="S41" s="36">
        <f>SUMIFS(СВЦЭМ!$C$39:$C$758,СВЦЭМ!$A$39:$A$758,$A41,СВЦЭМ!$B$39:$B$758,S$11)+'СЕТ СН'!$F$12+СВЦЭМ!$D$10+'СЕТ СН'!$F$6-'СЕТ СН'!$F$22</f>
        <v>2000.1717401000001</v>
      </c>
      <c r="T41" s="36">
        <f>SUMIFS(СВЦЭМ!$C$39:$C$758,СВЦЭМ!$A$39:$A$758,$A41,СВЦЭМ!$B$39:$B$758,T$11)+'СЕТ СН'!$F$12+СВЦЭМ!$D$10+'СЕТ СН'!$F$6-'СЕТ СН'!$F$22</f>
        <v>1962.8574706200002</v>
      </c>
      <c r="U41" s="36">
        <f>SUMIFS(СВЦЭМ!$C$39:$C$758,СВЦЭМ!$A$39:$A$758,$A41,СВЦЭМ!$B$39:$B$758,U$11)+'СЕТ СН'!$F$12+СВЦЭМ!$D$10+'СЕТ СН'!$F$6-'СЕТ СН'!$F$22</f>
        <v>1969.8124729000001</v>
      </c>
      <c r="V41" s="36">
        <f>SUMIFS(СВЦЭМ!$C$39:$C$758,СВЦЭМ!$A$39:$A$758,$A41,СВЦЭМ!$B$39:$B$758,V$11)+'СЕТ СН'!$F$12+СВЦЭМ!$D$10+'СЕТ СН'!$F$6-'СЕТ СН'!$F$22</f>
        <v>1915.1410684400003</v>
      </c>
      <c r="W41" s="36">
        <f>SUMIFS(СВЦЭМ!$C$39:$C$758,СВЦЭМ!$A$39:$A$758,$A41,СВЦЭМ!$B$39:$B$758,W$11)+'СЕТ СН'!$F$12+СВЦЭМ!$D$10+'СЕТ СН'!$F$6-'СЕТ СН'!$F$22</f>
        <v>1891.82801561</v>
      </c>
      <c r="X41" s="36">
        <f>SUMIFS(СВЦЭМ!$C$39:$C$758,СВЦЭМ!$A$39:$A$758,$A41,СВЦЭМ!$B$39:$B$758,X$11)+'СЕТ СН'!$F$12+СВЦЭМ!$D$10+'СЕТ СН'!$F$6-'СЕТ СН'!$F$22</f>
        <v>1942.9587778999999</v>
      </c>
      <c r="Y41" s="36">
        <f>SUMIFS(СВЦЭМ!$C$39:$C$758,СВЦЭМ!$A$39:$A$758,$A41,СВЦЭМ!$B$39:$B$758,Y$11)+'СЕТ СН'!$F$12+СВЦЭМ!$D$10+'СЕТ СН'!$F$6-'СЕТ СН'!$F$22</f>
        <v>1984.8419542699999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01.04.2024</v>
      </c>
      <c r="B48" s="36">
        <f>SUMIFS(СВЦЭМ!$C$39:$C$758,СВЦЭМ!$A$39:$A$758,$A48,СВЦЭМ!$B$39:$B$758,B$47)+'СЕТ СН'!$G$12+СВЦЭМ!$D$10+'СЕТ СН'!$G$6-'СЕТ СН'!$G$22</f>
        <v>2555.66994002</v>
      </c>
      <c r="C48" s="36">
        <f>SUMIFS(СВЦЭМ!$C$39:$C$758,СВЦЭМ!$A$39:$A$758,$A48,СВЦЭМ!$B$39:$B$758,C$47)+'СЕТ СН'!$G$12+СВЦЭМ!$D$10+'СЕТ СН'!$G$6-'СЕТ СН'!$G$22</f>
        <v>2559.9428692199999</v>
      </c>
      <c r="D48" s="36">
        <f>SUMIFS(СВЦЭМ!$C$39:$C$758,СВЦЭМ!$A$39:$A$758,$A48,СВЦЭМ!$B$39:$B$758,D$47)+'СЕТ СН'!$G$12+СВЦЭМ!$D$10+'СЕТ СН'!$G$6-'СЕТ СН'!$G$22</f>
        <v>2585.7895058099998</v>
      </c>
      <c r="E48" s="36">
        <f>SUMIFS(СВЦЭМ!$C$39:$C$758,СВЦЭМ!$A$39:$A$758,$A48,СВЦЭМ!$B$39:$B$758,E$47)+'СЕТ СН'!$G$12+СВЦЭМ!$D$10+'СЕТ СН'!$G$6-'СЕТ СН'!$G$22</f>
        <v>2601.2188748999997</v>
      </c>
      <c r="F48" s="36">
        <f>SUMIFS(СВЦЭМ!$C$39:$C$758,СВЦЭМ!$A$39:$A$758,$A48,СВЦЭМ!$B$39:$B$758,F$47)+'СЕТ СН'!$G$12+СВЦЭМ!$D$10+'СЕТ СН'!$G$6-'СЕТ СН'!$G$22</f>
        <v>2571.8896515799997</v>
      </c>
      <c r="G48" s="36">
        <f>SUMIFS(СВЦЭМ!$C$39:$C$758,СВЦЭМ!$A$39:$A$758,$A48,СВЦЭМ!$B$39:$B$758,G$47)+'СЕТ СН'!$G$12+СВЦЭМ!$D$10+'СЕТ СН'!$G$6-'СЕТ СН'!$G$22</f>
        <v>2612.7062922099999</v>
      </c>
      <c r="H48" s="36">
        <f>SUMIFS(СВЦЭМ!$C$39:$C$758,СВЦЭМ!$A$39:$A$758,$A48,СВЦЭМ!$B$39:$B$758,H$47)+'СЕТ СН'!$G$12+СВЦЭМ!$D$10+'СЕТ СН'!$G$6-'СЕТ СН'!$G$22</f>
        <v>2510.7863692400001</v>
      </c>
      <c r="I48" s="36">
        <f>SUMIFS(СВЦЭМ!$C$39:$C$758,СВЦЭМ!$A$39:$A$758,$A48,СВЦЭМ!$B$39:$B$758,I$47)+'СЕТ СН'!$G$12+СВЦЭМ!$D$10+'СЕТ СН'!$G$6-'СЕТ СН'!$G$22</f>
        <v>2438.9125922499998</v>
      </c>
      <c r="J48" s="36">
        <f>SUMIFS(СВЦЭМ!$C$39:$C$758,СВЦЭМ!$A$39:$A$758,$A48,СВЦЭМ!$B$39:$B$758,J$47)+'СЕТ СН'!$G$12+СВЦЭМ!$D$10+'СЕТ СН'!$G$6-'СЕТ СН'!$G$22</f>
        <v>2399.53346513</v>
      </c>
      <c r="K48" s="36">
        <f>SUMIFS(СВЦЭМ!$C$39:$C$758,СВЦЭМ!$A$39:$A$758,$A48,СВЦЭМ!$B$39:$B$758,K$47)+'СЕТ СН'!$G$12+СВЦЭМ!$D$10+'СЕТ СН'!$G$6-'СЕТ СН'!$G$22</f>
        <v>2360.5250845800001</v>
      </c>
      <c r="L48" s="36">
        <f>SUMIFS(СВЦЭМ!$C$39:$C$758,СВЦЭМ!$A$39:$A$758,$A48,СВЦЭМ!$B$39:$B$758,L$47)+'СЕТ СН'!$G$12+СВЦЭМ!$D$10+'СЕТ СН'!$G$6-'СЕТ СН'!$G$22</f>
        <v>2372.5523747900002</v>
      </c>
      <c r="M48" s="36">
        <f>SUMIFS(СВЦЭМ!$C$39:$C$758,СВЦЭМ!$A$39:$A$758,$A48,СВЦЭМ!$B$39:$B$758,M$47)+'СЕТ СН'!$G$12+СВЦЭМ!$D$10+'СЕТ СН'!$G$6-'СЕТ СН'!$G$22</f>
        <v>2396.0165055799998</v>
      </c>
      <c r="N48" s="36">
        <f>SUMIFS(СВЦЭМ!$C$39:$C$758,СВЦЭМ!$A$39:$A$758,$A48,СВЦЭМ!$B$39:$B$758,N$47)+'СЕТ СН'!$G$12+СВЦЭМ!$D$10+'СЕТ СН'!$G$6-'СЕТ СН'!$G$22</f>
        <v>2411.3928766399999</v>
      </c>
      <c r="O48" s="36">
        <f>SUMIFS(СВЦЭМ!$C$39:$C$758,СВЦЭМ!$A$39:$A$758,$A48,СВЦЭМ!$B$39:$B$758,O$47)+'СЕТ СН'!$G$12+СВЦЭМ!$D$10+'СЕТ СН'!$G$6-'СЕТ СН'!$G$22</f>
        <v>2437.3758085700001</v>
      </c>
      <c r="P48" s="36">
        <f>SUMIFS(СВЦЭМ!$C$39:$C$758,СВЦЭМ!$A$39:$A$758,$A48,СВЦЭМ!$B$39:$B$758,P$47)+'СЕТ СН'!$G$12+СВЦЭМ!$D$10+'СЕТ СН'!$G$6-'СЕТ СН'!$G$22</f>
        <v>2465.5728593399999</v>
      </c>
      <c r="Q48" s="36">
        <f>SUMIFS(СВЦЭМ!$C$39:$C$758,СВЦЭМ!$A$39:$A$758,$A48,СВЦЭМ!$B$39:$B$758,Q$47)+'СЕТ СН'!$G$12+СВЦЭМ!$D$10+'СЕТ СН'!$G$6-'СЕТ СН'!$G$22</f>
        <v>2464.6668946699997</v>
      </c>
      <c r="R48" s="36">
        <f>SUMIFS(СВЦЭМ!$C$39:$C$758,СВЦЭМ!$A$39:$A$758,$A48,СВЦЭМ!$B$39:$B$758,R$47)+'СЕТ СН'!$G$12+СВЦЭМ!$D$10+'СЕТ СН'!$G$6-'СЕТ СН'!$G$22</f>
        <v>2471.43351622</v>
      </c>
      <c r="S48" s="36">
        <f>SUMIFS(СВЦЭМ!$C$39:$C$758,СВЦЭМ!$A$39:$A$758,$A48,СВЦЭМ!$B$39:$B$758,S$47)+'СЕТ СН'!$G$12+СВЦЭМ!$D$10+'СЕТ СН'!$G$6-'СЕТ СН'!$G$22</f>
        <v>2453.62378842</v>
      </c>
      <c r="T48" s="36">
        <f>SUMIFS(СВЦЭМ!$C$39:$C$758,СВЦЭМ!$A$39:$A$758,$A48,СВЦЭМ!$B$39:$B$758,T$47)+'СЕТ СН'!$G$12+СВЦЭМ!$D$10+'СЕТ СН'!$G$6-'СЕТ СН'!$G$22</f>
        <v>2407.8955671100002</v>
      </c>
      <c r="U48" s="36">
        <f>SUMIFS(СВЦЭМ!$C$39:$C$758,СВЦЭМ!$A$39:$A$758,$A48,СВЦЭМ!$B$39:$B$758,U$47)+'СЕТ СН'!$G$12+СВЦЭМ!$D$10+'СЕТ СН'!$G$6-'СЕТ СН'!$G$22</f>
        <v>2364.9536956400002</v>
      </c>
      <c r="V48" s="36">
        <f>SUMIFS(СВЦЭМ!$C$39:$C$758,СВЦЭМ!$A$39:$A$758,$A48,СВЦЭМ!$B$39:$B$758,V$47)+'СЕТ СН'!$G$12+СВЦЭМ!$D$10+'СЕТ СН'!$G$6-'СЕТ СН'!$G$22</f>
        <v>2358.12051501</v>
      </c>
      <c r="W48" s="36">
        <f>SUMIFS(СВЦЭМ!$C$39:$C$758,СВЦЭМ!$A$39:$A$758,$A48,СВЦЭМ!$B$39:$B$758,W$47)+'СЕТ СН'!$G$12+СВЦЭМ!$D$10+'СЕТ СН'!$G$6-'СЕТ СН'!$G$22</f>
        <v>2346.4070443800001</v>
      </c>
      <c r="X48" s="36">
        <f>SUMIFS(СВЦЭМ!$C$39:$C$758,СВЦЭМ!$A$39:$A$758,$A48,СВЦЭМ!$B$39:$B$758,X$47)+'СЕТ СН'!$G$12+СВЦЭМ!$D$10+'СЕТ СН'!$G$6-'СЕТ СН'!$G$22</f>
        <v>2384.0441865799999</v>
      </c>
      <c r="Y48" s="36">
        <f>SUMIFS(СВЦЭМ!$C$39:$C$758,СВЦЭМ!$A$39:$A$758,$A48,СВЦЭМ!$B$39:$B$758,Y$47)+'СЕТ СН'!$G$12+СВЦЭМ!$D$10+'СЕТ СН'!$G$6-'СЕТ СН'!$G$22</f>
        <v>2426.8514027599999</v>
      </c>
    </row>
    <row r="49" spans="1:25" ht="15.75" x14ac:dyDescent="0.2">
      <c r="A49" s="35">
        <f>A48+1</f>
        <v>45384</v>
      </c>
      <c r="B49" s="36">
        <f>SUMIFS(СВЦЭМ!$C$39:$C$758,СВЦЭМ!$A$39:$A$758,$A49,СВЦЭМ!$B$39:$B$758,B$47)+'СЕТ СН'!$G$12+СВЦЭМ!$D$10+'СЕТ СН'!$G$6-'СЕТ СН'!$G$22</f>
        <v>2346.3010977700001</v>
      </c>
      <c r="C49" s="36">
        <f>SUMIFS(СВЦЭМ!$C$39:$C$758,СВЦЭМ!$A$39:$A$758,$A49,СВЦЭМ!$B$39:$B$758,C$47)+'СЕТ СН'!$G$12+СВЦЭМ!$D$10+'СЕТ СН'!$G$6-'СЕТ СН'!$G$22</f>
        <v>2410.1191878499999</v>
      </c>
      <c r="D49" s="36">
        <f>SUMIFS(СВЦЭМ!$C$39:$C$758,СВЦЭМ!$A$39:$A$758,$A49,СВЦЭМ!$B$39:$B$758,D$47)+'СЕТ СН'!$G$12+СВЦЭМ!$D$10+'СЕТ СН'!$G$6-'СЕТ СН'!$G$22</f>
        <v>2469.6343868700001</v>
      </c>
      <c r="E49" s="36">
        <f>SUMIFS(СВЦЭМ!$C$39:$C$758,СВЦЭМ!$A$39:$A$758,$A49,СВЦЭМ!$B$39:$B$758,E$47)+'СЕТ СН'!$G$12+СВЦЭМ!$D$10+'СЕТ СН'!$G$6-'СЕТ СН'!$G$22</f>
        <v>2480.1770310699999</v>
      </c>
      <c r="F49" s="36">
        <f>SUMIFS(СВЦЭМ!$C$39:$C$758,СВЦЭМ!$A$39:$A$758,$A49,СВЦЭМ!$B$39:$B$758,F$47)+'СЕТ СН'!$G$12+СВЦЭМ!$D$10+'СЕТ СН'!$G$6-'СЕТ СН'!$G$22</f>
        <v>2481.3445516399997</v>
      </c>
      <c r="G49" s="36">
        <f>SUMIFS(СВЦЭМ!$C$39:$C$758,СВЦЭМ!$A$39:$A$758,$A49,СВЦЭМ!$B$39:$B$758,G$47)+'СЕТ СН'!$G$12+СВЦЭМ!$D$10+'СЕТ СН'!$G$6-'СЕТ СН'!$G$22</f>
        <v>2478.4230055399998</v>
      </c>
      <c r="H49" s="36">
        <f>SUMIFS(СВЦЭМ!$C$39:$C$758,СВЦЭМ!$A$39:$A$758,$A49,СВЦЭМ!$B$39:$B$758,H$47)+'СЕТ СН'!$G$12+СВЦЭМ!$D$10+'СЕТ СН'!$G$6-'СЕТ СН'!$G$22</f>
        <v>2423.0185350299998</v>
      </c>
      <c r="I49" s="36">
        <f>SUMIFS(СВЦЭМ!$C$39:$C$758,СВЦЭМ!$A$39:$A$758,$A49,СВЦЭМ!$B$39:$B$758,I$47)+'СЕТ СН'!$G$12+СВЦЭМ!$D$10+'СЕТ СН'!$G$6-'СЕТ СН'!$G$22</f>
        <v>2387.7048887599999</v>
      </c>
      <c r="J49" s="36">
        <f>SUMIFS(СВЦЭМ!$C$39:$C$758,СВЦЭМ!$A$39:$A$758,$A49,СВЦЭМ!$B$39:$B$758,J$47)+'СЕТ СН'!$G$12+СВЦЭМ!$D$10+'СЕТ СН'!$G$6-'СЕТ СН'!$G$22</f>
        <v>2356.2189960400001</v>
      </c>
      <c r="K49" s="36">
        <f>SUMIFS(СВЦЭМ!$C$39:$C$758,СВЦЭМ!$A$39:$A$758,$A49,СВЦЭМ!$B$39:$B$758,K$47)+'СЕТ СН'!$G$12+СВЦЭМ!$D$10+'СЕТ СН'!$G$6-'СЕТ СН'!$G$22</f>
        <v>2321.7560709899999</v>
      </c>
      <c r="L49" s="36">
        <f>SUMIFS(СВЦЭМ!$C$39:$C$758,СВЦЭМ!$A$39:$A$758,$A49,СВЦЭМ!$B$39:$B$758,L$47)+'СЕТ СН'!$G$12+СВЦЭМ!$D$10+'СЕТ СН'!$G$6-'СЕТ СН'!$G$22</f>
        <v>2339.3558526000002</v>
      </c>
      <c r="M49" s="36">
        <f>SUMIFS(СВЦЭМ!$C$39:$C$758,СВЦЭМ!$A$39:$A$758,$A49,СВЦЭМ!$B$39:$B$758,M$47)+'СЕТ СН'!$G$12+СВЦЭМ!$D$10+'СЕТ СН'!$G$6-'СЕТ СН'!$G$22</f>
        <v>2361.84713594</v>
      </c>
      <c r="N49" s="36">
        <f>SUMIFS(СВЦЭМ!$C$39:$C$758,СВЦЭМ!$A$39:$A$758,$A49,СВЦЭМ!$B$39:$B$758,N$47)+'СЕТ СН'!$G$12+СВЦЭМ!$D$10+'СЕТ СН'!$G$6-'СЕТ СН'!$G$22</f>
        <v>2381.92483692</v>
      </c>
      <c r="O49" s="36">
        <f>SUMIFS(СВЦЭМ!$C$39:$C$758,СВЦЭМ!$A$39:$A$758,$A49,СВЦЭМ!$B$39:$B$758,O$47)+'СЕТ СН'!$G$12+СВЦЭМ!$D$10+'СЕТ СН'!$G$6-'СЕТ СН'!$G$22</f>
        <v>2401.2600502499999</v>
      </c>
      <c r="P49" s="36">
        <f>SUMIFS(СВЦЭМ!$C$39:$C$758,СВЦЭМ!$A$39:$A$758,$A49,СВЦЭМ!$B$39:$B$758,P$47)+'СЕТ СН'!$G$12+СВЦЭМ!$D$10+'СЕТ СН'!$G$6-'СЕТ СН'!$G$22</f>
        <v>2409.2798254600002</v>
      </c>
      <c r="Q49" s="36">
        <f>SUMIFS(СВЦЭМ!$C$39:$C$758,СВЦЭМ!$A$39:$A$758,$A49,СВЦЭМ!$B$39:$B$758,Q$47)+'СЕТ СН'!$G$12+СВЦЭМ!$D$10+'СЕТ СН'!$G$6-'СЕТ СН'!$G$22</f>
        <v>2423.2001115499997</v>
      </c>
      <c r="R49" s="36">
        <f>SUMIFS(СВЦЭМ!$C$39:$C$758,СВЦЭМ!$A$39:$A$758,$A49,СВЦЭМ!$B$39:$B$758,R$47)+'СЕТ СН'!$G$12+СВЦЭМ!$D$10+'СЕТ СН'!$G$6-'СЕТ СН'!$G$22</f>
        <v>2426.4307656199999</v>
      </c>
      <c r="S49" s="36">
        <f>SUMIFS(СВЦЭМ!$C$39:$C$758,СВЦЭМ!$A$39:$A$758,$A49,СВЦЭМ!$B$39:$B$758,S$47)+'СЕТ СН'!$G$12+СВЦЭМ!$D$10+'СЕТ СН'!$G$6-'СЕТ СН'!$G$22</f>
        <v>2413.5297672400002</v>
      </c>
      <c r="T49" s="36">
        <f>SUMIFS(СВЦЭМ!$C$39:$C$758,СВЦЭМ!$A$39:$A$758,$A49,СВЦЭМ!$B$39:$B$758,T$47)+'СЕТ СН'!$G$12+СВЦЭМ!$D$10+'СЕТ СН'!$G$6-'СЕТ СН'!$G$22</f>
        <v>2373.8745176299999</v>
      </c>
      <c r="U49" s="36">
        <f>SUMIFS(СВЦЭМ!$C$39:$C$758,СВЦЭМ!$A$39:$A$758,$A49,СВЦЭМ!$B$39:$B$758,U$47)+'СЕТ СН'!$G$12+СВЦЭМ!$D$10+'СЕТ СН'!$G$6-'СЕТ СН'!$G$22</f>
        <v>2348.8114291699999</v>
      </c>
      <c r="V49" s="36">
        <f>SUMIFS(СВЦЭМ!$C$39:$C$758,СВЦЭМ!$A$39:$A$758,$A49,СВЦЭМ!$B$39:$B$758,V$47)+'СЕТ СН'!$G$12+СВЦЭМ!$D$10+'СЕТ СН'!$G$6-'СЕТ СН'!$G$22</f>
        <v>2326.0079501599998</v>
      </c>
      <c r="W49" s="36">
        <f>SUMIFS(СВЦЭМ!$C$39:$C$758,СВЦЭМ!$A$39:$A$758,$A49,СВЦЭМ!$B$39:$B$758,W$47)+'СЕТ СН'!$G$12+СВЦЭМ!$D$10+'СЕТ СН'!$G$6-'СЕТ СН'!$G$22</f>
        <v>2303.7894686099999</v>
      </c>
      <c r="X49" s="36">
        <f>SUMIFS(СВЦЭМ!$C$39:$C$758,СВЦЭМ!$A$39:$A$758,$A49,СВЦЭМ!$B$39:$B$758,X$47)+'СЕТ СН'!$G$12+СВЦЭМ!$D$10+'СЕТ СН'!$G$6-'СЕТ СН'!$G$22</f>
        <v>2350.74692921</v>
      </c>
      <c r="Y49" s="36">
        <f>SUMIFS(СВЦЭМ!$C$39:$C$758,СВЦЭМ!$A$39:$A$758,$A49,СВЦЭМ!$B$39:$B$758,Y$47)+'СЕТ СН'!$G$12+СВЦЭМ!$D$10+'СЕТ СН'!$G$6-'СЕТ СН'!$G$22</f>
        <v>2403.9094311600002</v>
      </c>
    </row>
    <row r="50" spans="1:25" ht="15.75" x14ac:dyDescent="0.2">
      <c r="A50" s="35">
        <f t="shared" ref="A50:A78" si="1">A49+1</f>
        <v>45385</v>
      </c>
      <c r="B50" s="36">
        <f>SUMIFS(СВЦЭМ!$C$39:$C$758,СВЦЭМ!$A$39:$A$758,$A50,СВЦЭМ!$B$39:$B$758,B$47)+'СЕТ СН'!$G$12+СВЦЭМ!$D$10+'СЕТ СН'!$G$6-'СЕТ СН'!$G$22</f>
        <v>2362.8917412199999</v>
      </c>
      <c r="C50" s="36">
        <f>SUMIFS(СВЦЭМ!$C$39:$C$758,СВЦЭМ!$A$39:$A$758,$A50,СВЦЭМ!$B$39:$B$758,C$47)+'СЕТ СН'!$G$12+СВЦЭМ!$D$10+'СЕТ СН'!$G$6-'СЕТ СН'!$G$22</f>
        <v>2410.2202003000002</v>
      </c>
      <c r="D50" s="36">
        <f>SUMIFS(СВЦЭМ!$C$39:$C$758,СВЦЭМ!$A$39:$A$758,$A50,СВЦЭМ!$B$39:$B$758,D$47)+'СЕТ СН'!$G$12+СВЦЭМ!$D$10+'СЕТ СН'!$G$6-'СЕТ СН'!$G$22</f>
        <v>2457.9487947499997</v>
      </c>
      <c r="E50" s="36">
        <f>SUMIFS(СВЦЭМ!$C$39:$C$758,СВЦЭМ!$A$39:$A$758,$A50,СВЦЭМ!$B$39:$B$758,E$47)+'СЕТ СН'!$G$12+СВЦЭМ!$D$10+'СЕТ СН'!$G$6-'СЕТ СН'!$G$22</f>
        <v>2461.3805304499997</v>
      </c>
      <c r="F50" s="36">
        <f>SUMIFS(СВЦЭМ!$C$39:$C$758,СВЦЭМ!$A$39:$A$758,$A50,СВЦЭМ!$B$39:$B$758,F$47)+'СЕТ СН'!$G$12+СВЦЭМ!$D$10+'СЕТ СН'!$G$6-'СЕТ СН'!$G$22</f>
        <v>2424.40930733</v>
      </c>
      <c r="G50" s="36">
        <f>SUMIFS(СВЦЭМ!$C$39:$C$758,СВЦЭМ!$A$39:$A$758,$A50,СВЦЭМ!$B$39:$B$758,G$47)+'СЕТ СН'!$G$12+СВЦЭМ!$D$10+'СЕТ СН'!$G$6-'СЕТ СН'!$G$22</f>
        <v>2415.01526861</v>
      </c>
      <c r="H50" s="36">
        <f>SUMIFS(СВЦЭМ!$C$39:$C$758,СВЦЭМ!$A$39:$A$758,$A50,СВЦЭМ!$B$39:$B$758,H$47)+'СЕТ СН'!$G$12+СВЦЭМ!$D$10+'СЕТ СН'!$G$6-'СЕТ СН'!$G$22</f>
        <v>2396.3625569899996</v>
      </c>
      <c r="I50" s="36">
        <f>SUMIFS(СВЦЭМ!$C$39:$C$758,СВЦЭМ!$A$39:$A$758,$A50,СВЦЭМ!$B$39:$B$758,I$47)+'СЕТ СН'!$G$12+СВЦЭМ!$D$10+'СЕТ СН'!$G$6-'СЕТ СН'!$G$22</f>
        <v>2350.8875507799999</v>
      </c>
      <c r="J50" s="36">
        <f>SUMIFS(СВЦЭМ!$C$39:$C$758,СВЦЭМ!$A$39:$A$758,$A50,СВЦЭМ!$B$39:$B$758,J$47)+'СЕТ СН'!$G$12+СВЦЭМ!$D$10+'СЕТ СН'!$G$6-'СЕТ СН'!$G$22</f>
        <v>2283.0787601100001</v>
      </c>
      <c r="K50" s="36">
        <f>SUMIFS(СВЦЭМ!$C$39:$C$758,СВЦЭМ!$A$39:$A$758,$A50,СВЦЭМ!$B$39:$B$758,K$47)+'СЕТ СН'!$G$12+СВЦЭМ!$D$10+'СЕТ СН'!$G$6-'СЕТ СН'!$G$22</f>
        <v>2264.6112398700002</v>
      </c>
      <c r="L50" s="36">
        <f>SUMIFS(СВЦЭМ!$C$39:$C$758,СВЦЭМ!$A$39:$A$758,$A50,СВЦЭМ!$B$39:$B$758,L$47)+'СЕТ СН'!$G$12+СВЦЭМ!$D$10+'СЕТ СН'!$G$6-'СЕТ СН'!$G$22</f>
        <v>2249.6100790199998</v>
      </c>
      <c r="M50" s="36">
        <f>SUMIFS(СВЦЭМ!$C$39:$C$758,СВЦЭМ!$A$39:$A$758,$A50,СВЦЭМ!$B$39:$B$758,M$47)+'СЕТ СН'!$G$12+СВЦЭМ!$D$10+'СЕТ СН'!$G$6-'СЕТ СН'!$G$22</f>
        <v>2262.6141630799998</v>
      </c>
      <c r="N50" s="36">
        <f>SUMIFS(СВЦЭМ!$C$39:$C$758,СВЦЭМ!$A$39:$A$758,$A50,СВЦЭМ!$B$39:$B$758,N$47)+'СЕТ СН'!$G$12+СВЦЭМ!$D$10+'СЕТ СН'!$G$6-'СЕТ СН'!$G$22</f>
        <v>2270.0265728600002</v>
      </c>
      <c r="O50" s="36">
        <f>SUMIFS(СВЦЭМ!$C$39:$C$758,СВЦЭМ!$A$39:$A$758,$A50,СВЦЭМ!$B$39:$B$758,O$47)+'СЕТ СН'!$G$12+СВЦЭМ!$D$10+'СЕТ СН'!$G$6-'СЕТ СН'!$G$22</f>
        <v>2276.38049667</v>
      </c>
      <c r="P50" s="36">
        <f>SUMIFS(СВЦЭМ!$C$39:$C$758,СВЦЭМ!$A$39:$A$758,$A50,СВЦЭМ!$B$39:$B$758,P$47)+'СЕТ СН'!$G$12+СВЦЭМ!$D$10+'СЕТ СН'!$G$6-'СЕТ СН'!$G$22</f>
        <v>2324.6628260000002</v>
      </c>
      <c r="Q50" s="36">
        <f>SUMIFS(СВЦЭМ!$C$39:$C$758,СВЦЭМ!$A$39:$A$758,$A50,СВЦЭМ!$B$39:$B$758,Q$47)+'СЕТ СН'!$G$12+СВЦЭМ!$D$10+'СЕТ СН'!$G$6-'СЕТ СН'!$G$22</f>
        <v>2345.1212568599999</v>
      </c>
      <c r="R50" s="36">
        <f>SUMIFS(СВЦЭМ!$C$39:$C$758,СВЦЭМ!$A$39:$A$758,$A50,СВЦЭМ!$B$39:$B$758,R$47)+'СЕТ СН'!$G$12+СВЦЭМ!$D$10+'СЕТ СН'!$G$6-'СЕТ СН'!$G$22</f>
        <v>2357.7130260700001</v>
      </c>
      <c r="S50" s="36">
        <f>SUMIFS(СВЦЭМ!$C$39:$C$758,СВЦЭМ!$A$39:$A$758,$A50,СВЦЭМ!$B$39:$B$758,S$47)+'СЕТ СН'!$G$12+СВЦЭМ!$D$10+'СЕТ СН'!$G$6-'СЕТ СН'!$G$22</f>
        <v>2332.0589059100002</v>
      </c>
      <c r="T50" s="36">
        <f>SUMIFS(СВЦЭМ!$C$39:$C$758,СВЦЭМ!$A$39:$A$758,$A50,СВЦЭМ!$B$39:$B$758,T$47)+'СЕТ СН'!$G$12+СВЦЭМ!$D$10+'СЕТ СН'!$G$6-'СЕТ СН'!$G$22</f>
        <v>2316.16504098</v>
      </c>
      <c r="U50" s="36">
        <f>SUMIFS(СВЦЭМ!$C$39:$C$758,СВЦЭМ!$A$39:$A$758,$A50,СВЦЭМ!$B$39:$B$758,U$47)+'СЕТ СН'!$G$12+СВЦЭМ!$D$10+'СЕТ СН'!$G$6-'СЕТ СН'!$G$22</f>
        <v>2287.0113534100001</v>
      </c>
      <c r="V50" s="36">
        <f>SUMIFS(СВЦЭМ!$C$39:$C$758,СВЦЭМ!$A$39:$A$758,$A50,СВЦЭМ!$B$39:$B$758,V$47)+'СЕТ СН'!$G$12+СВЦЭМ!$D$10+'СЕТ СН'!$G$6-'СЕТ СН'!$G$22</f>
        <v>2255.8204090600002</v>
      </c>
      <c r="W50" s="36">
        <f>SUMIFS(СВЦЭМ!$C$39:$C$758,СВЦЭМ!$A$39:$A$758,$A50,СВЦЭМ!$B$39:$B$758,W$47)+'СЕТ СН'!$G$12+СВЦЭМ!$D$10+'СЕТ СН'!$G$6-'СЕТ СН'!$G$22</f>
        <v>2248.04555841</v>
      </c>
      <c r="X50" s="36">
        <f>SUMIFS(СВЦЭМ!$C$39:$C$758,СВЦЭМ!$A$39:$A$758,$A50,СВЦЭМ!$B$39:$B$758,X$47)+'СЕТ СН'!$G$12+СВЦЭМ!$D$10+'СЕТ СН'!$G$6-'СЕТ СН'!$G$22</f>
        <v>2287.62978978</v>
      </c>
      <c r="Y50" s="36">
        <f>SUMIFS(СВЦЭМ!$C$39:$C$758,СВЦЭМ!$A$39:$A$758,$A50,СВЦЭМ!$B$39:$B$758,Y$47)+'СЕТ СН'!$G$12+СВЦЭМ!$D$10+'СЕТ СН'!$G$6-'СЕТ СН'!$G$22</f>
        <v>2349.3563110499999</v>
      </c>
    </row>
    <row r="51" spans="1:25" ht="15.75" x14ac:dyDescent="0.2">
      <c r="A51" s="35">
        <f t="shared" si="1"/>
        <v>45386</v>
      </c>
      <c r="B51" s="36">
        <f>SUMIFS(СВЦЭМ!$C$39:$C$758,СВЦЭМ!$A$39:$A$758,$A51,СВЦЭМ!$B$39:$B$758,B$47)+'СЕТ СН'!$G$12+СВЦЭМ!$D$10+'СЕТ СН'!$G$6-'СЕТ СН'!$G$22</f>
        <v>2517.2633581599998</v>
      </c>
      <c r="C51" s="36">
        <f>SUMIFS(СВЦЭМ!$C$39:$C$758,СВЦЭМ!$A$39:$A$758,$A51,СВЦЭМ!$B$39:$B$758,C$47)+'СЕТ СН'!$G$12+СВЦЭМ!$D$10+'СЕТ СН'!$G$6-'СЕТ СН'!$G$22</f>
        <v>2482.4283078999997</v>
      </c>
      <c r="D51" s="36">
        <f>SUMIFS(СВЦЭМ!$C$39:$C$758,СВЦЭМ!$A$39:$A$758,$A51,СВЦЭМ!$B$39:$B$758,D$47)+'СЕТ СН'!$G$12+СВЦЭМ!$D$10+'СЕТ СН'!$G$6-'СЕТ СН'!$G$22</f>
        <v>2509.7739681799999</v>
      </c>
      <c r="E51" s="36">
        <f>SUMIFS(СВЦЭМ!$C$39:$C$758,СВЦЭМ!$A$39:$A$758,$A51,СВЦЭМ!$B$39:$B$758,E$47)+'СЕТ СН'!$G$12+СВЦЭМ!$D$10+'СЕТ СН'!$G$6-'СЕТ СН'!$G$22</f>
        <v>2522.97850513</v>
      </c>
      <c r="F51" s="36">
        <f>SUMIFS(СВЦЭМ!$C$39:$C$758,СВЦЭМ!$A$39:$A$758,$A51,СВЦЭМ!$B$39:$B$758,F$47)+'СЕТ СН'!$G$12+СВЦЭМ!$D$10+'СЕТ СН'!$G$6-'СЕТ СН'!$G$22</f>
        <v>2514.5550283600001</v>
      </c>
      <c r="G51" s="36">
        <f>SUMIFS(СВЦЭМ!$C$39:$C$758,СВЦЭМ!$A$39:$A$758,$A51,СВЦЭМ!$B$39:$B$758,G$47)+'СЕТ СН'!$G$12+СВЦЭМ!$D$10+'СЕТ СН'!$G$6-'СЕТ СН'!$G$22</f>
        <v>2474.4453823700001</v>
      </c>
      <c r="H51" s="36">
        <f>SUMIFS(СВЦЭМ!$C$39:$C$758,СВЦЭМ!$A$39:$A$758,$A51,СВЦЭМ!$B$39:$B$758,H$47)+'СЕТ СН'!$G$12+СВЦЭМ!$D$10+'СЕТ СН'!$G$6-'СЕТ СН'!$G$22</f>
        <v>2417.07727918</v>
      </c>
      <c r="I51" s="36">
        <f>SUMIFS(СВЦЭМ!$C$39:$C$758,СВЦЭМ!$A$39:$A$758,$A51,СВЦЭМ!$B$39:$B$758,I$47)+'СЕТ СН'!$G$12+СВЦЭМ!$D$10+'СЕТ СН'!$G$6-'СЕТ СН'!$G$22</f>
        <v>2356.0347973799999</v>
      </c>
      <c r="J51" s="36">
        <f>SUMIFS(СВЦЭМ!$C$39:$C$758,СВЦЭМ!$A$39:$A$758,$A51,СВЦЭМ!$B$39:$B$758,J$47)+'СЕТ СН'!$G$12+СВЦЭМ!$D$10+'СЕТ СН'!$G$6-'СЕТ СН'!$G$22</f>
        <v>2324.67982072</v>
      </c>
      <c r="K51" s="36">
        <f>SUMIFS(СВЦЭМ!$C$39:$C$758,СВЦЭМ!$A$39:$A$758,$A51,СВЦЭМ!$B$39:$B$758,K$47)+'СЕТ СН'!$G$12+СВЦЭМ!$D$10+'СЕТ СН'!$G$6-'СЕТ СН'!$G$22</f>
        <v>2325.5889997600002</v>
      </c>
      <c r="L51" s="36">
        <f>SUMIFS(СВЦЭМ!$C$39:$C$758,СВЦЭМ!$A$39:$A$758,$A51,СВЦЭМ!$B$39:$B$758,L$47)+'СЕТ СН'!$G$12+СВЦЭМ!$D$10+'СЕТ СН'!$G$6-'СЕТ СН'!$G$22</f>
        <v>2342.8243549399999</v>
      </c>
      <c r="M51" s="36">
        <f>SUMIFS(СВЦЭМ!$C$39:$C$758,СВЦЭМ!$A$39:$A$758,$A51,СВЦЭМ!$B$39:$B$758,M$47)+'СЕТ СН'!$G$12+СВЦЭМ!$D$10+'СЕТ СН'!$G$6-'СЕТ СН'!$G$22</f>
        <v>2389.3674715299999</v>
      </c>
      <c r="N51" s="36">
        <f>SUMIFS(СВЦЭМ!$C$39:$C$758,СВЦЭМ!$A$39:$A$758,$A51,СВЦЭМ!$B$39:$B$758,N$47)+'СЕТ СН'!$G$12+СВЦЭМ!$D$10+'СЕТ СН'!$G$6-'СЕТ СН'!$G$22</f>
        <v>2395.1108076599999</v>
      </c>
      <c r="O51" s="36">
        <f>SUMIFS(СВЦЭМ!$C$39:$C$758,СВЦЭМ!$A$39:$A$758,$A51,СВЦЭМ!$B$39:$B$758,O$47)+'СЕТ СН'!$G$12+СВЦЭМ!$D$10+'СЕТ СН'!$G$6-'СЕТ СН'!$G$22</f>
        <v>2406.1083838099999</v>
      </c>
      <c r="P51" s="36">
        <f>SUMIFS(СВЦЭМ!$C$39:$C$758,СВЦЭМ!$A$39:$A$758,$A51,СВЦЭМ!$B$39:$B$758,P$47)+'СЕТ СН'!$G$12+СВЦЭМ!$D$10+'СЕТ СН'!$G$6-'СЕТ СН'!$G$22</f>
        <v>2408.0958573899998</v>
      </c>
      <c r="Q51" s="36">
        <f>SUMIFS(СВЦЭМ!$C$39:$C$758,СВЦЭМ!$A$39:$A$758,$A51,СВЦЭМ!$B$39:$B$758,Q$47)+'СЕТ СН'!$G$12+СВЦЭМ!$D$10+'СЕТ СН'!$G$6-'СЕТ СН'!$G$22</f>
        <v>2461.4249375899999</v>
      </c>
      <c r="R51" s="36">
        <f>SUMIFS(СВЦЭМ!$C$39:$C$758,СВЦЭМ!$A$39:$A$758,$A51,СВЦЭМ!$B$39:$B$758,R$47)+'СЕТ СН'!$G$12+СВЦЭМ!$D$10+'СЕТ СН'!$G$6-'СЕТ СН'!$G$22</f>
        <v>2465.02796309</v>
      </c>
      <c r="S51" s="36">
        <f>SUMIFS(СВЦЭМ!$C$39:$C$758,СВЦЭМ!$A$39:$A$758,$A51,СВЦЭМ!$B$39:$B$758,S$47)+'СЕТ СН'!$G$12+СВЦЭМ!$D$10+'СЕТ СН'!$G$6-'СЕТ СН'!$G$22</f>
        <v>2426.3926905799999</v>
      </c>
      <c r="T51" s="36">
        <f>SUMIFS(СВЦЭМ!$C$39:$C$758,СВЦЭМ!$A$39:$A$758,$A51,СВЦЭМ!$B$39:$B$758,T$47)+'СЕТ СН'!$G$12+СВЦЭМ!$D$10+'СЕТ СН'!$G$6-'СЕТ СН'!$G$22</f>
        <v>2360.81842211</v>
      </c>
      <c r="U51" s="36">
        <f>SUMIFS(СВЦЭМ!$C$39:$C$758,СВЦЭМ!$A$39:$A$758,$A51,СВЦЭМ!$B$39:$B$758,U$47)+'СЕТ СН'!$G$12+СВЦЭМ!$D$10+'СЕТ СН'!$G$6-'СЕТ СН'!$G$22</f>
        <v>2332.9301589800002</v>
      </c>
      <c r="V51" s="36">
        <f>SUMIFS(СВЦЭМ!$C$39:$C$758,СВЦЭМ!$A$39:$A$758,$A51,СВЦЭМ!$B$39:$B$758,V$47)+'СЕТ СН'!$G$12+СВЦЭМ!$D$10+'СЕТ СН'!$G$6-'СЕТ СН'!$G$22</f>
        <v>2317.1926010400002</v>
      </c>
      <c r="W51" s="36">
        <f>SUMIFS(СВЦЭМ!$C$39:$C$758,СВЦЭМ!$A$39:$A$758,$A51,СВЦЭМ!$B$39:$B$758,W$47)+'СЕТ СН'!$G$12+СВЦЭМ!$D$10+'СЕТ СН'!$G$6-'СЕТ СН'!$G$22</f>
        <v>2305.0261856799998</v>
      </c>
      <c r="X51" s="36">
        <f>SUMIFS(СВЦЭМ!$C$39:$C$758,СВЦЭМ!$A$39:$A$758,$A51,СВЦЭМ!$B$39:$B$758,X$47)+'СЕТ СН'!$G$12+СВЦЭМ!$D$10+'СЕТ СН'!$G$6-'СЕТ СН'!$G$22</f>
        <v>2336.70661389</v>
      </c>
      <c r="Y51" s="36">
        <f>SUMIFS(СВЦЭМ!$C$39:$C$758,СВЦЭМ!$A$39:$A$758,$A51,СВЦЭМ!$B$39:$B$758,Y$47)+'СЕТ СН'!$G$12+СВЦЭМ!$D$10+'СЕТ СН'!$G$6-'СЕТ СН'!$G$22</f>
        <v>2397.2945039300002</v>
      </c>
    </row>
    <row r="52" spans="1:25" ht="15.75" x14ac:dyDescent="0.2">
      <c r="A52" s="35">
        <f t="shared" si="1"/>
        <v>45387</v>
      </c>
      <c r="B52" s="36">
        <f>SUMIFS(СВЦЭМ!$C$39:$C$758,СВЦЭМ!$A$39:$A$758,$A52,СВЦЭМ!$B$39:$B$758,B$47)+'СЕТ СН'!$G$12+СВЦЭМ!$D$10+'СЕТ СН'!$G$6-'СЕТ СН'!$G$22</f>
        <v>2380.7555128600002</v>
      </c>
      <c r="C52" s="36">
        <f>SUMIFS(СВЦЭМ!$C$39:$C$758,СВЦЭМ!$A$39:$A$758,$A52,СВЦЭМ!$B$39:$B$758,C$47)+'СЕТ СН'!$G$12+СВЦЭМ!$D$10+'СЕТ СН'!$G$6-'СЕТ СН'!$G$22</f>
        <v>2419.9281583900001</v>
      </c>
      <c r="D52" s="36">
        <f>SUMIFS(СВЦЭМ!$C$39:$C$758,СВЦЭМ!$A$39:$A$758,$A52,СВЦЭМ!$B$39:$B$758,D$47)+'СЕТ СН'!$G$12+СВЦЭМ!$D$10+'СЕТ СН'!$G$6-'СЕТ СН'!$G$22</f>
        <v>2448.3250140800001</v>
      </c>
      <c r="E52" s="36">
        <f>SUMIFS(СВЦЭМ!$C$39:$C$758,СВЦЭМ!$A$39:$A$758,$A52,СВЦЭМ!$B$39:$B$758,E$47)+'СЕТ СН'!$G$12+СВЦЭМ!$D$10+'СЕТ СН'!$G$6-'СЕТ СН'!$G$22</f>
        <v>2459.96957733</v>
      </c>
      <c r="F52" s="36">
        <f>SUMIFS(СВЦЭМ!$C$39:$C$758,СВЦЭМ!$A$39:$A$758,$A52,СВЦЭМ!$B$39:$B$758,F$47)+'СЕТ СН'!$G$12+СВЦЭМ!$D$10+'СЕТ СН'!$G$6-'СЕТ СН'!$G$22</f>
        <v>2453.5760998299997</v>
      </c>
      <c r="G52" s="36">
        <f>SUMIFS(СВЦЭМ!$C$39:$C$758,СВЦЭМ!$A$39:$A$758,$A52,СВЦЭМ!$B$39:$B$758,G$47)+'СЕТ СН'!$G$12+СВЦЭМ!$D$10+'СЕТ СН'!$G$6-'СЕТ СН'!$G$22</f>
        <v>2424.1399916</v>
      </c>
      <c r="H52" s="36">
        <f>SUMIFS(СВЦЭМ!$C$39:$C$758,СВЦЭМ!$A$39:$A$758,$A52,СВЦЭМ!$B$39:$B$758,H$47)+'СЕТ СН'!$G$12+СВЦЭМ!$D$10+'СЕТ СН'!$G$6-'СЕТ СН'!$G$22</f>
        <v>2363.46952784</v>
      </c>
      <c r="I52" s="36">
        <f>SUMIFS(СВЦЭМ!$C$39:$C$758,СВЦЭМ!$A$39:$A$758,$A52,СВЦЭМ!$B$39:$B$758,I$47)+'СЕТ СН'!$G$12+СВЦЭМ!$D$10+'СЕТ СН'!$G$6-'СЕТ СН'!$G$22</f>
        <v>2342.4782253899998</v>
      </c>
      <c r="J52" s="36">
        <f>SUMIFS(СВЦЭМ!$C$39:$C$758,СВЦЭМ!$A$39:$A$758,$A52,СВЦЭМ!$B$39:$B$758,J$47)+'СЕТ СН'!$G$12+СВЦЭМ!$D$10+'СЕТ СН'!$G$6-'СЕТ СН'!$G$22</f>
        <v>2306.2252203100002</v>
      </c>
      <c r="K52" s="36">
        <f>SUMIFS(СВЦЭМ!$C$39:$C$758,СВЦЭМ!$A$39:$A$758,$A52,СВЦЭМ!$B$39:$B$758,K$47)+'СЕТ СН'!$G$12+СВЦЭМ!$D$10+'СЕТ СН'!$G$6-'СЕТ СН'!$G$22</f>
        <v>2295.0225973800002</v>
      </c>
      <c r="L52" s="36">
        <f>SUMIFS(СВЦЭМ!$C$39:$C$758,СВЦЭМ!$A$39:$A$758,$A52,СВЦЭМ!$B$39:$B$758,L$47)+'СЕТ СН'!$G$12+СВЦЭМ!$D$10+'СЕТ СН'!$G$6-'СЕТ СН'!$G$22</f>
        <v>2304.4933086599999</v>
      </c>
      <c r="M52" s="36">
        <f>SUMIFS(СВЦЭМ!$C$39:$C$758,СВЦЭМ!$A$39:$A$758,$A52,СВЦЭМ!$B$39:$B$758,M$47)+'СЕТ СН'!$G$12+СВЦЭМ!$D$10+'СЕТ СН'!$G$6-'СЕТ СН'!$G$22</f>
        <v>2325.7748439400002</v>
      </c>
      <c r="N52" s="36">
        <f>SUMIFS(СВЦЭМ!$C$39:$C$758,СВЦЭМ!$A$39:$A$758,$A52,СВЦЭМ!$B$39:$B$758,N$47)+'СЕТ СН'!$G$12+СВЦЭМ!$D$10+'СЕТ СН'!$G$6-'СЕТ СН'!$G$22</f>
        <v>2339.1515403899998</v>
      </c>
      <c r="O52" s="36">
        <f>SUMIFS(СВЦЭМ!$C$39:$C$758,СВЦЭМ!$A$39:$A$758,$A52,СВЦЭМ!$B$39:$B$758,O$47)+'СЕТ СН'!$G$12+СВЦЭМ!$D$10+'СЕТ СН'!$G$6-'СЕТ СН'!$G$22</f>
        <v>2342.7294599000002</v>
      </c>
      <c r="P52" s="36">
        <f>SUMIFS(СВЦЭМ!$C$39:$C$758,СВЦЭМ!$A$39:$A$758,$A52,СВЦЭМ!$B$39:$B$758,P$47)+'СЕТ СН'!$G$12+СВЦЭМ!$D$10+'СЕТ СН'!$G$6-'СЕТ СН'!$G$22</f>
        <v>2385.9606317099997</v>
      </c>
      <c r="Q52" s="36">
        <f>SUMIFS(СВЦЭМ!$C$39:$C$758,СВЦЭМ!$A$39:$A$758,$A52,СВЦЭМ!$B$39:$B$758,Q$47)+'СЕТ СН'!$G$12+СВЦЭМ!$D$10+'СЕТ СН'!$G$6-'СЕТ СН'!$G$22</f>
        <v>2409.6940083600002</v>
      </c>
      <c r="R52" s="36">
        <f>SUMIFS(СВЦЭМ!$C$39:$C$758,СВЦЭМ!$A$39:$A$758,$A52,СВЦЭМ!$B$39:$B$758,R$47)+'СЕТ СН'!$G$12+СВЦЭМ!$D$10+'СЕТ СН'!$G$6-'СЕТ СН'!$G$22</f>
        <v>2374.9865066900002</v>
      </c>
      <c r="S52" s="36">
        <f>SUMIFS(СВЦЭМ!$C$39:$C$758,СВЦЭМ!$A$39:$A$758,$A52,СВЦЭМ!$B$39:$B$758,S$47)+'СЕТ СН'!$G$12+СВЦЭМ!$D$10+'СЕТ СН'!$G$6-'СЕТ СН'!$G$22</f>
        <v>2354.4634206400001</v>
      </c>
      <c r="T52" s="36">
        <f>SUMIFS(СВЦЭМ!$C$39:$C$758,СВЦЭМ!$A$39:$A$758,$A52,СВЦЭМ!$B$39:$B$758,T$47)+'СЕТ СН'!$G$12+СВЦЭМ!$D$10+'СЕТ СН'!$G$6-'СЕТ СН'!$G$22</f>
        <v>2326.00697765</v>
      </c>
      <c r="U52" s="36">
        <f>SUMIFS(СВЦЭМ!$C$39:$C$758,СВЦЭМ!$A$39:$A$758,$A52,СВЦЭМ!$B$39:$B$758,U$47)+'СЕТ СН'!$G$12+СВЦЭМ!$D$10+'СЕТ СН'!$G$6-'СЕТ СН'!$G$22</f>
        <v>2301.2952959099998</v>
      </c>
      <c r="V52" s="36">
        <f>SUMIFS(СВЦЭМ!$C$39:$C$758,СВЦЭМ!$A$39:$A$758,$A52,СВЦЭМ!$B$39:$B$758,V$47)+'СЕТ СН'!$G$12+СВЦЭМ!$D$10+'СЕТ СН'!$G$6-'СЕТ СН'!$G$22</f>
        <v>2309.9886931800002</v>
      </c>
      <c r="W52" s="36">
        <f>SUMIFS(СВЦЭМ!$C$39:$C$758,СВЦЭМ!$A$39:$A$758,$A52,СВЦЭМ!$B$39:$B$758,W$47)+'СЕТ СН'!$G$12+СВЦЭМ!$D$10+'СЕТ СН'!$G$6-'СЕТ СН'!$G$22</f>
        <v>2304.3925502900001</v>
      </c>
      <c r="X52" s="36">
        <f>SUMIFS(СВЦЭМ!$C$39:$C$758,СВЦЭМ!$A$39:$A$758,$A52,СВЦЭМ!$B$39:$B$758,X$47)+'СЕТ СН'!$G$12+СВЦЭМ!$D$10+'СЕТ СН'!$G$6-'СЕТ СН'!$G$22</f>
        <v>2325.3820412599998</v>
      </c>
      <c r="Y52" s="36">
        <f>SUMIFS(СВЦЭМ!$C$39:$C$758,СВЦЭМ!$A$39:$A$758,$A52,СВЦЭМ!$B$39:$B$758,Y$47)+'СЕТ СН'!$G$12+СВЦЭМ!$D$10+'СЕТ СН'!$G$6-'СЕТ СН'!$G$22</f>
        <v>2369.5687209399998</v>
      </c>
    </row>
    <row r="53" spans="1:25" ht="15.75" x14ac:dyDescent="0.2">
      <c r="A53" s="35">
        <f t="shared" si="1"/>
        <v>45388</v>
      </c>
      <c r="B53" s="36">
        <f>SUMIFS(СВЦЭМ!$C$39:$C$758,СВЦЭМ!$A$39:$A$758,$A53,СВЦЭМ!$B$39:$B$758,B$47)+'СЕТ СН'!$G$12+СВЦЭМ!$D$10+'СЕТ СН'!$G$6-'СЕТ СН'!$G$22</f>
        <v>2420.9018386399998</v>
      </c>
      <c r="C53" s="36">
        <f>SUMIFS(СВЦЭМ!$C$39:$C$758,СВЦЭМ!$A$39:$A$758,$A53,СВЦЭМ!$B$39:$B$758,C$47)+'СЕТ СН'!$G$12+СВЦЭМ!$D$10+'СЕТ СН'!$G$6-'СЕТ СН'!$G$22</f>
        <v>2442.5811505399997</v>
      </c>
      <c r="D53" s="36">
        <f>SUMIFS(СВЦЭМ!$C$39:$C$758,СВЦЭМ!$A$39:$A$758,$A53,СВЦЭМ!$B$39:$B$758,D$47)+'СЕТ СН'!$G$12+СВЦЭМ!$D$10+'СЕТ СН'!$G$6-'СЕТ СН'!$G$22</f>
        <v>2436.42482862</v>
      </c>
      <c r="E53" s="36">
        <f>SUMIFS(СВЦЭМ!$C$39:$C$758,СВЦЭМ!$A$39:$A$758,$A53,СВЦЭМ!$B$39:$B$758,E$47)+'СЕТ СН'!$G$12+СВЦЭМ!$D$10+'СЕТ СН'!$G$6-'СЕТ СН'!$G$22</f>
        <v>2465.5458240899998</v>
      </c>
      <c r="F53" s="36">
        <f>SUMIFS(СВЦЭМ!$C$39:$C$758,СВЦЭМ!$A$39:$A$758,$A53,СВЦЭМ!$B$39:$B$758,F$47)+'СЕТ СН'!$G$12+СВЦЭМ!$D$10+'СЕТ СН'!$G$6-'СЕТ СН'!$G$22</f>
        <v>2478.2009351500001</v>
      </c>
      <c r="G53" s="36">
        <f>SUMIFS(СВЦЭМ!$C$39:$C$758,СВЦЭМ!$A$39:$A$758,$A53,СВЦЭМ!$B$39:$B$758,G$47)+'СЕТ СН'!$G$12+СВЦЭМ!$D$10+'СЕТ СН'!$G$6-'СЕТ СН'!$G$22</f>
        <v>2466.0596207200001</v>
      </c>
      <c r="H53" s="36">
        <f>SUMIFS(СВЦЭМ!$C$39:$C$758,СВЦЭМ!$A$39:$A$758,$A53,СВЦЭМ!$B$39:$B$758,H$47)+'СЕТ СН'!$G$12+СВЦЭМ!$D$10+'СЕТ СН'!$G$6-'СЕТ СН'!$G$22</f>
        <v>2441.52231652</v>
      </c>
      <c r="I53" s="36">
        <f>SUMIFS(СВЦЭМ!$C$39:$C$758,СВЦЭМ!$A$39:$A$758,$A53,СВЦЭМ!$B$39:$B$758,I$47)+'СЕТ СН'!$G$12+СВЦЭМ!$D$10+'СЕТ СН'!$G$6-'СЕТ СН'!$G$22</f>
        <v>2376.9192377899999</v>
      </c>
      <c r="J53" s="36">
        <f>SUMIFS(СВЦЭМ!$C$39:$C$758,СВЦЭМ!$A$39:$A$758,$A53,СВЦЭМ!$B$39:$B$758,J$47)+'СЕТ СН'!$G$12+СВЦЭМ!$D$10+'СЕТ СН'!$G$6-'СЕТ СН'!$G$22</f>
        <v>2350.06043107</v>
      </c>
      <c r="K53" s="36">
        <f>SUMIFS(СВЦЭМ!$C$39:$C$758,СВЦЭМ!$A$39:$A$758,$A53,СВЦЭМ!$B$39:$B$758,K$47)+'СЕТ СН'!$G$12+СВЦЭМ!$D$10+'СЕТ СН'!$G$6-'СЕТ СН'!$G$22</f>
        <v>2312.78125258</v>
      </c>
      <c r="L53" s="36">
        <f>SUMIFS(СВЦЭМ!$C$39:$C$758,СВЦЭМ!$A$39:$A$758,$A53,СВЦЭМ!$B$39:$B$758,L$47)+'СЕТ СН'!$G$12+СВЦЭМ!$D$10+'СЕТ СН'!$G$6-'СЕТ СН'!$G$22</f>
        <v>2300.2169822700002</v>
      </c>
      <c r="M53" s="36">
        <f>SUMIFS(СВЦЭМ!$C$39:$C$758,СВЦЭМ!$A$39:$A$758,$A53,СВЦЭМ!$B$39:$B$758,M$47)+'СЕТ СН'!$G$12+СВЦЭМ!$D$10+'СЕТ СН'!$G$6-'СЕТ СН'!$G$22</f>
        <v>2304.1383986800001</v>
      </c>
      <c r="N53" s="36">
        <f>SUMIFS(СВЦЭМ!$C$39:$C$758,СВЦЭМ!$A$39:$A$758,$A53,СВЦЭМ!$B$39:$B$758,N$47)+'СЕТ СН'!$G$12+СВЦЭМ!$D$10+'СЕТ СН'!$G$6-'СЕТ СН'!$G$22</f>
        <v>2303.9622434100002</v>
      </c>
      <c r="O53" s="36">
        <f>SUMIFS(СВЦЭМ!$C$39:$C$758,СВЦЭМ!$A$39:$A$758,$A53,СВЦЭМ!$B$39:$B$758,O$47)+'СЕТ СН'!$G$12+СВЦЭМ!$D$10+'СЕТ СН'!$G$6-'СЕТ СН'!$G$22</f>
        <v>2316.9373739000002</v>
      </c>
      <c r="P53" s="36">
        <f>SUMIFS(СВЦЭМ!$C$39:$C$758,СВЦЭМ!$A$39:$A$758,$A53,СВЦЭМ!$B$39:$B$758,P$47)+'СЕТ СН'!$G$12+СВЦЭМ!$D$10+'СЕТ СН'!$G$6-'СЕТ СН'!$G$22</f>
        <v>2337.1310887</v>
      </c>
      <c r="Q53" s="36">
        <f>SUMIFS(СВЦЭМ!$C$39:$C$758,СВЦЭМ!$A$39:$A$758,$A53,СВЦЭМ!$B$39:$B$758,Q$47)+'СЕТ СН'!$G$12+СВЦЭМ!$D$10+'СЕТ СН'!$G$6-'СЕТ СН'!$G$22</f>
        <v>2350.06292936</v>
      </c>
      <c r="R53" s="36">
        <f>SUMIFS(СВЦЭМ!$C$39:$C$758,СВЦЭМ!$A$39:$A$758,$A53,СВЦЭМ!$B$39:$B$758,R$47)+'СЕТ СН'!$G$12+СВЦЭМ!$D$10+'СЕТ СН'!$G$6-'СЕТ СН'!$G$22</f>
        <v>2363.2503594499999</v>
      </c>
      <c r="S53" s="36">
        <f>SUMIFS(СВЦЭМ!$C$39:$C$758,СВЦЭМ!$A$39:$A$758,$A53,СВЦЭМ!$B$39:$B$758,S$47)+'СЕТ СН'!$G$12+СВЦЭМ!$D$10+'СЕТ СН'!$G$6-'СЕТ СН'!$G$22</f>
        <v>2332.4350217800002</v>
      </c>
      <c r="T53" s="36">
        <f>SUMIFS(СВЦЭМ!$C$39:$C$758,СВЦЭМ!$A$39:$A$758,$A53,СВЦЭМ!$B$39:$B$758,T$47)+'СЕТ СН'!$G$12+СВЦЭМ!$D$10+'СЕТ СН'!$G$6-'СЕТ СН'!$G$22</f>
        <v>2300.3054144600001</v>
      </c>
      <c r="U53" s="36">
        <f>SUMIFS(СВЦЭМ!$C$39:$C$758,СВЦЭМ!$A$39:$A$758,$A53,СВЦЭМ!$B$39:$B$758,U$47)+'СЕТ СН'!$G$12+СВЦЭМ!$D$10+'СЕТ СН'!$G$6-'СЕТ СН'!$G$22</f>
        <v>2277.0918233799998</v>
      </c>
      <c r="V53" s="36">
        <f>SUMIFS(СВЦЭМ!$C$39:$C$758,СВЦЭМ!$A$39:$A$758,$A53,СВЦЭМ!$B$39:$B$758,V$47)+'СЕТ СН'!$G$12+СВЦЭМ!$D$10+'СЕТ СН'!$G$6-'СЕТ СН'!$G$22</f>
        <v>2253.6361242399998</v>
      </c>
      <c r="W53" s="36">
        <f>SUMIFS(СВЦЭМ!$C$39:$C$758,СВЦЭМ!$A$39:$A$758,$A53,СВЦЭМ!$B$39:$B$758,W$47)+'СЕТ СН'!$G$12+СВЦЭМ!$D$10+'СЕТ СН'!$G$6-'СЕТ СН'!$G$22</f>
        <v>2238.2127908299999</v>
      </c>
      <c r="X53" s="36">
        <f>SUMIFS(СВЦЭМ!$C$39:$C$758,СВЦЭМ!$A$39:$A$758,$A53,СВЦЭМ!$B$39:$B$758,X$47)+'СЕТ СН'!$G$12+СВЦЭМ!$D$10+'СЕТ СН'!$G$6-'СЕТ СН'!$G$22</f>
        <v>2286.4561724199998</v>
      </c>
      <c r="Y53" s="36">
        <f>SUMIFS(СВЦЭМ!$C$39:$C$758,СВЦЭМ!$A$39:$A$758,$A53,СВЦЭМ!$B$39:$B$758,Y$47)+'СЕТ СН'!$G$12+СВЦЭМ!$D$10+'СЕТ СН'!$G$6-'СЕТ СН'!$G$22</f>
        <v>2328.9730177400002</v>
      </c>
    </row>
    <row r="54" spans="1:25" ht="15.75" x14ac:dyDescent="0.2">
      <c r="A54" s="35">
        <f t="shared" si="1"/>
        <v>45389</v>
      </c>
      <c r="B54" s="36">
        <f>SUMIFS(СВЦЭМ!$C$39:$C$758,СВЦЭМ!$A$39:$A$758,$A54,СВЦЭМ!$B$39:$B$758,B$47)+'СЕТ СН'!$G$12+СВЦЭМ!$D$10+'СЕТ СН'!$G$6-'СЕТ СН'!$G$22</f>
        <v>2427.0550341500002</v>
      </c>
      <c r="C54" s="36">
        <f>SUMIFS(СВЦЭМ!$C$39:$C$758,СВЦЭМ!$A$39:$A$758,$A54,СВЦЭМ!$B$39:$B$758,C$47)+'СЕТ СН'!$G$12+СВЦЭМ!$D$10+'СЕТ СН'!$G$6-'СЕТ СН'!$G$22</f>
        <v>2470.5742884000001</v>
      </c>
      <c r="D54" s="36">
        <f>SUMIFS(СВЦЭМ!$C$39:$C$758,СВЦЭМ!$A$39:$A$758,$A54,СВЦЭМ!$B$39:$B$758,D$47)+'СЕТ СН'!$G$12+СВЦЭМ!$D$10+'СЕТ СН'!$G$6-'СЕТ СН'!$G$22</f>
        <v>2506.3905289099998</v>
      </c>
      <c r="E54" s="36">
        <f>SUMIFS(СВЦЭМ!$C$39:$C$758,СВЦЭМ!$A$39:$A$758,$A54,СВЦЭМ!$B$39:$B$758,E$47)+'СЕТ СН'!$G$12+СВЦЭМ!$D$10+'СЕТ СН'!$G$6-'СЕТ СН'!$G$22</f>
        <v>2491.9539208699998</v>
      </c>
      <c r="F54" s="36">
        <f>SUMIFS(СВЦЭМ!$C$39:$C$758,СВЦЭМ!$A$39:$A$758,$A54,СВЦЭМ!$B$39:$B$758,F$47)+'СЕТ СН'!$G$12+СВЦЭМ!$D$10+'СЕТ СН'!$G$6-'СЕТ СН'!$G$22</f>
        <v>2502.2360427599997</v>
      </c>
      <c r="G54" s="36">
        <f>SUMIFS(СВЦЭМ!$C$39:$C$758,СВЦЭМ!$A$39:$A$758,$A54,СВЦЭМ!$B$39:$B$758,G$47)+'СЕТ СН'!$G$12+СВЦЭМ!$D$10+'СЕТ СН'!$G$6-'СЕТ СН'!$G$22</f>
        <v>2503.41339806</v>
      </c>
      <c r="H54" s="36">
        <f>SUMIFS(СВЦЭМ!$C$39:$C$758,СВЦЭМ!$A$39:$A$758,$A54,СВЦЭМ!$B$39:$B$758,H$47)+'СЕТ СН'!$G$12+СВЦЭМ!$D$10+'СЕТ СН'!$G$6-'СЕТ СН'!$G$22</f>
        <v>2492.0644890499998</v>
      </c>
      <c r="I54" s="36">
        <f>SUMIFS(СВЦЭМ!$C$39:$C$758,СВЦЭМ!$A$39:$A$758,$A54,СВЦЭМ!$B$39:$B$758,I$47)+'СЕТ СН'!$G$12+СВЦЭМ!$D$10+'СЕТ СН'!$G$6-'СЕТ СН'!$G$22</f>
        <v>2427.8322375199996</v>
      </c>
      <c r="J54" s="36">
        <f>SUMIFS(СВЦЭМ!$C$39:$C$758,СВЦЭМ!$A$39:$A$758,$A54,СВЦЭМ!$B$39:$B$758,J$47)+'СЕТ СН'!$G$12+СВЦЭМ!$D$10+'СЕТ СН'!$G$6-'СЕТ СН'!$G$22</f>
        <v>2373.7702730599999</v>
      </c>
      <c r="K54" s="36">
        <f>SUMIFS(СВЦЭМ!$C$39:$C$758,СВЦЭМ!$A$39:$A$758,$A54,СВЦЭМ!$B$39:$B$758,K$47)+'СЕТ СН'!$G$12+СВЦЭМ!$D$10+'СЕТ СН'!$G$6-'СЕТ СН'!$G$22</f>
        <v>2315.9672643100002</v>
      </c>
      <c r="L54" s="36">
        <f>SUMIFS(СВЦЭМ!$C$39:$C$758,СВЦЭМ!$A$39:$A$758,$A54,СВЦЭМ!$B$39:$B$758,L$47)+'СЕТ СН'!$G$12+СВЦЭМ!$D$10+'СЕТ СН'!$G$6-'СЕТ СН'!$G$22</f>
        <v>2288.50596842</v>
      </c>
      <c r="M54" s="36">
        <f>SUMIFS(СВЦЭМ!$C$39:$C$758,СВЦЭМ!$A$39:$A$758,$A54,СВЦЭМ!$B$39:$B$758,M$47)+'СЕТ СН'!$G$12+СВЦЭМ!$D$10+'СЕТ СН'!$G$6-'СЕТ СН'!$G$22</f>
        <v>2287.6269836699998</v>
      </c>
      <c r="N54" s="36">
        <f>SUMIFS(СВЦЭМ!$C$39:$C$758,СВЦЭМ!$A$39:$A$758,$A54,СВЦЭМ!$B$39:$B$758,N$47)+'СЕТ СН'!$G$12+СВЦЭМ!$D$10+'СЕТ СН'!$G$6-'СЕТ СН'!$G$22</f>
        <v>2293.7546961100002</v>
      </c>
      <c r="O54" s="36">
        <f>SUMIFS(СВЦЭМ!$C$39:$C$758,СВЦЭМ!$A$39:$A$758,$A54,СВЦЭМ!$B$39:$B$758,O$47)+'СЕТ СН'!$G$12+СВЦЭМ!$D$10+'СЕТ СН'!$G$6-'СЕТ СН'!$G$22</f>
        <v>2318.5006092799999</v>
      </c>
      <c r="P54" s="36">
        <f>SUMIFS(СВЦЭМ!$C$39:$C$758,СВЦЭМ!$A$39:$A$758,$A54,СВЦЭМ!$B$39:$B$758,P$47)+'СЕТ СН'!$G$12+СВЦЭМ!$D$10+'СЕТ СН'!$G$6-'СЕТ СН'!$G$22</f>
        <v>2349.77888214</v>
      </c>
      <c r="Q54" s="36">
        <f>SUMIFS(СВЦЭМ!$C$39:$C$758,СВЦЭМ!$A$39:$A$758,$A54,СВЦЭМ!$B$39:$B$758,Q$47)+'СЕТ СН'!$G$12+СВЦЭМ!$D$10+'СЕТ СН'!$G$6-'СЕТ СН'!$G$22</f>
        <v>2363.14774063</v>
      </c>
      <c r="R54" s="36">
        <f>SUMIFS(СВЦЭМ!$C$39:$C$758,СВЦЭМ!$A$39:$A$758,$A54,СВЦЭМ!$B$39:$B$758,R$47)+'СЕТ СН'!$G$12+СВЦЭМ!$D$10+'СЕТ СН'!$G$6-'СЕТ СН'!$G$22</f>
        <v>2369.0642720999999</v>
      </c>
      <c r="S54" s="36">
        <f>SUMIFS(СВЦЭМ!$C$39:$C$758,СВЦЭМ!$A$39:$A$758,$A54,СВЦЭМ!$B$39:$B$758,S$47)+'СЕТ СН'!$G$12+СВЦЭМ!$D$10+'СЕТ СН'!$G$6-'СЕТ СН'!$G$22</f>
        <v>2341.2253650399998</v>
      </c>
      <c r="T54" s="36">
        <f>SUMIFS(СВЦЭМ!$C$39:$C$758,СВЦЭМ!$A$39:$A$758,$A54,СВЦЭМ!$B$39:$B$758,T$47)+'СЕТ СН'!$G$12+СВЦЭМ!$D$10+'СЕТ СН'!$G$6-'СЕТ СН'!$G$22</f>
        <v>2306.4961506300001</v>
      </c>
      <c r="U54" s="36">
        <f>SUMIFS(СВЦЭМ!$C$39:$C$758,СВЦЭМ!$A$39:$A$758,$A54,СВЦЭМ!$B$39:$B$758,U$47)+'СЕТ СН'!$G$12+СВЦЭМ!$D$10+'СЕТ СН'!$G$6-'СЕТ СН'!$G$22</f>
        <v>2308.9359247100001</v>
      </c>
      <c r="V54" s="36">
        <f>SUMIFS(СВЦЭМ!$C$39:$C$758,СВЦЭМ!$A$39:$A$758,$A54,СВЦЭМ!$B$39:$B$758,V$47)+'СЕТ СН'!$G$12+СВЦЭМ!$D$10+'СЕТ СН'!$G$6-'СЕТ СН'!$G$22</f>
        <v>2272.6763310400002</v>
      </c>
      <c r="W54" s="36">
        <f>SUMIFS(СВЦЭМ!$C$39:$C$758,СВЦЭМ!$A$39:$A$758,$A54,СВЦЭМ!$B$39:$B$758,W$47)+'СЕТ СН'!$G$12+СВЦЭМ!$D$10+'СЕТ СН'!$G$6-'СЕТ СН'!$G$22</f>
        <v>2248.3312426000002</v>
      </c>
      <c r="X54" s="36">
        <f>SUMIFS(СВЦЭМ!$C$39:$C$758,СВЦЭМ!$A$39:$A$758,$A54,СВЦЭМ!$B$39:$B$758,X$47)+'СЕТ СН'!$G$12+СВЦЭМ!$D$10+'СЕТ СН'!$G$6-'СЕТ СН'!$G$22</f>
        <v>2304.3790371800001</v>
      </c>
      <c r="Y54" s="36">
        <f>SUMIFS(СВЦЭМ!$C$39:$C$758,СВЦЭМ!$A$39:$A$758,$A54,СВЦЭМ!$B$39:$B$758,Y$47)+'СЕТ СН'!$G$12+СВЦЭМ!$D$10+'СЕТ СН'!$G$6-'СЕТ СН'!$G$22</f>
        <v>2334.4921808899999</v>
      </c>
    </row>
    <row r="55" spans="1:25" ht="15.75" x14ac:dyDescent="0.2">
      <c r="A55" s="35">
        <f t="shared" si="1"/>
        <v>45390</v>
      </c>
      <c r="B55" s="36">
        <f>SUMIFS(СВЦЭМ!$C$39:$C$758,СВЦЭМ!$A$39:$A$758,$A55,СВЦЭМ!$B$39:$B$758,B$47)+'СЕТ СН'!$G$12+СВЦЭМ!$D$10+'СЕТ СН'!$G$6-'СЕТ СН'!$G$22</f>
        <v>2302.55340626</v>
      </c>
      <c r="C55" s="36">
        <f>SUMIFS(СВЦЭМ!$C$39:$C$758,СВЦЭМ!$A$39:$A$758,$A55,СВЦЭМ!$B$39:$B$758,C$47)+'СЕТ СН'!$G$12+СВЦЭМ!$D$10+'СЕТ СН'!$G$6-'СЕТ СН'!$G$22</f>
        <v>2334.6903753800002</v>
      </c>
      <c r="D55" s="36">
        <f>SUMIFS(СВЦЭМ!$C$39:$C$758,СВЦЭМ!$A$39:$A$758,$A55,СВЦЭМ!$B$39:$B$758,D$47)+'СЕТ СН'!$G$12+СВЦЭМ!$D$10+'СЕТ СН'!$G$6-'СЕТ СН'!$G$22</f>
        <v>2365.9754797599999</v>
      </c>
      <c r="E55" s="36">
        <f>SUMIFS(СВЦЭМ!$C$39:$C$758,СВЦЭМ!$A$39:$A$758,$A55,СВЦЭМ!$B$39:$B$758,E$47)+'СЕТ СН'!$G$12+СВЦЭМ!$D$10+'СЕТ СН'!$G$6-'СЕТ СН'!$G$22</f>
        <v>2387.45039266</v>
      </c>
      <c r="F55" s="36">
        <f>SUMIFS(СВЦЭМ!$C$39:$C$758,СВЦЭМ!$A$39:$A$758,$A55,СВЦЭМ!$B$39:$B$758,F$47)+'СЕТ СН'!$G$12+СВЦЭМ!$D$10+'СЕТ СН'!$G$6-'СЕТ СН'!$G$22</f>
        <v>2364.0319507499999</v>
      </c>
      <c r="G55" s="36">
        <f>SUMIFS(СВЦЭМ!$C$39:$C$758,СВЦЭМ!$A$39:$A$758,$A55,СВЦЭМ!$B$39:$B$758,G$47)+'СЕТ СН'!$G$12+СВЦЭМ!$D$10+'СЕТ СН'!$G$6-'СЕТ СН'!$G$22</f>
        <v>2369.9100087400002</v>
      </c>
      <c r="H55" s="36">
        <f>SUMIFS(СВЦЭМ!$C$39:$C$758,СВЦЭМ!$A$39:$A$758,$A55,СВЦЭМ!$B$39:$B$758,H$47)+'СЕТ СН'!$G$12+СВЦЭМ!$D$10+'СЕТ СН'!$G$6-'СЕТ СН'!$G$22</f>
        <v>2329.3730551100002</v>
      </c>
      <c r="I55" s="36">
        <f>SUMIFS(СВЦЭМ!$C$39:$C$758,СВЦЭМ!$A$39:$A$758,$A55,СВЦЭМ!$B$39:$B$758,I$47)+'СЕТ СН'!$G$12+СВЦЭМ!$D$10+'СЕТ СН'!$G$6-'СЕТ СН'!$G$22</f>
        <v>2360.5614085400002</v>
      </c>
      <c r="J55" s="36">
        <f>SUMIFS(СВЦЭМ!$C$39:$C$758,СВЦЭМ!$A$39:$A$758,$A55,СВЦЭМ!$B$39:$B$758,J$47)+'СЕТ СН'!$G$12+СВЦЭМ!$D$10+'СЕТ СН'!$G$6-'СЕТ СН'!$G$22</f>
        <v>2303.9490335</v>
      </c>
      <c r="K55" s="36">
        <f>SUMIFS(СВЦЭМ!$C$39:$C$758,СВЦЭМ!$A$39:$A$758,$A55,СВЦЭМ!$B$39:$B$758,K$47)+'СЕТ СН'!$G$12+СВЦЭМ!$D$10+'СЕТ СН'!$G$6-'СЕТ СН'!$G$22</f>
        <v>2286.2633452</v>
      </c>
      <c r="L55" s="36">
        <f>SUMIFS(СВЦЭМ!$C$39:$C$758,СВЦЭМ!$A$39:$A$758,$A55,СВЦЭМ!$B$39:$B$758,L$47)+'СЕТ СН'!$G$12+СВЦЭМ!$D$10+'СЕТ СН'!$G$6-'СЕТ СН'!$G$22</f>
        <v>2286.2885642300002</v>
      </c>
      <c r="M55" s="36">
        <f>SUMIFS(СВЦЭМ!$C$39:$C$758,СВЦЭМ!$A$39:$A$758,$A55,СВЦЭМ!$B$39:$B$758,M$47)+'СЕТ СН'!$G$12+СВЦЭМ!$D$10+'СЕТ СН'!$G$6-'СЕТ СН'!$G$22</f>
        <v>2318.7889844599999</v>
      </c>
      <c r="N55" s="36">
        <f>SUMIFS(СВЦЭМ!$C$39:$C$758,СВЦЭМ!$A$39:$A$758,$A55,СВЦЭМ!$B$39:$B$758,N$47)+'СЕТ СН'!$G$12+СВЦЭМ!$D$10+'СЕТ СН'!$G$6-'СЕТ СН'!$G$22</f>
        <v>2331.6348718300001</v>
      </c>
      <c r="O55" s="36">
        <f>SUMIFS(СВЦЭМ!$C$39:$C$758,СВЦЭМ!$A$39:$A$758,$A55,СВЦЭМ!$B$39:$B$758,O$47)+'СЕТ СН'!$G$12+СВЦЭМ!$D$10+'СЕТ СН'!$G$6-'СЕТ СН'!$G$22</f>
        <v>2351.43445105</v>
      </c>
      <c r="P55" s="36">
        <f>SUMIFS(СВЦЭМ!$C$39:$C$758,СВЦЭМ!$A$39:$A$758,$A55,СВЦЭМ!$B$39:$B$758,P$47)+'СЕТ СН'!$G$12+СВЦЭМ!$D$10+'СЕТ СН'!$G$6-'СЕТ СН'!$G$22</f>
        <v>2369.4347839699999</v>
      </c>
      <c r="Q55" s="36">
        <f>SUMIFS(СВЦЭМ!$C$39:$C$758,СВЦЭМ!$A$39:$A$758,$A55,СВЦЭМ!$B$39:$B$758,Q$47)+'СЕТ СН'!$G$12+СВЦЭМ!$D$10+'СЕТ СН'!$G$6-'СЕТ СН'!$G$22</f>
        <v>2383.41708784</v>
      </c>
      <c r="R55" s="36">
        <f>SUMIFS(СВЦЭМ!$C$39:$C$758,СВЦЭМ!$A$39:$A$758,$A55,СВЦЭМ!$B$39:$B$758,R$47)+'СЕТ СН'!$G$12+СВЦЭМ!$D$10+'СЕТ СН'!$G$6-'СЕТ СН'!$G$22</f>
        <v>2394.7241283799999</v>
      </c>
      <c r="S55" s="36">
        <f>SUMIFS(СВЦЭМ!$C$39:$C$758,СВЦЭМ!$A$39:$A$758,$A55,СВЦЭМ!$B$39:$B$758,S$47)+'СЕТ СН'!$G$12+СВЦЭМ!$D$10+'СЕТ СН'!$G$6-'СЕТ СН'!$G$22</f>
        <v>2377.3923574400001</v>
      </c>
      <c r="T55" s="36">
        <f>SUMIFS(СВЦЭМ!$C$39:$C$758,СВЦЭМ!$A$39:$A$758,$A55,СВЦЭМ!$B$39:$B$758,T$47)+'СЕТ СН'!$G$12+СВЦЭМ!$D$10+'СЕТ СН'!$G$6-'СЕТ СН'!$G$22</f>
        <v>2356.4577805700001</v>
      </c>
      <c r="U55" s="36">
        <f>SUMIFS(СВЦЭМ!$C$39:$C$758,СВЦЭМ!$A$39:$A$758,$A55,СВЦЭМ!$B$39:$B$758,U$47)+'СЕТ СН'!$G$12+СВЦЭМ!$D$10+'СЕТ СН'!$G$6-'СЕТ СН'!$G$22</f>
        <v>2325.92531039</v>
      </c>
      <c r="V55" s="36">
        <f>SUMIFS(СВЦЭМ!$C$39:$C$758,СВЦЭМ!$A$39:$A$758,$A55,СВЦЭМ!$B$39:$B$758,V$47)+'СЕТ СН'!$G$12+СВЦЭМ!$D$10+'СЕТ СН'!$G$6-'СЕТ СН'!$G$22</f>
        <v>2326.1373628900001</v>
      </c>
      <c r="W55" s="36">
        <f>SUMIFS(СВЦЭМ!$C$39:$C$758,СВЦЭМ!$A$39:$A$758,$A55,СВЦЭМ!$B$39:$B$758,W$47)+'СЕТ СН'!$G$12+СВЦЭМ!$D$10+'СЕТ СН'!$G$6-'СЕТ СН'!$G$22</f>
        <v>2322.41715755</v>
      </c>
      <c r="X55" s="36">
        <f>SUMIFS(СВЦЭМ!$C$39:$C$758,СВЦЭМ!$A$39:$A$758,$A55,СВЦЭМ!$B$39:$B$758,X$47)+'СЕТ СН'!$G$12+СВЦЭМ!$D$10+'СЕТ СН'!$G$6-'СЕТ СН'!$G$22</f>
        <v>2359.7528155099999</v>
      </c>
      <c r="Y55" s="36">
        <f>SUMIFS(СВЦЭМ!$C$39:$C$758,СВЦЭМ!$A$39:$A$758,$A55,СВЦЭМ!$B$39:$B$758,Y$47)+'СЕТ СН'!$G$12+СВЦЭМ!$D$10+'СЕТ СН'!$G$6-'СЕТ СН'!$G$22</f>
        <v>2394.64149916</v>
      </c>
    </row>
    <row r="56" spans="1:25" ht="15.75" x14ac:dyDescent="0.2">
      <c r="A56" s="35">
        <f t="shared" si="1"/>
        <v>45391</v>
      </c>
      <c r="B56" s="36">
        <f>SUMIFS(СВЦЭМ!$C$39:$C$758,СВЦЭМ!$A$39:$A$758,$A56,СВЦЭМ!$B$39:$B$758,B$47)+'СЕТ СН'!$G$12+СВЦЭМ!$D$10+'СЕТ СН'!$G$6-'СЕТ СН'!$G$22</f>
        <v>2385.9656238699999</v>
      </c>
      <c r="C56" s="36">
        <f>SUMIFS(СВЦЭМ!$C$39:$C$758,СВЦЭМ!$A$39:$A$758,$A56,СВЦЭМ!$B$39:$B$758,C$47)+'СЕТ СН'!$G$12+СВЦЭМ!$D$10+'СЕТ СН'!$G$6-'СЕТ СН'!$G$22</f>
        <v>2432.9889262199999</v>
      </c>
      <c r="D56" s="36">
        <f>SUMIFS(СВЦЭМ!$C$39:$C$758,СВЦЭМ!$A$39:$A$758,$A56,СВЦЭМ!$B$39:$B$758,D$47)+'СЕТ СН'!$G$12+СВЦЭМ!$D$10+'СЕТ СН'!$G$6-'СЕТ СН'!$G$22</f>
        <v>2468.9478516099998</v>
      </c>
      <c r="E56" s="36">
        <f>SUMIFS(СВЦЭМ!$C$39:$C$758,СВЦЭМ!$A$39:$A$758,$A56,СВЦЭМ!$B$39:$B$758,E$47)+'СЕТ СН'!$G$12+СВЦЭМ!$D$10+'СЕТ СН'!$G$6-'СЕТ СН'!$G$22</f>
        <v>2488.3567598</v>
      </c>
      <c r="F56" s="36">
        <f>SUMIFS(СВЦЭМ!$C$39:$C$758,СВЦЭМ!$A$39:$A$758,$A56,СВЦЭМ!$B$39:$B$758,F$47)+'СЕТ СН'!$G$12+СВЦЭМ!$D$10+'СЕТ СН'!$G$6-'СЕТ СН'!$G$22</f>
        <v>2480.4484619499999</v>
      </c>
      <c r="G56" s="36">
        <f>SUMIFS(СВЦЭМ!$C$39:$C$758,СВЦЭМ!$A$39:$A$758,$A56,СВЦЭМ!$B$39:$B$758,G$47)+'СЕТ СН'!$G$12+СВЦЭМ!$D$10+'СЕТ СН'!$G$6-'СЕТ СН'!$G$22</f>
        <v>2457.4463051600001</v>
      </c>
      <c r="H56" s="36">
        <f>SUMIFS(СВЦЭМ!$C$39:$C$758,СВЦЭМ!$A$39:$A$758,$A56,СВЦЭМ!$B$39:$B$758,H$47)+'СЕТ СН'!$G$12+СВЦЭМ!$D$10+'СЕТ СН'!$G$6-'СЕТ СН'!$G$22</f>
        <v>2411.95460908</v>
      </c>
      <c r="I56" s="36">
        <f>SUMIFS(СВЦЭМ!$C$39:$C$758,СВЦЭМ!$A$39:$A$758,$A56,СВЦЭМ!$B$39:$B$758,I$47)+'СЕТ СН'!$G$12+СВЦЭМ!$D$10+'СЕТ СН'!$G$6-'СЕТ СН'!$G$22</f>
        <v>2363.9669749499999</v>
      </c>
      <c r="J56" s="36">
        <f>SUMIFS(СВЦЭМ!$C$39:$C$758,СВЦЭМ!$A$39:$A$758,$A56,СВЦЭМ!$B$39:$B$758,J$47)+'СЕТ СН'!$G$12+СВЦЭМ!$D$10+'СЕТ СН'!$G$6-'СЕТ СН'!$G$22</f>
        <v>2339.8463315399999</v>
      </c>
      <c r="K56" s="36">
        <f>SUMIFS(СВЦЭМ!$C$39:$C$758,СВЦЭМ!$A$39:$A$758,$A56,СВЦЭМ!$B$39:$B$758,K$47)+'СЕТ СН'!$G$12+СВЦЭМ!$D$10+'СЕТ СН'!$G$6-'СЕТ СН'!$G$22</f>
        <v>2324.8622625100002</v>
      </c>
      <c r="L56" s="36">
        <f>SUMIFS(СВЦЭМ!$C$39:$C$758,СВЦЭМ!$A$39:$A$758,$A56,СВЦЭМ!$B$39:$B$758,L$47)+'СЕТ СН'!$G$12+СВЦЭМ!$D$10+'СЕТ СН'!$G$6-'СЕТ СН'!$G$22</f>
        <v>2333.3833152299999</v>
      </c>
      <c r="M56" s="36">
        <f>SUMIFS(СВЦЭМ!$C$39:$C$758,СВЦЭМ!$A$39:$A$758,$A56,СВЦЭМ!$B$39:$B$758,M$47)+'СЕТ СН'!$G$12+СВЦЭМ!$D$10+'СЕТ СН'!$G$6-'СЕТ СН'!$G$22</f>
        <v>2344.1023213500002</v>
      </c>
      <c r="N56" s="36">
        <f>SUMIFS(СВЦЭМ!$C$39:$C$758,СВЦЭМ!$A$39:$A$758,$A56,СВЦЭМ!$B$39:$B$758,N$47)+'СЕТ СН'!$G$12+СВЦЭМ!$D$10+'СЕТ СН'!$G$6-'СЕТ СН'!$G$22</f>
        <v>2362.8578032800001</v>
      </c>
      <c r="O56" s="36">
        <f>SUMIFS(СВЦЭМ!$C$39:$C$758,СВЦЭМ!$A$39:$A$758,$A56,СВЦЭМ!$B$39:$B$758,O$47)+'СЕТ СН'!$G$12+СВЦЭМ!$D$10+'СЕТ СН'!$G$6-'СЕТ СН'!$G$22</f>
        <v>2373.18905086</v>
      </c>
      <c r="P56" s="36">
        <f>SUMIFS(СВЦЭМ!$C$39:$C$758,СВЦЭМ!$A$39:$A$758,$A56,СВЦЭМ!$B$39:$B$758,P$47)+'СЕТ СН'!$G$12+СВЦЭМ!$D$10+'СЕТ СН'!$G$6-'СЕТ СН'!$G$22</f>
        <v>2387.4355361500002</v>
      </c>
      <c r="Q56" s="36">
        <f>SUMIFS(СВЦЭМ!$C$39:$C$758,СВЦЭМ!$A$39:$A$758,$A56,СВЦЭМ!$B$39:$B$758,Q$47)+'СЕТ СН'!$G$12+СВЦЭМ!$D$10+'СЕТ СН'!$G$6-'СЕТ СН'!$G$22</f>
        <v>2408.9374312899999</v>
      </c>
      <c r="R56" s="36">
        <f>SUMIFS(СВЦЭМ!$C$39:$C$758,СВЦЭМ!$A$39:$A$758,$A56,СВЦЭМ!$B$39:$B$758,R$47)+'СЕТ СН'!$G$12+СВЦЭМ!$D$10+'СЕТ СН'!$G$6-'СЕТ СН'!$G$22</f>
        <v>2409.7583074300001</v>
      </c>
      <c r="S56" s="36">
        <f>SUMIFS(СВЦЭМ!$C$39:$C$758,СВЦЭМ!$A$39:$A$758,$A56,СВЦЭМ!$B$39:$B$758,S$47)+'СЕТ СН'!$G$12+СВЦЭМ!$D$10+'СЕТ СН'!$G$6-'СЕТ СН'!$G$22</f>
        <v>2396.1854937999997</v>
      </c>
      <c r="T56" s="36">
        <f>SUMIFS(СВЦЭМ!$C$39:$C$758,СВЦЭМ!$A$39:$A$758,$A56,СВЦЭМ!$B$39:$B$758,T$47)+'СЕТ СН'!$G$12+СВЦЭМ!$D$10+'СЕТ СН'!$G$6-'СЕТ СН'!$G$22</f>
        <v>2359.9711978400001</v>
      </c>
      <c r="U56" s="36">
        <f>SUMIFS(СВЦЭМ!$C$39:$C$758,СВЦЭМ!$A$39:$A$758,$A56,СВЦЭМ!$B$39:$B$758,U$47)+'СЕТ СН'!$G$12+СВЦЭМ!$D$10+'СЕТ СН'!$G$6-'СЕТ СН'!$G$22</f>
        <v>2357.4402175599998</v>
      </c>
      <c r="V56" s="36">
        <f>SUMIFS(СВЦЭМ!$C$39:$C$758,СВЦЭМ!$A$39:$A$758,$A56,СВЦЭМ!$B$39:$B$758,V$47)+'СЕТ СН'!$G$12+СВЦЭМ!$D$10+'СЕТ СН'!$G$6-'СЕТ СН'!$G$22</f>
        <v>2328.1936160499999</v>
      </c>
      <c r="W56" s="36">
        <f>SUMIFS(СВЦЭМ!$C$39:$C$758,СВЦЭМ!$A$39:$A$758,$A56,СВЦЭМ!$B$39:$B$758,W$47)+'СЕТ СН'!$G$12+СВЦЭМ!$D$10+'СЕТ СН'!$G$6-'СЕТ СН'!$G$22</f>
        <v>2337.4308870700002</v>
      </c>
      <c r="X56" s="36">
        <f>SUMIFS(СВЦЭМ!$C$39:$C$758,СВЦЭМ!$A$39:$A$758,$A56,СВЦЭМ!$B$39:$B$758,X$47)+'СЕТ СН'!$G$12+СВЦЭМ!$D$10+'СЕТ СН'!$G$6-'СЕТ СН'!$G$22</f>
        <v>2425.04487135</v>
      </c>
      <c r="Y56" s="36">
        <f>SUMIFS(СВЦЭМ!$C$39:$C$758,СВЦЭМ!$A$39:$A$758,$A56,СВЦЭМ!$B$39:$B$758,Y$47)+'СЕТ СН'!$G$12+СВЦЭМ!$D$10+'СЕТ СН'!$G$6-'СЕТ СН'!$G$22</f>
        <v>2424.5309222300002</v>
      </c>
    </row>
    <row r="57" spans="1:25" ht="15.75" x14ac:dyDescent="0.2">
      <c r="A57" s="35">
        <f t="shared" si="1"/>
        <v>45392</v>
      </c>
      <c r="B57" s="36">
        <f>SUMIFS(СВЦЭМ!$C$39:$C$758,СВЦЭМ!$A$39:$A$758,$A57,СВЦЭМ!$B$39:$B$758,B$47)+'СЕТ СН'!$G$12+СВЦЭМ!$D$10+'СЕТ СН'!$G$6-'СЕТ СН'!$G$22</f>
        <v>2510.24062602</v>
      </c>
      <c r="C57" s="36">
        <f>SUMIFS(СВЦЭМ!$C$39:$C$758,СВЦЭМ!$A$39:$A$758,$A57,СВЦЭМ!$B$39:$B$758,C$47)+'СЕТ СН'!$G$12+СВЦЭМ!$D$10+'СЕТ СН'!$G$6-'СЕТ СН'!$G$22</f>
        <v>2594.63106264</v>
      </c>
      <c r="D57" s="36">
        <f>SUMIFS(СВЦЭМ!$C$39:$C$758,СВЦЭМ!$A$39:$A$758,$A57,СВЦЭМ!$B$39:$B$758,D$47)+'СЕТ СН'!$G$12+СВЦЭМ!$D$10+'СЕТ СН'!$G$6-'СЕТ СН'!$G$22</f>
        <v>2589.49014446</v>
      </c>
      <c r="E57" s="36">
        <f>SUMIFS(СВЦЭМ!$C$39:$C$758,СВЦЭМ!$A$39:$A$758,$A57,СВЦЭМ!$B$39:$B$758,E$47)+'СЕТ СН'!$G$12+СВЦЭМ!$D$10+'СЕТ СН'!$G$6-'СЕТ СН'!$G$22</f>
        <v>2585.5197755199997</v>
      </c>
      <c r="F57" s="36">
        <f>SUMIFS(СВЦЭМ!$C$39:$C$758,СВЦЭМ!$A$39:$A$758,$A57,СВЦЭМ!$B$39:$B$758,F$47)+'СЕТ СН'!$G$12+СВЦЭМ!$D$10+'СЕТ СН'!$G$6-'СЕТ СН'!$G$22</f>
        <v>2585.5484323999999</v>
      </c>
      <c r="G57" s="36">
        <f>SUMIFS(СВЦЭМ!$C$39:$C$758,СВЦЭМ!$A$39:$A$758,$A57,СВЦЭМ!$B$39:$B$758,G$47)+'СЕТ СН'!$G$12+СВЦЭМ!$D$10+'СЕТ СН'!$G$6-'СЕТ СН'!$G$22</f>
        <v>2531.8436366599999</v>
      </c>
      <c r="H57" s="36">
        <f>SUMIFS(СВЦЭМ!$C$39:$C$758,СВЦЭМ!$A$39:$A$758,$A57,СВЦЭМ!$B$39:$B$758,H$47)+'СЕТ СН'!$G$12+СВЦЭМ!$D$10+'СЕТ СН'!$G$6-'СЕТ СН'!$G$22</f>
        <v>2457.9512751100001</v>
      </c>
      <c r="I57" s="36">
        <f>SUMIFS(СВЦЭМ!$C$39:$C$758,СВЦЭМ!$A$39:$A$758,$A57,СВЦЭМ!$B$39:$B$758,I$47)+'СЕТ СН'!$G$12+СВЦЭМ!$D$10+'СЕТ СН'!$G$6-'СЕТ СН'!$G$22</f>
        <v>2395.3746112499998</v>
      </c>
      <c r="J57" s="36">
        <f>SUMIFS(СВЦЭМ!$C$39:$C$758,СВЦЭМ!$A$39:$A$758,$A57,СВЦЭМ!$B$39:$B$758,J$47)+'СЕТ СН'!$G$12+СВЦЭМ!$D$10+'СЕТ СН'!$G$6-'СЕТ СН'!$G$22</f>
        <v>2295.7164615400002</v>
      </c>
      <c r="K57" s="36">
        <f>SUMIFS(СВЦЭМ!$C$39:$C$758,СВЦЭМ!$A$39:$A$758,$A57,СВЦЭМ!$B$39:$B$758,K$47)+'СЕТ СН'!$G$12+СВЦЭМ!$D$10+'СЕТ СН'!$G$6-'СЕТ СН'!$G$22</f>
        <v>2291.3060707200002</v>
      </c>
      <c r="L57" s="36">
        <f>SUMIFS(СВЦЭМ!$C$39:$C$758,СВЦЭМ!$A$39:$A$758,$A57,СВЦЭМ!$B$39:$B$758,L$47)+'СЕТ СН'!$G$12+СВЦЭМ!$D$10+'СЕТ СН'!$G$6-'СЕТ СН'!$G$22</f>
        <v>2296.9857549899998</v>
      </c>
      <c r="M57" s="36">
        <f>SUMIFS(СВЦЭМ!$C$39:$C$758,СВЦЭМ!$A$39:$A$758,$A57,СВЦЭМ!$B$39:$B$758,M$47)+'СЕТ СН'!$G$12+СВЦЭМ!$D$10+'СЕТ СН'!$G$6-'СЕТ СН'!$G$22</f>
        <v>2309.8187396399999</v>
      </c>
      <c r="N57" s="36">
        <f>SUMIFS(СВЦЭМ!$C$39:$C$758,СВЦЭМ!$A$39:$A$758,$A57,СВЦЭМ!$B$39:$B$758,N$47)+'СЕТ СН'!$G$12+СВЦЭМ!$D$10+'СЕТ СН'!$G$6-'СЕТ СН'!$G$22</f>
        <v>2304.8898591500001</v>
      </c>
      <c r="O57" s="36">
        <f>SUMIFS(СВЦЭМ!$C$39:$C$758,СВЦЭМ!$A$39:$A$758,$A57,СВЦЭМ!$B$39:$B$758,O$47)+'СЕТ СН'!$G$12+СВЦЭМ!$D$10+'СЕТ СН'!$G$6-'СЕТ СН'!$G$22</f>
        <v>2312.2097630600001</v>
      </c>
      <c r="P57" s="36">
        <f>SUMIFS(СВЦЭМ!$C$39:$C$758,СВЦЭМ!$A$39:$A$758,$A57,СВЦЭМ!$B$39:$B$758,P$47)+'СЕТ СН'!$G$12+СВЦЭМ!$D$10+'СЕТ СН'!$G$6-'СЕТ СН'!$G$22</f>
        <v>2325.4228043600001</v>
      </c>
      <c r="Q57" s="36">
        <f>SUMIFS(СВЦЭМ!$C$39:$C$758,СВЦЭМ!$A$39:$A$758,$A57,СВЦЭМ!$B$39:$B$758,Q$47)+'СЕТ СН'!$G$12+СВЦЭМ!$D$10+'СЕТ СН'!$G$6-'СЕТ СН'!$G$22</f>
        <v>2341.7395718500002</v>
      </c>
      <c r="R57" s="36">
        <f>SUMIFS(СВЦЭМ!$C$39:$C$758,СВЦЭМ!$A$39:$A$758,$A57,СВЦЭМ!$B$39:$B$758,R$47)+'СЕТ СН'!$G$12+СВЦЭМ!$D$10+'СЕТ СН'!$G$6-'СЕТ СН'!$G$22</f>
        <v>2351.4033608099999</v>
      </c>
      <c r="S57" s="36">
        <f>SUMIFS(СВЦЭМ!$C$39:$C$758,СВЦЭМ!$A$39:$A$758,$A57,СВЦЭМ!$B$39:$B$758,S$47)+'СЕТ СН'!$G$12+СВЦЭМ!$D$10+'СЕТ СН'!$G$6-'СЕТ СН'!$G$22</f>
        <v>2328.6428260000002</v>
      </c>
      <c r="T57" s="36">
        <f>SUMIFS(СВЦЭМ!$C$39:$C$758,СВЦЭМ!$A$39:$A$758,$A57,СВЦЭМ!$B$39:$B$758,T$47)+'СЕТ СН'!$G$12+СВЦЭМ!$D$10+'СЕТ СН'!$G$6-'СЕТ СН'!$G$22</f>
        <v>2307.15942898</v>
      </c>
      <c r="U57" s="36">
        <f>SUMIFS(СВЦЭМ!$C$39:$C$758,СВЦЭМ!$A$39:$A$758,$A57,СВЦЭМ!$B$39:$B$758,U$47)+'СЕТ СН'!$G$12+СВЦЭМ!$D$10+'СЕТ СН'!$G$6-'СЕТ СН'!$G$22</f>
        <v>2282.6877757699999</v>
      </c>
      <c r="V57" s="36">
        <f>SUMIFS(СВЦЭМ!$C$39:$C$758,СВЦЭМ!$A$39:$A$758,$A57,СВЦЭМ!$B$39:$B$758,V$47)+'СЕТ СН'!$G$12+СВЦЭМ!$D$10+'СЕТ СН'!$G$6-'СЕТ СН'!$G$22</f>
        <v>2265.0577646000002</v>
      </c>
      <c r="W57" s="36">
        <f>SUMIFS(СВЦЭМ!$C$39:$C$758,СВЦЭМ!$A$39:$A$758,$A57,СВЦЭМ!$B$39:$B$758,W$47)+'СЕТ СН'!$G$12+СВЦЭМ!$D$10+'СЕТ СН'!$G$6-'СЕТ СН'!$G$22</f>
        <v>2253.7969944299998</v>
      </c>
      <c r="X57" s="36">
        <f>SUMIFS(СВЦЭМ!$C$39:$C$758,СВЦЭМ!$A$39:$A$758,$A57,СВЦЭМ!$B$39:$B$758,X$47)+'СЕТ СН'!$G$12+СВЦЭМ!$D$10+'СЕТ СН'!$G$6-'СЕТ СН'!$G$22</f>
        <v>2305.1288997800002</v>
      </c>
      <c r="Y57" s="36">
        <f>SUMIFS(СВЦЭМ!$C$39:$C$758,СВЦЭМ!$A$39:$A$758,$A57,СВЦЭМ!$B$39:$B$758,Y$47)+'СЕТ СН'!$G$12+СВЦЭМ!$D$10+'СЕТ СН'!$G$6-'СЕТ СН'!$G$22</f>
        <v>2338.0572123400002</v>
      </c>
    </row>
    <row r="58" spans="1:25" ht="15.75" x14ac:dyDescent="0.2">
      <c r="A58" s="35">
        <f t="shared" si="1"/>
        <v>45393</v>
      </c>
      <c r="B58" s="36">
        <f>SUMIFS(СВЦЭМ!$C$39:$C$758,СВЦЭМ!$A$39:$A$758,$A58,СВЦЭМ!$B$39:$B$758,B$47)+'СЕТ СН'!$G$12+СВЦЭМ!$D$10+'СЕТ СН'!$G$6-'СЕТ СН'!$G$22</f>
        <v>2390.24004896</v>
      </c>
      <c r="C58" s="36">
        <f>SUMIFS(СВЦЭМ!$C$39:$C$758,СВЦЭМ!$A$39:$A$758,$A58,СВЦЭМ!$B$39:$B$758,C$47)+'СЕТ СН'!$G$12+СВЦЭМ!$D$10+'СЕТ СН'!$G$6-'СЕТ СН'!$G$22</f>
        <v>2446.3950432199999</v>
      </c>
      <c r="D58" s="36">
        <f>SUMIFS(СВЦЭМ!$C$39:$C$758,СВЦЭМ!$A$39:$A$758,$A58,СВЦЭМ!$B$39:$B$758,D$47)+'СЕТ СН'!$G$12+СВЦЭМ!$D$10+'СЕТ СН'!$G$6-'СЕТ СН'!$G$22</f>
        <v>2500.0660886199998</v>
      </c>
      <c r="E58" s="36">
        <f>SUMIFS(СВЦЭМ!$C$39:$C$758,СВЦЭМ!$A$39:$A$758,$A58,СВЦЭМ!$B$39:$B$758,E$47)+'СЕТ СН'!$G$12+СВЦЭМ!$D$10+'СЕТ СН'!$G$6-'СЕТ СН'!$G$22</f>
        <v>2503.8893311699999</v>
      </c>
      <c r="F58" s="36">
        <f>SUMIFS(СВЦЭМ!$C$39:$C$758,СВЦЭМ!$A$39:$A$758,$A58,СВЦЭМ!$B$39:$B$758,F$47)+'СЕТ СН'!$G$12+СВЦЭМ!$D$10+'СЕТ СН'!$G$6-'СЕТ СН'!$G$22</f>
        <v>2498.6760767299997</v>
      </c>
      <c r="G58" s="36">
        <f>SUMIFS(СВЦЭМ!$C$39:$C$758,СВЦЭМ!$A$39:$A$758,$A58,СВЦЭМ!$B$39:$B$758,G$47)+'СЕТ СН'!$G$12+СВЦЭМ!$D$10+'СЕТ СН'!$G$6-'СЕТ СН'!$G$22</f>
        <v>2478.22260633</v>
      </c>
      <c r="H58" s="36">
        <f>SUMIFS(СВЦЭМ!$C$39:$C$758,СВЦЭМ!$A$39:$A$758,$A58,СВЦЭМ!$B$39:$B$758,H$47)+'СЕТ СН'!$G$12+СВЦЭМ!$D$10+'СЕТ СН'!$G$6-'СЕТ СН'!$G$22</f>
        <v>2415.6940944099997</v>
      </c>
      <c r="I58" s="36">
        <f>SUMIFS(СВЦЭМ!$C$39:$C$758,СВЦЭМ!$A$39:$A$758,$A58,СВЦЭМ!$B$39:$B$758,I$47)+'СЕТ СН'!$G$12+СВЦЭМ!$D$10+'СЕТ СН'!$G$6-'СЕТ СН'!$G$22</f>
        <v>2337.0008511599999</v>
      </c>
      <c r="J58" s="36">
        <f>SUMIFS(СВЦЭМ!$C$39:$C$758,СВЦЭМ!$A$39:$A$758,$A58,СВЦЭМ!$B$39:$B$758,J$47)+'СЕТ СН'!$G$12+СВЦЭМ!$D$10+'СЕТ СН'!$G$6-'СЕТ СН'!$G$22</f>
        <v>2334.27850132</v>
      </c>
      <c r="K58" s="36">
        <f>SUMIFS(СВЦЭМ!$C$39:$C$758,СВЦЭМ!$A$39:$A$758,$A58,СВЦЭМ!$B$39:$B$758,K$47)+'СЕТ СН'!$G$12+СВЦЭМ!$D$10+'СЕТ СН'!$G$6-'СЕТ СН'!$G$22</f>
        <v>2334.73513607</v>
      </c>
      <c r="L58" s="36">
        <f>SUMIFS(СВЦЭМ!$C$39:$C$758,СВЦЭМ!$A$39:$A$758,$A58,СВЦЭМ!$B$39:$B$758,L$47)+'СЕТ СН'!$G$12+СВЦЭМ!$D$10+'СЕТ СН'!$G$6-'СЕТ СН'!$G$22</f>
        <v>2332.5585482699998</v>
      </c>
      <c r="M58" s="36">
        <f>SUMIFS(СВЦЭМ!$C$39:$C$758,СВЦЭМ!$A$39:$A$758,$A58,СВЦЭМ!$B$39:$B$758,M$47)+'СЕТ СН'!$G$12+СВЦЭМ!$D$10+'СЕТ СН'!$G$6-'СЕТ СН'!$G$22</f>
        <v>2348.57724439</v>
      </c>
      <c r="N58" s="36">
        <f>SUMIFS(СВЦЭМ!$C$39:$C$758,СВЦЭМ!$A$39:$A$758,$A58,СВЦЭМ!$B$39:$B$758,N$47)+'СЕТ СН'!$G$12+СВЦЭМ!$D$10+'СЕТ СН'!$G$6-'СЕТ СН'!$G$22</f>
        <v>2343.5920363</v>
      </c>
      <c r="O58" s="36">
        <f>SUMIFS(СВЦЭМ!$C$39:$C$758,СВЦЭМ!$A$39:$A$758,$A58,СВЦЭМ!$B$39:$B$758,O$47)+'СЕТ СН'!$G$12+СВЦЭМ!$D$10+'СЕТ СН'!$G$6-'СЕТ СН'!$G$22</f>
        <v>2352.0509800700002</v>
      </c>
      <c r="P58" s="36">
        <f>SUMIFS(СВЦЭМ!$C$39:$C$758,СВЦЭМ!$A$39:$A$758,$A58,СВЦЭМ!$B$39:$B$758,P$47)+'СЕТ СН'!$G$12+СВЦЭМ!$D$10+'СЕТ СН'!$G$6-'СЕТ СН'!$G$22</f>
        <v>2381.5649828699998</v>
      </c>
      <c r="Q58" s="36">
        <f>SUMIFS(СВЦЭМ!$C$39:$C$758,СВЦЭМ!$A$39:$A$758,$A58,СВЦЭМ!$B$39:$B$758,Q$47)+'СЕТ СН'!$G$12+СВЦЭМ!$D$10+'СЕТ СН'!$G$6-'СЕТ СН'!$G$22</f>
        <v>2394.8839084499996</v>
      </c>
      <c r="R58" s="36">
        <f>SUMIFS(СВЦЭМ!$C$39:$C$758,СВЦЭМ!$A$39:$A$758,$A58,СВЦЭМ!$B$39:$B$758,R$47)+'СЕТ СН'!$G$12+СВЦЭМ!$D$10+'СЕТ СН'!$G$6-'СЕТ СН'!$G$22</f>
        <v>2382.46904404</v>
      </c>
      <c r="S58" s="36">
        <f>SUMIFS(СВЦЭМ!$C$39:$C$758,СВЦЭМ!$A$39:$A$758,$A58,СВЦЭМ!$B$39:$B$758,S$47)+'СЕТ СН'!$G$12+СВЦЭМ!$D$10+'СЕТ СН'!$G$6-'СЕТ СН'!$G$22</f>
        <v>2370.0272780700002</v>
      </c>
      <c r="T58" s="36">
        <f>SUMIFS(СВЦЭМ!$C$39:$C$758,СВЦЭМ!$A$39:$A$758,$A58,СВЦЭМ!$B$39:$B$758,T$47)+'СЕТ СН'!$G$12+СВЦЭМ!$D$10+'СЕТ СН'!$G$6-'СЕТ СН'!$G$22</f>
        <v>2324.39943257</v>
      </c>
      <c r="U58" s="36">
        <f>SUMIFS(СВЦЭМ!$C$39:$C$758,СВЦЭМ!$A$39:$A$758,$A58,СВЦЭМ!$B$39:$B$758,U$47)+'СЕТ СН'!$G$12+СВЦЭМ!$D$10+'СЕТ СН'!$G$6-'СЕТ СН'!$G$22</f>
        <v>2311.9776286299998</v>
      </c>
      <c r="V58" s="36">
        <f>SUMIFS(СВЦЭМ!$C$39:$C$758,СВЦЭМ!$A$39:$A$758,$A58,СВЦЭМ!$B$39:$B$758,V$47)+'СЕТ СН'!$G$12+СВЦЭМ!$D$10+'СЕТ СН'!$G$6-'СЕТ СН'!$G$22</f>
        <v>2309.9048201599999</v>
      </c>
      <c r="W58" s="36">
        <f>SUMIFS(СВЦЭМ!$C$39:$C$758,СВЦЭМ!$A$39:$A$758,$A58,СВЦЭМ!$B$39:$B$758,W$47)+'СЕТ СН'!$G$12+СВЦЭМ!$D$10+'СЕТ СН'!$G$6-'СЕТ СН'!$G$22</f>
        <v>2291.4163962500002</v>
      </c>
      <c r="X58" s="36">
        <f>SUMIFS(СВЦЭМ!$C$39:$C$758,СВЦЭМ!$A$39:$A$758,$A58,СВЦЭМ!$B$39:$B$758,X$47)+'СЕТ СН'!$G$12+СВЦЭМ!$D$10+'СЕТ СН'!$G$6-'СЕТ СН'!$G$22</f>
        <v>2333.0174287999998</v>
      </c>
      <c r="Y58" s="36">
        <f>SUMIFS(СВЦЭМ!$C$39:$C$758,СВЦЭМ!$A$39:$A$758,$A58,СВЦЭМ!$B$39:$B$758,Y$47)+'СЕТ СН'!$G$12+СВЦЭМ!$D$10+'СЕТ СН'!$G$6-'СЕТ СН'!$G$22</f>
        <v>2373.1671498300002</v>
      </c>
    </row>
    <row r="59" spans="1:25" ht="15.75" x14ac:dyDescent="0.2">
      <c r="A59" s="35">
        <f t="shared" si="1"/>
        <v>45394</v>
      </c>
      <c r="B59" s="36">
        <f>SUMIFS(СВЦЭМ!$C$39:$C$758,СВЦЭМ!$A$39:$A$758,$A59,СВЦЭМ!$B$39:$B$758,B$47)+'СЕТ СН'!$G$12+СВЦЭМ!$D$10+'СЕТ СН'!$G$6-'СЕТ СН'!$G$22</f>
        <v>2348.1742598199999</v>
      </c>
      <c r="C59" s="36">
        <f>SUMIFS(СВЦЭМ!$C$39:$C$758,СВЦЭМ!$A$39:$A$758,$A59,СВЦЭМ!$B$39:$B$758,C$47)+'СЕТ СН'!$G$12+СВЦЭМ!$D$10+'СЕТ СН'!$G$6-'СЕТ СН'!$G$22</f>
        <v>2325.5727862499998</v>
      </c>
      <c r="D59" s="36">
        <f>SUMIFS(СВЦЭМ!$C$39:$C$758,СВЦЭМ!$A$39:$A$758,$A59,СВЦЭМ!$B$39:$B$758,D$47)+'СЕТ СН'!$G$12+СВЦЭМ!$D$10+'СЕТ СН'!$G$6-'СЕТ СН'!$G$22</f>
        <v>2355.31823609</v>
      </c>
      <c r="E59" s="36">
        <f>SUMIFS(СВЦЭМ!$C$39:$C$758,СВЦЭМ!$A$39:$A$758,$A59,СВЦЭМ!$B$39:$B$758,E$47)+'СЕТ СН'!$G$12+СВЦЭМ!$D$10+'СЕТ СН'!$G$6-'СЕТ СН'!$G$22</f>
        <v>2393.0971932799998</v>
      </c>
      <c r="F59" s="36">
        <f>SUMIFS(СВЦЭМ!$C$39:$C$758,СВЦЭМ!$A$39:$A$758,$A59,СВЦЭМ!$B$39:$B$758,F$47)+'СЕТ СН'!$G$12+СВЦЭМ!$D$10+'СЕТ СН'!$G$6-'СЕТ СН'!$G$22</f>
        <v>2387.8354122399996</v>
      </c>
      <c r="G59" s="36">
        <f>SUMIFS(СВЦЭМ!$C$39:$C$758,СВЦЭМ!$A$39:$A$758,$A59,СВЦЭМ!$B$39:$B$758,G$47)+'СЕТ СН'!$G$12+СВЦЭМ!$D$10+'СЕТ СН'!$G$6-'СЕТ СН'!$G$22</f>
        <v>2355.5964855100001</v>
      </c>
      <c r="H59" s="36">
        <f>SUMIFS(СВЦЭМ!$C$39:$C$758,СВЦЭМ!$A$39:$A$758,$A59,СВЦЭМ!$B$39:$B$758,H$47)+'СЕТ СН'!$G$12+СВЦЭМ!$D$10+'СЕТ СН'!$G$6-'СЕТ СН'!$G$22</f>
        <v>2294.4164785100002</v>
      </c>
      <c r="I59" s="36">
        <f>SUMIFS(СВЦЭМ!$C$39:$C$758,СВЦЭМ!$A$39:$A$758,$A59,СВЦЭМ!$B$39:$B$758,I$47)+'СЕТ СН'!$G$12+СВЦЭМ!$D$10+'СЕТ СН'!$G$6-'СЕТ СН'!$G$22</f>
        <v>2232.0852732899998</v>
      </c>
      <c r="J59" s="36">
        <f>SUMIFS(СВЦЭМ!$C$39:$C$758,СВЦЭМ!$A$39:$A$758,$A59,СВЦЭМ!$B$39:$B$758,J$47)+'СЕТ СН'!$G$12+СВЦЭМ!$D$10+'СЕТ СН'!$G$6-'СЕТ СН'!$G$22</f>
        <v>2200.0697326200002</v>
      </c>
      <c r="K59" s="36">
        <f>SUMIFS(СВЦЭМ!$C$39:$C$758,СВЦЭМ!$A$39:$A$758,$A59,СВЦЭМ!$B$39:$B$758,K$47)+'СЕТ СН'!$G$12+СВЦЭМ!$D$10+'СЕТ СН'!$G$6-'СЕТ СН'!$G$22</f>
        <v>2191.7075205599999</v>
      </c>
      <c r="L59" s="36">
        <f>SUMIFS(СВЦЭМ!$C$39:$C$758,СВЦЭМ!$A$39:$A$758,$A59,СВЦЭМ!$B$39:$B$758,L$47)+'СЕТ СН'!$G$12+СВЦЭМ!$D$10+'СЕТ СН'!$G$6-'СЕТ СН'!$G$22</f>
        <v>2192.8035631600001</v>
      </c>
      <c r="M59" s="36">
        <f>SUMIFS(СВЦЭМ!$C$39:$C$758,СВЦЭМ!$A$39:$A$758,$A59,СВЦЭМ!$B$39:$B$758,M$47)+'СЕТ СН'!$G$12+СВЦЭМ!$D$10+'СЕТ СН'!$G$6-'СЕТ СН'!$G$22</f>
        <v>2200.7637980099998</v>
      </c>
      <c r="N59" s="36">
        <f>SUMIFS(СВЦЭМ!$C$39:$C$758,СВЦЭМ!$A$39:$A$758,$A59,СВЦЭМ!$B$39:$B$758,N$47)+'СЕТ СН'!$G$12+СВЦЭМ!$D$10+'СЕТ СН'!$G$6-'СЕТ СН'!$G$22</f>
        <v>2209.6617555799999</v>
      </c>
      <c r="O59" s="36">
        <f>SUMIFS(СВЦЭМ!$C$39:$C$758,СВЦЭМ!$A$39:$A$758,$A59,СВЦЭМ!$B$39:$B$758,O$47)+'СЕТ СН'!$G$12+СВЦЭМ!$D$10+'СЕТ СН'!$G$6-'СЕТ СН'!$G$22</f>
        <v>2215.5284490899999</v>
      </c>
      <c r="P59" s="36">
        <f>SUMIFS(СВЦЭМ!$C$39:$C$758,СВЦЭМ!$A$39:$A$758,$A59,СВЦЭМ!$B$39:$B$758,P$47)+'СЕТ СН'!$G$12+СВЦЭМ!$D$10+'СЕТ СН'!$G$6-'СЕТ СН'!$G$22</f>
        <v>2232.6889260600001</v>
      </c>
      <c r="Q59" s="36">
        <f>SUMIFS(СВЦЭМ!$C$39:$C$758,СВЦЭМ!$A$39:$A$758,$A59,СВЦЭМ!$B$39:$B$758,Q$47)+'СЕТ СН'!$G$12+СВЦЭМ!$D$10+'СЕТ СН'!$G$6-'СЕТ СН'!$G$22</f>
        <v>2253.37521909</v>
      </c>
      <c r="R59" s="36">
        <f>SUMIFS(СВЦЭМ!$C$39:$C$758,СВЦЭМ!$A$39:$A$758,$A59,СВЦЭМ!$B$39:$B$758,R$47)+'СЕТ СН'!$G$12+СВЦЭМ!$D$10+'СЕТ СН'!$G$6-'СЕТ СН'!$G$22</f>
        <v>2253.1343696100002</v>
      </c>
      <c r="S59" s="36">
        <f>SUMIFS(СВЦЭМ!$C$39:$C$758,СВЦЭМ!$A$39:$A$758,$A59,СВЦЭМ!$B$39:$B$758,S$47)+'СЕТ СН'!$G$12+СВЦЭМ!$D$10+'СЕТ СН'!$G$6-'СЕТ СН'!$G$22</f>
        <v>2241.61405367</v>
      </c>
      <c r="T59" s="36">
        <f>SUMIFS(СВЦЭМ!$C$39:$C$758,СВЦЭМ!$A$39:$A$758,$A59,СВЦЭМ!$B$39:$B$758,T$47)+'СЕТ СН'!$G$12+СВЦЭМ!$D$10+'СЕТ СН'!$G$6-'СЕТ СН'!$G$22</f>
        <v>2206.5155095300001</v>
      </c>
      <c r="U59" s="36">
        <f>SUMIFS(СВЦЭМ!$C$39:$C$758,СВЦЭМ!$A$39:$A$758,$A59,СВЦЭМ!$B$39:$B$758,U$47)+'СЕТ СН'!$G$12+СВЦЭМ!$D$10+'СЕТ СН'!$G$6-'СЕТ СН'!$G$22</f>
        <v>2206.23676862</v>
      </c>
      <c r="V59" s="36">
        <f>SUMIFS(СВЦЭМ!$C$39:$C$758,СВЦЭМ!$A$39:$A$758,$A59,СВЦЭМ!$B$39:$B$758,V$47)+'СЕТ СН'!$G$12+СВЦЭМ!$D$10+'СЕТ СН'!$G$6-'СЕТ СН'!$G$22</f>
        <v>2189.1257712800002</v>
      </c>
      <c r="W59" s="36">
        <f>SUMIFS(СВЦЭМ!$C$39:$C$758,СВЦЭМ!$A$39:$A$758,$A59,СВЦЭМ!$B$39:$B$758,W$47)+'СЕТ СН'!$G$12+СВЦЭМ!$D$10+'СЕТ СН'!$G$6-'СЕТ СН'!$G$22</f>
        <v>2183.23306645</v>
      </c>
      <c r="X59" s="36">
        <f>SUMIFS(СВЦЭМ!$C$39:$C$758,СВЦЭМ!$A$39:$A$758,$A59,СВЦЭМ!$B$39:$B$758,X$47)+'СЕТ СН'!$G$12+СВЦЭМ!$D$10+'СЕТ СН'!$G$6-'СЕТ СН'!$G$22</f>
        <v>2230.23267902</v>
      </c>
      <c r="Y59" s="36">
        <f>SUMIFS(СВЦЭМ!$C$39:$C$758,СВЦЭМ!$A$39:$A$758,$A59,СВЦЭМ!$B$39:$B$758,Y$47)+'СЕТ СН'!$G$12+СВЦЭМ!$D$10+'СЕТ СН'!$G$6-'СЕТ СН'!$G$22</f>
        <v>2256.81742807</v>
      </c>
    </row>
    <row r="60" spans="1:25" ht="15.75" x14ac:dyDescent="0.2">
      <c r="A60" s="35">
        <f t="shared" si="1"/>
        <v>45395</v>
      </c>
      <c r="B60" s="36">
        <f>SUMIFS(СВЦЭМ!$C$39:$C$758,СВЦЭМ!$A$39:$A$758,$A60,СВЦЭМ!$B$39:$B$758,B$47)+'СЕТ СН'!$G$12+СВЦЭМ!$D$10+'СЕТ СН'!$G$6-'СЕТ СН'!$G$22</f>
        <v>2316.1663273200002</v>
      </c>
      <c r="C60" s="36">
        <f>SUMIFS(СВЦЭМ!$C$39:$C$758,СВЦЭМ!$A$39:$A$758,$A60,СВЦЭМ!$B$39:$B$758,C$47)+'СЕТ СН'!$G$12+СВЦЭМ!$D$10+'СЕТ СН'!$G$6-'СЕТ СН'!$G$22</f>
        <v>2323.3225362399999</v>
      </c>
      <c r="D60" s="36">
        <f>SUMIFS(СВЦЭМ!$C$39:$C$758,СВЦЭМ!$A$39:$A$758,$A60,СВЦЭМ!$B$39:$B$758,D$47)+'СЕТ СН'!$G$12+СВЦЭМ!$D$10+'СЕТ СН'!$G$6-'СЕТ СН'!$G$22</f>
        <v>2355.04497438</v>
      </c>
      <c r="E60" s="36">
        <f>SUMIFS(СВЦЭМ!$C$39:$C$758,СВЦЭМ!$A$39:$A$758,$A60,СВЦЭМ!$B$39:$B$758,E$47)+'СЕТ СН'!$G$12+СВЦЭМ!$D$10+'СЕТ СН'!$G$6-'СЕТ СН'!$G$22</f>
        <v>2381.7294395199997</v>
      </c>
      <c r="F60" s="36">
        <f>SUMIFS(СВЦЭМ!$C$39:$C$758,СВЦЭМ!$A$39:$A$758,$A60,СВЦЭМ!$B$39:$B$758,F$47)+'СЕТ СН'!$G$12+СВЦЭМ!$D$10+'СЕТ СН'!$G$6-'СЕТ СН'!$G$22</f>
        <v>2382.6754750800001</v>
      </c>
      <c r="G60" s="36">
        <f>SUMIFS(СВЦЭМ!$C$39:$C$758,СВЦЭМ!$A$39:$A$758,$A60,СВЦЭМ!$B$39:$B$758,G$47)+'СЕТ СН'!$G$12+СВЦЭМ!$D$10+'СЕТ СН'!$G$6-'СЕТ СН'!$G$22</f>
        <v>2388.4767666500002</v>
      </c>
      <c r="H60" s="36">
        <f>SUMIFS(СВЦЭМ!$C$39:$C$758,СВЦЭМ!$A$39:$A$758,$A60,СВЦЭМ!$B$39:$B$758,H$47)+'СЕТ СН'!$G$12+СВЦЭМ!$D$10+'СЕТ СН'!$G$6-'СЕТ СН'!$G$22</f>
        <v>2365.8138737099998</v>
      </c>
      <c r="I60" s="36">
        <f>SUMIFS(СВЦЭМ!$C$39:$C$758,СВЦЭМ!$A$39:$A$758,$A60,СВЦЭМ!$B$39:$B$758,I$47)+'СЕТ СН'!$G$12+СВЦЭМ!$D$10+'СЕТ СН'!$G$6-'СЕТ СН'!$G$22</f>
        <v>2346.0028914200002</v>
      </c>
      <c r="J60" s="36">
        <f>SUMIFS(СВЦЭМ!$C$39:$C$758,СВЦЭМ!$A$39:$A$758,$A60,СВЦЭМ!$B$39:$B$758,J$47)+'СЕТ СН'!$G$12+СВЦЭМ!$D$10+'СЕТ СН'!$G$6-'СЕТ СН'!$G$22</f>
        <v>2293.8994803999999</v>
      </c>
      <c r="K60" s="36">
        <f>SUMIFS(СВЦЭМ!$C$39:$C$758,СВЦЭМ!$A$39:$A$758,$A60,СВЦЭМ!$B$39:$B$758,K$47)+'СЕТ СН'!$G$12+СВЦЭМ!$D$10+'СЕТ СН'!$G$6-'СЕТ СН'!$G$22</f>
        <v>2231.3231601799998</v>
      </c>
      <c r="L60" s="36">
        <f>SUMIFS(СВЦЭМ!$C$39:$C$758,СВЦЭМ!$A$39:$A$758,$A60,СВЦЭМ!$B$39:$B$758,L$47)+'СЕТ СН'!$G$12+СВЦЭМ!$D$10+'СЕТ СН'!$G$6-'СЕТ СН'!$G$22</f>
        <v>2205.36769172</v>
      </c>
      <c r="M60" s="36">
        <f>SUMIFS(СВЦЭМ!$C$39:$C$758,СВЦЭМ!$A$39:$A$758,$A60,СВЦЭМ!$B$39:$B$758,M$47)+'СЕТ СН'!$G$12+СВЦЭМ!$D$10+'СЕТ СН'!$G$6-'СЕТ СН'!$G$22</f>
        <v>2236.1889111199998</v>
      </c>
      <c r="N60" s="36">
        <f>SUMIFS(СВЦЭМ!$C$39:$C$758,СВЦЭМ!$A$39:$A$758,$A60,СВЦЭМ!$B$39:$B$758,N$47)+'СЕТ СН'!$G$12+СВЦЭМ!$D$10+'СЕТ СН'!$G$6-'СЕТ СН'!$G$22</f>
        <v>2248.2144665999999</v>
      </c>
      <c r="O60" s="36">
        <f>SUMIFS(СВЦЭМ!$C$39:$C$758,СВЦЭМ!$A$39:$A$758,$A60,СВЦЭМ!$B$39:$B$758,O$47)+'СЕТ СН'!$G$12+СВЦЭМ!$D$10+'СЕТ СН'!$G$6-'СЕТ СН'!$G$22</f>
        <v>2261.09477367</v>
      </c>
      <c r="P60" s="36">
        <f>SUMIFS(СВЦЭМ!$C$39:$C$758,СВЦЭМ!$A$39:$A$758,$A60,СВЦЭМ!$B$39:$B$758,P$47)+'СЕТ СН'!$G$12+СВЦЭМ!$D$10+'СЕТ СН'!$G$6-'СЕТ СН'!$G$22</f>
        <v>2277.69116893</v>
      </c>
      <c r="Q60" s="36">
        <f>SUMIFS(СВЦЭМ!$C$39:$C$758,СВЦЭМ!$A$39:$A$758,$A60,СВЦЭМ!$B$39:$B$758,Q$47)+'СЕТ СН'!$G$12+СВЦЭМ!$D$10+'СЕТ СН'!$G$6-'СЕТ СН'!$G$22</f>
        <v>2274.0210211499998</v>
      </c>
      <c r="R60" s="36">
        <f>SUMIFS(СВЦЭМ!$C$39:$C$758,СВЦЭМ!$A$39:$A$758,$A60,СВЦЭМ!$B$39:$B$758,R$47)+'СЕТ СН'!$G$12+СВЦЭМ!$D$10+'СЕТ СН'!$G$6-'СЕТ СН'!$G$22</f>
        <v>2269.8029551499999</v>
      </c>
      <c r="S60" s="36">
        <f>SUMIFS(СВЦЭМ!$C$39:$C$758,СВЦЭМ!$A$39:$A$758,$A60,СВЦЭМ!$B$39:$B$758,S$47)+'СЕТ СН'!$G$12+СВЦЭМ!$D$10+'СЕТ СН'!$G$6-'СЕТ СН'!$G$22</f>
        <v>2265.9177991299998</v>
      </c>
      <c r="T60" s="36">
        <f>SUMIFS(СВЦЭМ!$C$39:$C$758,СВЦЭМ!$A$39:$A$758,$A60,СВЦЭМ!$B$39:$B$758,T$47)+'СЕТ СН'!$G$12+СВЦЭМ!$D$10+'СЕТ СН'!$G$6-'СЕТ СН'!$G$22</f>
        <v>2238.0032225499999</v>
      </c>
      <c r="U60" s="36">
        <f>SUMIFS(СВЦЭМ!$C$39:$C$758,СВЦЭМ!$A$39:$A$758,$A60,СВЦЭМ!$B$39:$B$758,U$47)+'СЕТ СН'!$G$12+СВЦЭМ!$D$10+'СЕТ СН'!$G$6-'СЕТ СН'!$G$22</f>
        <v>2235.5355754100001</v>
      </c>
      <c r="V60" s="36">
        <f>SUMIFS(СВЦЭМ!$C$39:$C$758,СВЦЭМ!$A$39:$A$758,$A60,СВЦЭМ!$B$39:$B$758,V$47)+'СЕТ СН'!$G$12+СВЦЭМ!$D$10+'СЕТ СН'!$G$6-'СЕТ СН'!$G$22</f>
        <v>2225.44709349</v>
      </c>
      <c r="W60" s="36">
        <f>SUMIFS(СВЦЭМ!$C$39:$C$758,СВЦЭМ!$A$39:$A$758,$A60,СВЦЭМ!$B$39:$B$758,W$47)+'СЕТ СН'!$G$12+СВЦЭМ!$D$10+'СЕТ СН'!$G$6-'СЕТ СН'!$G$22</f>
        <v>2203.0780450299999</v>
      </c>
      <c r="X60" s="36">
        <f>SUMIFS(СВЦЭМ!$C$39:$C$758,СВЦЭМ!$A$39:$A$758,$A60,СВЦЭМ!$B$39:$B$758,X$47)+'СЕТ СН'!$G$12+СВЦЭМ!$D$10+'СЕТ СН'!$G$6-'СЕТ СН'!$G$22</f>
        <v>2252.8643936600001</v>
      </c>
      <c r="Y60" s="36">
        <f>SUMIFS(СВЦЭМ!$C$39:$C$758,СВЦЭМ!$A$39:$A$758,$A60,СВЦЭМ!$B$39:$B$758,Y$47)+'СЕТ СН'!$G$12+СВЦЭМ!$D$10+'СЕТ СН'!$G$6-'СЕТ СН'!$G$22</f>
        <v>2274.9663964900001</v>
      </c>
    </row>
    <row r="61" spans="1:25" ht="15.75" x14ac:dyDescent="0.2">
      <c r="A61" s="35">
        <f t="shared" si="1"/>
        <v>45396</v>
      </c>
      <c r="B61" s="36">
        <f>SUMIFS(СВЦЭМ!$C$39:$C$758,СВЦЭМ!$A$39:$A$758,$A61,СВЦЭМ!$B$39:$B$758,B$47)+'СЕТ СН'!$G$12+СВЦЭМ!$D$10+'СЕТ СН'!$G$6-'СЕТ СН'!$G$22</f>
        <v>2208.4430276399999</v>
      </c>
      <c r="C61" s="36">
        <f>SUMIFS(СВЦЭМ!$C$39:$C$758,СВЦЭМ!$A$39:$A$758,$A61,СВЦЭМ!$B$39:$B$758,C$47)+'СЕТ СН'!$G$12+СВЦЭМ!$D$10+'СЕТ СН'!$G$6-'СЕТ СН'!$G$22</f>
        <v>2277.4380754200001</v>
      </c>
      <c r="D61" s="36">
        <f>SUMIFS(СВЦЭМ!$C$39:$C$758,СВЦЭМ!$A$39:$A$758,$A61,СВЦЭМ!$B$39:$B$758,D$47)+'СЕТ СН'!$G$12+СВЦЭМ!$D$10+'СЕТ СН'!$G$6-'СЕТ СН'!$G$22</f>
        <v>2324.3754979800001</v>
      </c>
      <c r="E61" s="36">
        <f>SUMIFS(СВЦЭМ!$C$39:$C$758,СВЦЭМ!$A$39:$A$758,$A61,СВЦЭМ!$B$39:$B$758,E$47)+'СЕТ СН'!$G$12+СВЦЭМ!$D$10+'СЕТ СН'!$G$6-'СЕТ СН'!$G$22</f>
        <v>2337.8550117599998</v>
      </c>
      <c r="F61" s="36">
        <f>SUMIFS(СВЦЭМ!$C$39:$C$758,СВЦЭМ!$A$39:$A$758,$A61,СВЦЭМ!$B$39:$B$758,F$47)+'СЕТ СН'!$G$12+СВЦЭМ!$D$10+'СЕТ СН'!$G$6-'СЕТ СН'!$G$22</f>
        <v>2349.0763672799999</v>
      </c>
      <c r="G61" s="36">
        <f>SUMIFS(СВЦЭМ!$C$39:$C$758,СВЦЭМ!$A$39:$A$758,$A61,СВЦЭМ!$B$39:$B$758,G$47)+'СЕТ СН'!$G$12+СВЦЭМ!$D$10+'СЕТ СН'!$G$6-'СЕТ СН'!$G$22</f>
        <v>2366.26645895</v>
      </c>
      <c r="H61" s="36">
        <f>SUMIFS(СВЦЭМ!$C$39:$C$758,СВЦЭМ!$A$39:$A$758,$A61,СВЦЭМ!$B$39:$B$758,H$47)+'СЕТ СН'!$G$12+СВЦЭМ!$D$10+'СЕТ СН'!$G$6-'СЕТ СН'!$G$22</f>
        <v>2377.4105869099999</v>
      </c>
      <c r="I61" s="36">
        <f>SUMIFS(СВЦЭМ!$C$39:$C$758,СВЦЭМ!$A$39:$A$758,$A61,СВЦЭМ!$B$39:$B$758,I$47)+'СЕТ СН'!$G$12+СВЦЭМ!$D$10+'СЕТ СН'!$G$6-'СЕТ СН'!$G$22</f>
        <v>2356.35258527</v>
      </c>
      <c r="J61" s="36">
        <f>SUMIFS(СВЦЭМ!$C$39:$C$758,СВЦЭМ!$A$39:$A$758,$A61,СВЦЭМ!$B$39:$B$758,J$47)+'СЕТ СН'!$G$12+СВЦЭМ!$D$10+'СЕТ СН'!$G$6-'СЕТ СН'!$G$22</f>
        <v>2290.53704556</v>
      </c>
      <c r="K61" s="36">
        <f>SUMIFS(СВЦЭМ!$C$39:$C$758,СВЦЭМ!$A$39:$A$758,$A61,СВЦЭМ!$B$39:$B$758,K$47)+'СЕТ СН'!$G$12+СВЦЭМ!$D$10+'СЕТ СН'!$G$6-'СЕТ СН'!$G$22</f>
        <v>2228.53153789</v>
      </c>
      <c r="L61" s="36">
        <f>SUMIFS(СВЦЭМ!$C$39:$C$758,СВЦЭМ!$A$39:$A$758,$A61,СВЦЭМ!$B$39:$B$758,L$47)+'СЕТ СН'!$G$12+СВЦЭМ!$D$10+'СЕТ СН'!$G$6-'СЕТ СН'!$G$22</f>
        <v>2190.5376884400002</v>
      </c>
      <c r="M61" s="36">
        <f>SUMIFS(СВЦЭМ!$C$39:$C$758,СВЦЭМ!$A$39:$A$758,$A61,СВЦЭМ!$B$39:$B$758,M$47)+'СЕТ СН'!$G$12+СВЦЭМ!$D$10+'СЕТ СН'!$G$6-'СЕТ СН'!$G$22</f>
        <v>2211.56318629</v>
      </c>
      <c r="N61" s="36">
        <f>SUMIFS(СВЦЭМ!$C$39:$C$758,СВЦЭМ!$A$39:$A$758,$A61,СВЦЭМ!$B$39:$B$758,N$47)+'СЕТ СН'!$G$12+СВЦЭМ!$D$10+'СЕТ СН'!$G$6-'СЕТ СН'!$G$22</f>
        <v>2238.8118878</v>
      </c>
      <c r="O61" s="36">
        <f>SUMIFS(СВЦЭМ!$C$39:$C$758,СВЦЭМ!$A$39:$A$758,$A61,СВЦЭМ!$B$39:$B$758,O$47)+'СЕТ СН'!$G$12+СВЦЭМ!$D$10+'СЕТ СН'!$G$6-'СЕТ СН'!$G$22</f>
        <v>2256.7303745300001</v>
      </c>
      <c r="P61" s="36">
        <f>SUMIFS(СВЦЭМ!$C$39:$C$758,СВЦЭМ!$A$39:$A$758,$A61,СВЦЭМ!$B$39:$B$758,P$47)+'СЕТ СН'!$G$12+СВЦЭМ!$D$10+'СЕТ СН'!$G$6-'СЕТ СН'!$G$22</f>
        <v>2267.7151968399999</v>
      </c>
      <c r="Q61" s="36">
        <f>SUMIFS(СВЦЭМ!$C$39:$C$758,СВЦЭМ!$A$39:$A$758,$A61,СВЦЭМ!$B$39:$B$758,Q$47)+'СЕТ СН'!$G$12+СВЦЭМ!$D$10+'СЕТ СН'!$G$6-'СЕТ СН'!$G$22</f>
        <v>2291.3642993799999</v>
      </c>
      <c r="R61" s="36">
        <f>SUMIFS(СВЦЭМ!$C$39:$C$758,СВЦЭМ!$A$39:$A$758,$A61,СВЦЭМ!$B$39:$B$758,R$47)+'СЕТ СН'!$G$12+СВЦЭМ!$D$10+'СЕТ СН'!$G$6-'СЕТ СН'!$G$22</f>
        <v>2308.0803317700002</v>
      </c>
      <c r="S61" s="36">
        <f>SUMIFS(СВЦЭМ!$C$39:$C$758,СВЦЭМ!$A$39:$A$758,$A61,СВЦЭМ!$B$39:$B$758,S$47)+'СЕТ СН'!$G$12+СВЦЭМ!$D$10+'СЕТ СН'!$G$6-'СЕТ СН'!$G$22</f>
        <v>2276.0111785600002</v>
      </c>
      <c r="T61" s="36">
        <f>SUMIFS(СВЦЭМ!$C$39:$C$758,СВЦЭМ!$A$39:$A$758,$A61,СВЦЭМ!$B$39:$B$758,T$47)+'СЕТ СН'!$G$12+СВЦЭМ!$D$10+'СЕТ СН'!$G$6-'СЕТ СН'!$G$22</f>
        <v>2241.3836159699999</v>
      </c>
      <c r="U61" s="36">
        <f>SUMIFS(СВЦЭМ!$C$39:$C$758,СВЦЭМ!$A$39:$A$758,$A61,СВЦЭМ!$B$39:$B$758,U$47)+'СЕТ СН'!$G$12+СВЦЭМ!$D$10+'СЕТ СН'!$G$6-'СЕТ СН'!$G$22</f>
        <v>2252.6860456600002</v>
      </c>
      <c r="V61" s="36">
        <f>SUMIFS(СВЦЭМ!$C$39:$C$758,СВЦЭМ!$A$39:$A$758,$A61,СВЦЭМ!$B$39:$B$758,V$47)+'СЕТ СН'!$G$12+СВЦЭМ!$D$10+'СЕТ СН'!$G$6-'СЕТ СН'!$G$22</f>
        <v>2152.83928444</v>
      </c>
      <c r="W61" s="36">
        <f>SUMIFS(СВЦЭМ!$C$39:$C$758,СВЦЭМ!$A$39:$A$758,$A61,СВЦЭМ!$B$39:$B$758,W$47)+'СЕТ СН'!$G$12+СВЦЭМ!$D$10+'СЕТ СН'!$G$6-'СЕТ СН'!$G$22</f>
        <v>2140.7364923700002</v>
      </c>
      <c r="X61" s="36">
        <f>SUMIFS(СВЦЭМ!$C$39:$C$758,СВЦЭМ!$A$39:$A$758,$A61,СВЦЭМ!$B$39:$B$758,X$47)+'СЕТ СН'!$G$12+СВЦЭМ!$D$10+'СЕТ СН'!$G$6-'СЕТ СН'!$G$22</f>
        <v>2195.4717115399999</v>
      </c>
      <c r="Y61" s="36">
        <f>SUMIFS(СВЦЭМ!$C$39:$C$758,СВЦЭМ!$A$39:$A$758,$A61,СВЦЭМ!$B$39:$B$758,Y$47)+'СЕТ СН'!$G$12+СВЦЭМ!$D$10+'СЕТ СН'!$G$6-'СЕТ СН'!$G$22</f>
        <v>2233.13478106</v>
      </c>
    </row>
    <row r="62" spans="1:25" ht="15.75" x14ac:dyDescent="0.2">
      <c r="A62" s="35">
        <f t="shared" si="1"/>
        <v>45397</v>
      </c>
      <c r="B62" s="36">
        <f>SUMIFS(СВЦЭМ!$C$39:$C$758,СВЦЭМ!$A$39:$A$758,$A62,СВЦЭМ!$B$39:$B$758,B$47)+'СЕТ СН'!$G$12+СВЦЭМ!$D$10+'СЕТ СН'!$G$6-'СЕТ СН'!$G$22</f>
        <v>2265.87270997</v>
      </c>
      <c r="C62" s="36">
        <f>SUMIFS(СВЦЭМ!$C$39:$C$758,СВЦЭМ!$A$39:$A$758,$A62,СВЦЭМ!$B$39:$B$758,C$47)+'СЕТ СН'!$G$12+СВЦЭМ!$D$10+'СЕТ СН'!$G$6-'СЕТ СН'!$G$22</f>
        <v>2377.5316457499998</v>
      </c>
      <c r="D62" s="36">
        <f>SUMIFS(СВЦЭМ!$C$39:$C$758,СВЦЭМ!$A$39:$A$758,$A62,СВЦЭМ!$B$39:$B$758,D$47)+'СЕТ СН'!$G$12+СВЦЭМ!$D$10+'СЕТ СН'!$G$6-'СЕТ СН'!$G$22</f>
        <v>2425.1702564099996</v>
      </c>
      <c r="E62" s="36">
        <f>SUMIFS(СВЦЭМ!$C$39:$C$758,СВЦЭМ!$A$39:$A$758,$A62,СВЦЭМ!$B$39:$B$758,E$47)+'СЕТ СН'!$G$12+СВЦЭМ!$D$10+'СЕТ СН'!$G$6-'СЕТ СН'!$G$22</f>
        <v>2434.0819297600001</v>
      </c>
      <c r="F62" s="36">
        <f>SUMIFS(СВЦЭМ!$C$39:$C$758,СВЦЭМ!$A$39:$A$758,$A62,СВЦЭМ!$B$39:$B$758,F$47)+'СЕТ СН'!$G$12+СВЦЭМ!$D$10+'СЕТ СН'!$G$6-'СЕТ СН'!$G$22</f>
        <v>2433.0517574199998</v>
      </c>
      <c r="G62" s="36">
        <f>SUMIFS(СВЦЭМ!$C$39:$C$758,СВЦЭМ!$A$39:$A$758,$A62,СВЦЭМ!$B$39:$B$758,G$47)+'СЕТ СН'!$G$12+СВЦЭМ!$D$10+'СЕТ СН'!$G$6-'СЕТ СН'!$G$22</f>
        <v>2338.0055190399999</v>
      </c>
      <c r="H62" s="36">
        <f>SUMIFS(СВЦЭМ!$C$39:$C$758,СВЦЭМ!$A$39:$A$758,$A62,СВЦЭМ!$B$39:$B$758,H$47)+'СЕТ СН'!$G$12+СВЦЭМ!$D$10+'СЕТ СН'!$G$6-'СЕТ СН'!$G$22</f>
        <v>2262.9536451899999</v>
      </c>
      <c r="I62" s="36">
        <f>SUMIFS(СВЦЭМ!$C$39:$C$758,СВЦЭМ!$A$39:$A$758,$A62,СВЦЭМ!$B$39:$B$758,I$47)+'СЕТ СН'!$G$12+СВЦЭМ!$D$10+'СЕТ СН'!$G$6-'СЕТ СН'!$G$22</f>
        <v>2201.4888871799999</v>
      </c>
      <c r="J62" s="36">
        <f>SUMIFS(СВЦЭМ!$C$39:$C$758,СВЦЭМ!$A$39:$A$758,$A62,СВЦЭМ!$B$39:$B$758,J$47)+'СЕТ СН'!$G$12+СВЦЭМ!$D$10+'СЕТ СН'!$G$6-'СЕТ СН'!$G$22</f>
        <v>2156.7590426000002</v>
      </c>
      <c r="K62" s="36">
        <f>SUMIFS(СВЦЭМ!$C$39:$C$758,СВЦЭМ!$A$39:$A$758,$A62,СВЦЭМ!$B$39:$B$758,K$47)+'СЕТ СН'!$G$12+СВЦЭМ!$D$10+'СЕТ СН'!$G$6-'СЕТ СН'!$G$22</f>
        <v>2151.4024869499999</v>
      </c>
      <c r="L62" s="36">
        <f>SUMIFS(СВЦЭМ!$C$39:$C$758,СВЦЭМ!$A$39:$A$758,$A62,СВЦЭМ!$B$39:$B$758,L$47)+'СЕТ СН'!$G$12+СВЦЭМ!$D$10+'СЕТ СН'!$G$6-'СЕТ СН'!$G$22</f>
        <v>2153.8908660699999</v>
      </c>
      <c r="M62" s="36">
        <f>SUMIFS(СВЦЭМ!$C$39:$C$758,СВЦЭМ!$A$39:$A$758,$A62,СВЦЭМ!$B$39:$B$758,M$47)+'СЕТ СН'!$G$12+СВЦЭМ!$D$10+'СЕТ СН'!$G$6-'СЕТ СН'!$G$22</f>
        <v>2182.16309899</v>
      </c>
      <c r="N62" s="36">
        <f>SUMIFS(СВЦЭМ!$C$39:$C$758,СВЦЭМ!$A$39:$A$758,$A62,СВЦЭМ!$B$39:$B$758,N$47)+'СЕТ СН'!$G$12+СВЦЭМ!$D$10+'СЕТ СН'!$G$6-'СЕТ СН'!$G$22</f>
        <v>2181.5477683099998</v>
      </c>
      <c r="O62" s="36">
        <f>SUMIFS(СВЦЭМ!$C$39:$C$758,СВЦЭМ!$A$39:$A$758,$A62,СВЦЭМ!$B$39:$B$758,O$47)+'СЕТ СН'!$G$12+СВЦЭМ!$D$10+'СЕТ СН'!$G$6-'СЕТ СН'!$G$22</f>
        <v>2206.5127885500001</v>
      </c>
      <c r="P62" s="36">
        <f>SUMIFS(СВЦЭМ!$C$39:$C$758,СВЦЭМ!$A$39:$A$758,$A62,СВЦЭМ!$B$39:$B$758,P$47)+'СЕТ СН'!$G$12+СВЦЭМ!$D$10+'СЕТ СН'!$G$6-'СЕТ СН'!$G$22</f>
        <v>2215.8821346200002</v>
      </c>
      <c r="Q62" s="36">
        <f>SUMIFS(СВЦЭМ!$C$39:$C$758,СВЦЭМ!$A$39:$A$758,$A62,СВЦЭМ!$B$39:$B$758,Q$47)+'СЕТ СН'!$G$12+СВЦЭМ!$D$10+'СЕТ СН'!$G$6-'СЕТ СН'!$G$22</f>
        <v>2237.2603996399998</v>
      </c>
      <c r="R62" s="36">
        <f>SUMIFS(СВЦЭМ!$C$39:$C$758,СВЦЭМ!$A$39:$A$758,$A62,СВЦЭМ!$B$39:$B$758,R$47)+'СЕТ СН'!$G$12+СВЦЭМ!$D$10+'СЕТ СН'!$G$6-'СЕТ СН'!$G$22</f>
        <v>2245.0612601799999</v>
      </c>
      <c r="S62" s="36">
        <f>SUMIFS(СВЦЭМ!$C$39:$C$758,СВЦЭМ!$A$39:$A$758,$A62,СВЦЭМ!$B$39:$B$758,S$47)+'СЕТ СН'!$G$12+СВЦЭМ!$D$10+'СЕТ СН'!$G$6-'СЕТ СН'!$G$22</f>
        <v>2236.9928355500001</v>
      </c>
      <c r="T62" s="36">
        <f>SUMIFS(СВЦЭМ!$C$39:$C$758,СВЦЭМ!$A$39:$A$758,$A62,СВЦЭМ!$B$39:$B$758,T$47)+'СЕТ СН'!$G$12+СВЦЭМ!$D$10+'СЕТ СН'!$G$6-'СЕТ СН'!$G$22</f>
        <v>2200.2515358400001</v>
      </c>
      <c r="U62" s="36">
        <f>SUMIFS(СВЦЭМ!$C$39:$C$758,СВЦЭМ!$A$39:$A$758,$A62,СВЦЭМ!$B$39:$B$758,U$47)+'СЕТ СН'!$G$12+СВЦЭМ!$D$10+'СЕТ СН'!$G$6-'СЕТ СН'!$G$22</f>
        <v>2175.9883448400001</v>
      </c>
      <c r="V62" s="36">
        <f>SUMIFS(СВЦЭМ!$C$39:$C$758,СВЦЭМ!$A$39:$A$758,$A62,СВЦЭМ!$B$39:$B$758,V$47)+'СЕТ СН'!$G$12+СВЦЭМ!$D$10+'СЕТ СН'!$G$6-'СЕТ СН'!$G$22</f>
        <v>2151.7191320800002</v>
      </c>
      <c r="W62" s="36">
        <f>SUMIFS(СВЦЭМ!$C$39:$C$758,СВЦЭМ!$A$39:$A$758,$A62,СВЦЭМ!$B$39:$B$758,W$47)+'СЕТ СН'!$G$12+СВЦЭМ!$D$10+'СЕТ СН'!$G$6-'СЕТ СН'!$G$22</f>
        <v>2154.7097514900001</v>
      </c>
      <c r="X62" s="36">
        <f>SUMIFS(СВЦЭМ!$C$39:$C$758,СВЦЭМ!$A$39:$A$758,$A62,СВЦЭМ!$B$39:$B$758,X$47)+'СЕТ СН'!$G$12+СВЦЭМ!$D$10+'СЕТ СН'!$G$6-'СЕТ СН'!$G$22</f>
        <v>2165.2421235699999</v>
      </c>
      <c r="Y62" s="36">
        <f>SUMIFS(СВЦЭМ!$C$39:$C$758,СВЦЭМ!$A$39:$A$758,$A62,СВЦЭМ!$B$39:$B$758,Y$47)+'СЕТ СН'!$G$12+СВЦЭМ!$D$10+'СЕТ СН'!$G$6-'СЕТ СН'!$G$22</f>
        <v>2214.0738136</v>
      </c>
    </row>
    <row r="63" spans="1:25" ht="15.75" x14ac:dyDescent="0.2">
      <c r="A63" s="35">
        <f t="shared" si="1"/>
        <v>45398</v>
      </c>
      <c r="B63" s="36">
        <f>SUMIFS(СВЦЭМ!$C$39:$C$758,СВЦЭМ!$A$39:$A$758,$A63,СВЦЭМ!$B$39:$B$758,B$47)+'СЕТ СН'!$G$12+СВЦЭМ!$D$10+'СЕТ СН'!$G$6-'СЕТ СН'!$G$22</f>
        <v>2332.3970832200002</v>
      </c>
      <c r="C63" s="36">
        <f>SUMIFS(СВЦЭМ!$C$39:$C$758,СВЦЭМ!$A$39:$A$758,$A63,СВЦЭМ!$B$39:$B$758,C$47)+'СЕТ СН'!$G$12+СВЦЭМ!$D$10+'СЕТ СН'!$G$6-'СЕТ СН'!$G$22</f>
        <v>2362.9203327800001</v>
      </c>
      <c r="D63" s="36">
        <f>SUMIFS(СВЦЭМ!$C$39:$C$758,СВЦЭМ!$A$39:$A$758,$A63,СВЦЭМ!$B$39:$B$758,D$47)+'СЕТ СН'!$G$12+СВЦЭМ!$D$10+'СЕТ СН'!$G$6-'СЕТ СН'!$G$22</f>
        <v>2404.0349482900001</v>
      </c>
      <c r="E63" s="36">
        <f>SUMIFS(СВЦЭМ!$C$39:$C$758,СВЦЭМ!$A$39:$A$758,$A63,СВЦЭМ!$B$39:$B$758,E$47)+'СЕТ СН'!$G$12+СВЦЭМ!$D$10+'СЕТ СН'!$G$6-'СЕТ СН'!$G$22</f>
        <v>2430.6587523899998</v>
      </c>
      <c r="F63" s="36">
        <f>SUMIFS(СВЦЭМ!$C$39:$C$758,СВЦЭМ!$A$39:$A$758,$A63,СВЦЭМ!$B$39:$B$758,F$47)+'СЕТ СН'!$G$12+СВЦЭМ!$D$10+'СЕТ СН'!$G$6-'СЕТ СН'!$G$22</f>
        <v>2435.1397995899997</v>
      </c>
      <c r="G63" s="36">
        <f>SUMIFS(СВЦЭМ!$C$39:$C$758,СВЦЭМ!$A$39:$A$758,$A63,СВЦЭМ!$B$39:$B$758,G$47)+'СЕТ СН'!$G$12+СВЦЭМ!$D$10+'СЕТ СН'!$G$6-'СЕТ СН'!$G$22</f>
        <v>2406.5787720899998</v>
      </c>
      <c r="H63" s="36">
        <f>SUMIFS(СВЦЭМ!$C$39:$C$758,СВЦЭМ!$A$39:$A$758,$A63,СВЦЭМ!$B$39:$B$758,H$47)+'СЕТ СН'!$G$12+СВЦЭМ!$D$10+'СЕТ СН'!$G$6-'СЕТ СН'!$G$22</f>
        <v>2332.2604750800001</v>
      </c>
      <c r="I63" s="36">
        <f>SUMIFS(СВЦЭМ!$C$39:$C$758,СВЦЭМ!$A$39:$A$758,$A63,СВЦЭМ!$B$39:$B$758,I$47)+'СЕТ СН'!$G$12+СВЦЭМ!$D$10+'СЕТ СН'!$G$6-'СЕТ СН'!$G$22</f>
        <v>2271.1819845499999</v>
      </c>
      <c r="J63" s="36">
        <f>SUMIFS(СВЦЭМ!$C$39:$C$758,СВЦЭМ!$A$39:$A$758,$A63,СВЦЭМ!$B$39:$B$758,J$47)+'СЕТ СН'!$G$12+СВЦЭМ!$D$10+'СЕТ СН'!$G$6-'СЕТ СН'!$G$22</f>
        <v>2223.8441643300002</v>
      </c>
      <c r="K63" s="36">
        <f>SUMIFS(СВЦЭМ!$C$39:$C$758,СВЦЭМ!$A$39:$A$758,$A63,СВЦЭМ!$B$39:$B$758,K$47)+'СЕТ СН'!$G$12+СВЦЭМ!$D$10+'СЕТ СН'!$G$6-'СЕТ СН'!$G$22</f>
        <v>2209.48574715</v>
      </c>
      <c r="L63" s="36">
        <f>SUMIFS(СВЦЭМ!$C$39:$C$758,СВЦЭМ!$A$39:$A$758,$A63,СВЦЭМ!$B$39:$B$758,L$47)+'СЕТ СН'!$G$12+СВЦЭМ!$D$10+'СЕТ СН'!$G$6-'СЕТ СН'!$G$22</f>
        <v>2205.48224845</v>
      </c>
      <c r="M63" s="36">
        <f>SUMIFS(СВЦЭМ!$C$39:$C$758,СВЦЭМ!$A$39:$A$758,$A63,СВЦЭМ!$B$39:$B$758,M$47)+'СЕТ СН'!$G$12+СВЦЭМ!$D$10+'СЕТ СН'!$G$6-'СЕТ СН'!$G$22</f>
        <v>2208.3326520599999</v>
      </c>
      <c r="N63" s="36">
        <f>SUMIFS(СВЦЭМ!$C$39:$C$758,СВЦЭМ!$A$39:$A$758,$A63,СВЦЭМ!$B$39:$B$758,N$47)+'СЕТ СН'!$G$12+СВЦЭМ!$D$10+'СЕТ СН'!$G$6-'СЕТ СН'!$G$22</f>
        <v>2221.4039070700001</v>
      </c>
      <c r="O63" s="36">
        <f>SUMIFS(СВЦЭМ!$C$39:$C$758,СВЦЭМ!$A$39:$A$758,$A63,СВЦЭМ!$B$39:$B$758,O$47)+'СЕТ СН'!$G$12+СВЦЭМ!$D$10+'СЕТ СН'!$G$6-'СЕТ СН'!$G$22</f>
        <v>2219.4448581000001</v>
      </c>
      <c r="P63" s="36">
        <f>SUMIFS(СВЦЭМ!$C$39:$C$758,СВЦЭМ!$A$39:$A$758,$A63,СВЦЭМ!$B$39:$B$758,P$47)+'СЕТ СН'!$G$12+СВЦЭМ!$D$10+'СЕТ СН'!$G$6-'СЕТ СН'!$G$22</f>
        <v>2247.69896543</v>
      </c>
      <c r="Q63" s="36">
        <f>SUMIFS(СВЦЭМ!$C$39:$C$758,СВЦЭМ!$A$39:$A$758,$A63,СВЦЭМ!$B$39:$B$758,Q$47)+'СЕТ СН'!$G$12+СВЦЭМ!$D$10+'СЕТ СН'!$G$6-'СЕТ СН'!$G$22</f>
        <v>2247.80380702</v>
      </c>
      <c r="R63" s="36">
        <f>SUMIFS(СВЦЭМ!$C$39:$C$758,СВЦЭМ!$A$39:$A$758,$A63,СВЦЭМ!$B$39:$B$758,R$47)+'СЕТ СН'!$G$12+СВЦЭМ!$D$10+'СЕТ СН'!$G$6-'СЕТ СН'!$G$22</f>
        <v>2271.1007628699999</v>
      </c>
      <c r="S63" s="36">
        <f>SUMIFS(СВЦЭМ!$C$39:$C$758,СВЦЭМ!$A$39:$A$758,$A63,СВЦЭМ!$B$39:$B$758,S$47)+'СЕТ СН'!$G$12+СВЦЭМ!$D$10+'СЕТ СН'!$G$6-'СЕТ СН'!$G$22</f>
        <v>2252.5982149000001</v>
      </c>
      <c r="T63" s="36">
        <f>SUMIFS(СВЦЭМ!$C$39:$C$758,СВЦЭМ!$A$39:$A$758,$A63,СВЦЭМ!$B$39:$B$758,T$47)+'СЕТ СН'!$G$12+СВЦЭМ!$D$10+'СЕТ СН'!$G$6-'СЕТ СН'!$G$22</f>
        <v>2204.3185484800001</v>
      </c>
      <c r="U63" s="36">
        <f>SUMIFS(СВЦЭМ!$C$39:$C$758,СВЦЭМ!$A$39:$A$758,$A63,СВЦЭМ!$B$39:$B$758,U$47)+'СЕТ СН'!$G$12+СВЦЭМ!$D$10+'СЕТ СН'!$G$6-'СЕТ СН'!$G$22</f>
        <v>2232.4334043899999</v>
      </c>
      <c r="V63" s="36">
        <f>SUMIFS(СВЦЭМ!$C$39:$C$758,СВЦЭМ!$A$39:$A$758,$A63,СВЦЭМ!$B$39:$B$758,V$47)+'СЕТ СН'!$G$12+СВЦЭМ!$D$10+'СЕТ СН'!$G$6-'СЕТ СН'!$G$22</f>
        <v>2199.7069874600002</v>
      </c>
      <c r="W63" s="36">
        <f>SUMIFS(СВЦЭМ!$C$39:$C$758,СВЦЭМ!$A$39:$A$758,$A63,СВЦЭМ!$B$39:$B$758,W$47)+'СЕТ СН'!$G$12+СВЦЭМ!$D$10+'СЕТ СН'!$G$6-'СЕТ СН'!$G$22</f>
        <v>2182.62627183</v>
      </c>
      <c r="X63" s="36">
        <f>SUMIFS(СВЦЭМ!$C$39:$C$758,СВЦЭМ!$A$39:$A$758,$A63,СВЦЭМ!$B$39:$B$758,X$47)+'СЕТ СН'!$G$12+СВЦЭМ!$D$10+'СЕТ СН'!$G$6-'СЕТ СН'!$G$22</f>
        <v>2183.6769529500002</v>
      </c>
      <c r="Y63" s="36">
        <f>SUMIFS(СВЦЭМ!$C$39:$C$758,СВЦЭМ!$A$39:$A$758,$A63,СВЦЭМ!$B$39:$B$758,Y$47)+'СЕТ СН'!$G$12+СВЦЭМ!$D$10+'СЕТ СН'!$G$6-'СЕТ СН'!$G$22</f>
        <v>2193.4769498000001</v>
      </c>
    </row>
    <row r="64" spans="1:25" ht="15.75" x14ac:dyDescent="0.2">
      <c r="A64" s="35">
        <f t="shared" si="1"/>
        <v>45399</v>
      </c>
      <c r="B64" s="36">
        <f>SUMIFS(СВЦЭМ!$C$39:$C$758,СВЦЭМ!$A$39:$A$758,$A64,СВЦЭМ!$B$39:$B$758,B$47)+'СЕТ СН'!$G$12+СВЦЭМ!$D$10+'СЕТ СН'!$G$6-'СЕТ СН'!$G$22</f>
        <v>2254.06876637</v>
      </c>
      <c r="C64" s="36">
        <f>SUMIFS(СВЦЭМ!$C$39:$C$758,СВЦЭМ!$A$39:$A$758,$A64,СВЦЭМ!$B$39:$B$758,C$47)+'СЕТ СН'!$G$12+СВЦЭМ!$D$10+'СЕТ СН'!$G$6-'СЕТ СН'!$G$22</f>
        <v>2303.6329587</v>
      </c>
      <c r="D64" s="36">
        <f>SUMIFS(СВЦЭМ!$C$39:$C$758,СВЦЭМ!$A$39:$A$758,$A64,СВЦЭМ!$B$39:$B$758,D$47)+'СЕТ СН'!$G$12+СВЦЭМ!$D$10+'СЕТ СН'!$G$6-'СЕТ СН'!$G$22</f>
        <v>2323.0481336100001</v>
      </c>
      <c r="E64" s="36">
        <f>SUMIFS(СВЦЭМ!$C$39:$C$758,СВЦЭМ!$A$39:$A$758,$A64,СВЦЭМ!$B$39:$B$758,E$47)+'СЕТ СН'!$G$12+СВЦЭМ!$D$10+'СЕТ СН'!$G$6-'СЕТ СН'!$G$22</f>
        <v>2326.81917733</v>
      </c>
      <c r="F64" s="36">
        <f>SUMIFS(СВЦЭМ!$C$39:$C$758,СВЦЭМ!$A$39:$A$758,$A64,СВЦЭМ!$B$39:$B$758,F$47)+'СЕТ СН'!$G$12+СВЦЭМ!$D$10+'СЕТ СН'!$G$6-'СЕТ СН'!$G$22</f>
        <v>2333.4375719200002</v>
      </c>
      <c r="G64" s="36">
        <f>SUMIFS(СВЦЭМ!$C$39:$C$758,СВЦЭМ!$A$39:$A$758,$A64,СВЦЭМ!$B$39:$B$758,G$47)+'СЕТ СН'!$G$12+СВЦЭМ!$D$10+'СЕТ СН'!$G$6-'СЕТ СН'!$G$22</f>
        <v>2309.6024779700001</v>
      </c>
      <c r="H64" s="36">
        <f>SUMIFS(СВЦЭМ!$C$39:$C$758,СВЦЭМ!$A$39:$A$758,$A64,СВЦЭМ!$B$39:$B$758,H$47)+'СЕТ СН'!$G$12+СВЦЭМ!$D$10+'СЕТ СН'!$G$6-'СЕТ СН'!$G$22</f>
        <v>2241.6589972800002</v>
      </c>
      <c r="I64" s="36">
        <f>SUMIFS(СВЦЭМ!$C$39:$C$758,СВЦЭМ!$A$39:$A$758,$A64,СВЦЭМ!$B$39:$B$758,I$47)+'СЕТ СН'!$G$12+СВЦЭМ!$D$10+'СЕТ СН'!$G$6-'СЕТ СН'!$G$22</f>
        <v>2177.10584406</v>
      </c>
      <c r="J64" s="36">
        <f>SUMIFS(СВЦЭМ!$C$39:$C$758,СВЦЭМ!$A$39:$A$758,$A64,СВЦЭМ!$B$39:$B$758,J$47)+'СЕТ СН'!$G$12+СВЦЭМ!$D$10+'СЕТ СН'!$G$6-'СЕТ СН'!$G$22</f>
        <v>2117.0942260699999</v>
      </c>
      <c r="K64" s="36">
        <f>SUMIFS(СВЦЭМ!$C$39:$C$758,СВЦЭМ!$A$39:$A$758,$A64,СВЦЭМ!$B$39:$B$758,K$47)+'СЕТ СН'!$G$12+СВЦЭМ!$D$10+'СЕТ СН'!$G$6-'СЕТ СН'!$G$22</f>
        <v>2089.0538957899998</v>
      </c>
      <c r="L64" s="36">
        <f>SUMIFS(СВЦЭМ!$C$39:$C$758,СВЦЭМ!$A$39:$A$758,$A64,СВЦЭМ!$B$39:$B$758,L$47)+'СЕТ СН'!$G$12+СВЦЭМ!$D$10+'СЕТ СН'!$G$6-'СЕТ СН'!$G$22</f>
        <v>2099.3410574999998</v>
      </c>
      <c r="M64" s="36">
        <f>SUMIFS(СВЦЭМ!$C$39:$C$758,СВЦЭМ!$A$39:$A$758,$A64,СВЦЭМ!$B$39:$B$758,M$47)+'СЕТ СН'!$G$12+СВЦЭМ!$D$10+'СЕТ СН'!$G$6-'СЕТ СН'!$G$22</f>
        <v>2112.9462979899999</v>
      </c>
      <c r="N64" s="36">
        <f>SUMIFS(СВЦЭМ!$C$39:$C$758,СВЦЭМ!$A$39:$A$758,$A64,СВЦЭМ!$B$39:$B$758,N$47)+'СЕТ СН'!$G$12+СВЦЭМ!$D$10+'СЕТ СН'!$G$6-'СЕТ СН'!$G$22</f>
        <v>2118.3543264599998</v>
      </c>
      <c r="O64" s="36">
        <f>SUMIFS(СВЦЭМ!$C$39:$C$758,СВЦЭМ!$A$39:$A$758,$A64,СВЦЭМ!$B$39:$B$758,O$47)+'СЕТ СН'!$G$12+СВЦЭМ!$D$10+'СЕТ СН'!$G$6-'СЕТ СН'!$G$22</f>
        <v>2142.3598959400001</v>
      </c>
      <c r="P64" s="36">
        <f>SUMIFS(СВЦЭМ!$C$39:$C$758,СВЦЭМ!$A$39:$A$758,$A64,СВЦЭМ!$B$39:$B$758,P$47)+'СЕТ СН'!$G$12+СВЦЭМ!$D$10+'СЕТ СН'!$G$6-'СЕТ СН'!$G$22</f>
        <v>2141.8740954300001</v>
      </c>
      <c r="Q64" s="36">
        <f>SUMIFS(СВЦЭМ!$C$39:$C$758,СВЦЭМ!$A$39:$A$758,$A64,СВЦЭМ!$B$39:$B$758,Q$47)+'СЕТ СН'!$G$12+СВЦЭМ!$D$10+'СЕТ СН'!$G$6-'СЕТ СН'!$G$22</f>
        <v>2155.55192339</v>
      </c>
      <c r="R64" s="36">
        <f>SUMIFS(СВЦЭМ!$C$39:$C$758,СВЦЭМ!$A$39:$A$758,$A64,СВЦЭМ!$B$39:$B$758,R$47)+'СЕТ СН'!$G$12+СВЦЭМ!$D$10+'СЕТ СН'!$G$6-'СЕТ СН'!$G$22</f>
        <v>2167.5238121400002</v>
      </c>
      <c r="S64" s="36">
        <f>SUMIFS(СВЦЭМ!$C$39:$C$758,СВЦЭМ!$A$39:$A$758,$A64,СВЦЭМ!$B$39:$B$758,S$47)+'СЕТ СН'!$G$12+СВЦЭМ!$D$10+'СЕТ СН'!$G$6-'СЕТ СН'!$G$22</f>
        <v>2157.1829009600001</v>
      </c>
      <c r="T64" s="36">
        <f>SUMIFS(СВЦЭМ!$C$39:$C$758,СВЦЭМ!$A$39:$A$758,$A64,СВЦЭМ!$B$39:$B$758,T$47)+'СЕТ СН'!$G$12+СВЦЭМ!$D$10+'СЕТ СН'!$G$6-'СЕТ СН'!$G$22</f>
        <v>2134.8730761900001</v>
      </c>
      <c r="U64" s="36">
        <f>SUMIFS(СВЦЭМ!$C$39:$C$758,СВЦЭМ!$A$39:$A$758,$A64,СВЦЭМ!$B$39:$B$758,U$47)+'СЕТ СН'!$G$12+СВЦЭМ!$D$10+'СЕТ СН'!$G$6-'СЕТ СН'!$G$22</f>
        <v>2117.6542395000001</v>
      </c>
      <c r="V64" s="36">
        <f>SUMIFS(СВЦЭМ!$C$39:$C$758,СВЦЭМ!$A$39:$A$758,$A64,СВЦЭМ!$B$39:$B$758,V$47)+'СЕТ СН'!$G$12+СВЦЭМ!$D$10+'СЕТ СН'!$G$6-'СЕТ СН'!$G$22</f>
        <v>2083.6492768600001</v>
      </c>
      <c r="W64" s="36">
        <f>SUMIFS(СВЦЭМ!$C$39:$C$758,СВЦЭМ!$A$39:$A$758,$A64,СВЦЭМ!$B$39:$B$758,W$47)+'СЕТ СН'!$G$12+СВЦЭМ!$D$10+'СЕТ СН'!$G$6-'СЕТ СН'!$G$22</f>
        <v>2070.7393818999999</v>
      </c>
      <c r="X64" s="36">
        <f>SUMIFS(СВЦЭМ!$C$39:$C$758,СВЦЭМ!$A$39:$A$758,$A64,СВЦЭМ!$B$39:$B$758,X$47)+'СЕТ СН'!$G$12+СВЦЭМ!$D$10+'СЕТ СН'!$G$6-'СЕТ СН'!$G$22</f>
        <v>2117.19733662</v>
      </c>
      <c r="Y64" s="36">
        <f>SUMIFS(СВЦЭМ!$C$39:$C$758,СВЦЭМ!$A$39:$A$758,$A64,СВЦЭМ!$B$39:$B$758,Y$47)+'СЕТ СН'!$G$12+СВЦЭМ!$D$10+'СЕТ СН'!$G$6-'СЕТ СН'!$G$22</f>
        <v>2146.08787179</v>
      </c>
    </row>
    <row r="65" spans="1:27" ht="15.75" x14ac:dyDescent="0.2">
      <c r="A65" s="35">
        <f t="shared" si="1"/>
        <v>45400</v>
      </c>
      <c r="B65" s="36">
        <f>SUMIFS(СВЦЭМ!$C$39:$C$758,СВЦЭМ!$A$39:$A$758,$A65,СВЦЭМ!$B$39:$B$758,B$47)+'СЕТ СН'!$G$12+СВЦЭМ!$D$10+'СЕТ СН'!$G$6-'СЕТ СН'!$G$22</f>
        <v>2274.0231003700001</v>
      </c>
      <c r="C65" s="36">
        <f>SUMIFS(СВЦЭМ!$C$39:$C$758,СВЦЭМ!$A$39:$A$758,$A65,СВЦЭМ!$B$39:$B$758,C$47)+'СЕТ СН'!$G$12+СВЦЭМ!$D$10+'СЕТ СН'!$G$6-'СЕТ СН'!$G$22</f>
        <v>2255.8448583700001</v>
      </c>
      <c r="D65" s="36">
        <f>SUMIFS(СВЦЭМ!$C$39:$C$758,СВЦЭМ!$A$39:$A$758,$A65,СВЦЭМ!$B$39:$B$758,D$47)+'СЕТ СН'!$G$12+СВЦЭМ!$D$10+'СЕТ СН'!$G$6-'СЕТ СН'!$G$22</f>
        <v>2281.99965144</v>
      </c>
      <c r="E65" s="36">
        <f>SUMIFS(СВЦЭМ!$C$39:$C$758,СВЦЭМ!$A$39:$A$758,$A65,СВЦЭМ!$B$39:$B$758,E$47)+'СЕТ СН'!$G$12+СВЦЭМ!$D$10+'СЕТ СН'!$G$6-'СЕТ СН'!$G$22</f>
        <v>2287.38736939</v>
      </c>
      <c r="F65" s="36">
        <f>SUMIFS(СВЦЭМ!$C$39:$C$758,СВЦЭМ!$A$39:$A$758,$A65,СВЦЭМ!$B$39:$B$758,F$47)+'СЕТ СН'!$G$12+СВЦЭМ!$D$10+'СЕТ СН'!$G$6-'СЕТ СН'!$G$22</f>
        <v>2285.9430949699999</v>
      </c>
      <c r="G65" s="36">
        <f>SUMIFS(СВЦЭМ!$C$39:$C$758,СВЦЭМ!$A$39:$A$758,$A65,СВЦЭМ!$B$39:$B$758,G$47)+'СЕТ СН'!$G$12+СВЦЭМ!$D$10+'СЕТ СН'!$G$6-'СЕТ СН'!$G$22</f>
        <v>2270.9701323200002</v>
      </c>
      <c r="H65" s="36">
        <f>SUMIFS(СВЦЭМ!$C$39:$C$758,СВЦЭМ!$A$39:$A$758,$A65,СВЦЭМ!$B$39:$B$758,H$47)+'СЕТ СН'!$G$12+СВЦЭМ!$D$10+'СЕТ СН'!$G$6-'СЕТ СН'!$G$22</f>
        <v>2216.40382043</v>
      </c>
      <c r="I65" s="36">
        <f>SUMIFS(СВЦЭМ!$C$39:$C$758,СВЦЭМ!$A$39:$A$758,$A65,СВЦЭМ!$B$39:$B$758,I$47)+'СЕТ СН'!$G$12+СВЦЭМ!$D$10+'СЕТ СН'!$G$6-'СЕТ СН'!$G$22</f>
        <v>2140.0986707699999</v>
      </c>
      <c r="J65" s="36">
        <f>SUMIFS(СВЦЭМ!$C$39:$C$758,СВЦЭМ!$A$39:$A$758,$A65,СВЦЭМ!$B$39:$B$758,J$47)+'СЕТ СН'!$G$12+СВЦЭМ!$D$10+'СЕТ СН'!$G$6-'СЕТ СН'!$G$22</f>
        <v>2098.2413440400001</v>
      </c>
      <c r="K65" s="36">
        <f>SUMIFS(СВЦЭМ!$C$39:$C$758,СВЦЭМ!$A$39:$A$758,$A65,СВЦЭМ!$B$39:$B$758,K$47)+'СЕТ СН'!$G$12+СВЦЭМ!$D$10+'СЕТ СН'!$G$6-'СЕТ СН'!$G$22</f>
        <v>2058.2843984599999</v>
      </c>
      <c r="L65" s="36">
        <f>SUMIFS(СВЦЭМ!$C$39:$C$758,СВЦЭМ!$A$39:$A$758,$A65,СВЦЭМ!$B$39:$B$758,L$47)+'СЕТ СН'!$G$12+СВЦЭМ!$D$10+'СЕТ СН'!$G$6-'СЕТ СН'!$G$22</f>
        <v>2048.5418551900002</v>
      </c>
      <c r="M65" s="36">
        <f>SUMIFS(СВЦЭМ!$C$39:$C$758,СВЦЭМ!$A$39:$A$758,$A65,СВЦЭМ!$B$39:$B$758,M$47)+'СЕТ СН'!$G$12+СВЦЭМ!$D$10+'СЕТ СН'!$G$6-'СЕТ СН'!$G$22</f>
        <v>2130.1885921600001</v>
      </c>
      <c r="N65" s="36">
        <f>SUMIFS(СВЦЭМ!$C$39:$C$758,СВЦЭМ!$A$39:$A$758,$A65,СВЦЭМ!$B$39:$B$758,N$47)+'СЕТ СН'!$G$12+СВЦЭМ!$D$10+'СЕТ СН'!$G$6-'СЕТ СН'!$G$22</f>
        <v>2140.99816904</v>
      </c>
      <c r="O65" s="36">
        <f>SUMIFS(СВЦЭМ!$C$39:$C$758,СВЦЭМ!$A$39:$A$758,$A65,СВЦЭМ!$B$39:$B$758,O$47)+'СЕТ СН'!$G$12+СВЦЭМ!$D$10+'СЕТ СН'!$G$6-'СЕТ СН'!$G$22</f>
        <v>2160.0127787900001</v>
      </c>
      <c r="P65" s="36">
        <f>SUMIFS(СВЦЭМ!$C$39:$C$758,СВЦЭМ!$A$39:$A$758,$A65,СВЦЭМ!$B$39:$B$758,P$47)+'СЕТ СН'!$G$12+СВЦЭМ!$D$10+'СЕТ СН'!$G$6-'СЕТ СН'!$G$22</f>
        <v>2179.1464687500002</v>
      </c>
      <c r="Q65" s="36">
        <f>SUMIFS(СВЦЭМ!$C$39:$C$758,СВЦЭМ!$A$39:$A$758,$A65,СВЦЭМ!$B$39:$B$758,Q$47)+'СЕТ СН'!$G$12+СВЦЭМ!$D$10+'СЕТ СН'!$G$6-'СЕТ СН'!$G$22</f>
        <v>2196.7161052000001</v>
      </c>
      <c r="R65" s="36">
        <f>SUMIFS(СВЦЭМ!$C$39:$C$758,СВЦЭМ!$A$39:$A$758,$A65,СВЦЭМ!$B$39:$B$758,R$47)+'СЕТ СН'!$G$12+СВЦЭМ!$D$10+'СЕТ СН'!$G$6-'СЕТ СН'!$G$22</f>
        <v>2196.8188779100001</v>
      </c>
      <c r="S65" s="36">
        <f>SUMIFS(СВЦЭМ!$C$39:$C$758,СВЦЭМ!$A$39:$A$758,$A65,СВЦЭМ!$B$39:$B$758,S$47)+'СЕТ СН'!$G$12+СВЦЭМ!$D$10+'СЕТ СН'!$G$6-'СЕТ СН'!$G$22</f>
        <v>2185.2710185000001</v>
      </c>
      <c r="T65" s="36">
        <f>SUMIFS(СВЦЭМ!$C$39:$C$758,СВЦЭМ!$A$39:$A$758,$A65,СВЦЭМ!$B$39:$B$758,T$47)+'СЕТ СН'!$G$12+СВЦЭМ!$D$10+'СЕТ СН'!$G$6-'СЕТ СН'!$G$22</f>
        <v>2149.0296705300002</v>
      </c>
      <c r="U65" s="36">
        <f>SUMIFS(СВЦЭМ!$C$39:$C$758,СВЦЭМ!$A$39:$A$758,$A65,СВЦЭМ!$B$39:$B$758,U$47)+'СЕТ СН'!$G$12+СВЦЭМ!$D$10+'СЕТ СН'!$G$6-'СЕТ СН'!$G$22</f>
        <v>2151.7509923799998</v>
      </c>
      <c r="V65" s="36">
        <f>SUMIFS(СВЦЭМ!$C$39:$C$758,СВЦЭМ!$A$39:$A$758,$A65,СВЦЭМ!$B$39:$B$758,V$47)+'СЕТ СН'!$G$12+СВЦЭМ!$D$10+'СЕТ СН'!$G$6-'СЕТ СН'!$G$22</f>
        <v>2113.3508177799999</v>
      </c>
      <c r="W65" s="36">
        <f>SUMIFS(СВЦЭМ!$C$39:$C$758,СВЦЭМ!$A$39:$A$758,$A65,СВЦЭМ!$B$39:$B$758,W$47)+'СЕТ СН'!$G$12+СВЦЭМ!$D$10+'СЕТ СН'!$G$6-'СЕТ СН'!$G$22</f>
        <v>2082.2678849399999</v>
      </c>
      <c r="X65" s="36">
        <f>SUMIFS(СВЦЭМ!$C$39:$C$758,СВЦЭМ!$A$39:$A$758,$A65,СВЦЭМ!$B$39:$B$758,X$47)+'СЕТ СН'!$G$12+СВЦЭМ!$D$10+'СЕТ СН'!$G$6-'СЕТ СН'!$G$22</f>
        <v>2136.91246581</v>
      </c>
      <c r="Y65" s="36">
        <f>SUMIFS(СВЦЭМ!$C$39:$C$758,СВЦЭМ!$A$39:$A$758,$A65,СВЦЭМ!$B$39:$B$758,Y$47)+'СЕТ СН'!$G$12+СВЦЭМ!$D$10+'СЕТ СН'!$G$6-'СЕТ СН'!$G$22</f>
        <v>2207.4581385000001</v>
      </c>
    </row>
    <row r="66" spans="1:27" ht="15.75" x14ac:dyDescent="0.2">
      <c r="A66" s="35">
        <f t="shared" si="1"/>
        <v>45401</v>
      </c>
      <c r="B66" s="36">
        <f>SUMIFS(СВЦЭМ!$C$39:$C$758,СВЦЭМ!$A$39:$A$758,$A66,СВЦЭМ!$B$39:$B$758,B$47)+'СЕТ СН'!$G$12+СВЦЭМ!$D$10+'СЕТ СН'!$G$6-'СЕТ СН'!$G$22</f>
        <v>2237.2442939399998</v>
      </c>
      <c r="C66" s="36">
        <f>SUMIFS(СВЦЭМ!$C$39:$C$758,СВЦЭМ!$A$39:$A$758,$A66,СВЦЭМ!$B$39:$B$758,C$47)+'СЕТ СН'!$G$12+СВЦЭМ!$D$10+'СЕТ СН'!$G$6-'СЕТ СН'!$G$22</f>
        <v>2281.10201981</v>
      </c>
      <c r="D66" s="36">
        <f>SUMIFS(СВЦЭМ!$C$39:$C$758,СВЦЭМ!$A$39:$A$758,$A66,СВЦЭМ!$B$39:$B$758,D$47)+'СЕТ СН'!$G$12+СВЦЭМ!$D$10+'СЕТ СН'!$G$6-'СЕТ СН'!$G$22</f>
        <v>2300.1673453100002</v>
      </c>
      <c r="E66" s="36">
        <f>SUMIFS(СВЦЭМ!$C$39:$C$758,СВЦЭМ!$A$39:$A$758,$A66,СВЦЭМ!$B$39:$B$758,E$47)+'СЕТ СН'!$G$12+СВЦЭМ!$D$10+'СЕТ СН'!$G$6-'СЕТ СН'!$G$22</f>
        <v>2309.69985077</v>
      </c>
      <c r="F66" s="36">
        <f>SUMIFS(СВЦЭМ!$C$39:$C$758,СВЦЭМ!$A$39:$A$758,$A66,СВЦЭМ!$B$39:$B$758,F$47)+'СЕТ СН'!$G$12+СВЦЭМ!$D$10+'СЕТ СН'!$G$6-'СЕТ СН'!$G$22</f>
        <v>2281.6686384200002</v>
      </c>
      <c r="G66" s="36">
        <f>SUMIFS(СВЦЭМ!$C$39:$C$758,СВЦЭМ!$A$39:$A$758,$A66,СВЦЭМ!$B$39:$B$758,G$47)+'СЕТ СН'!$G$12+СВЦЭМ!$D$10+'СЕТ СН'!$G$6-'СЕТ СН'!$G$22</f>
        <v>2274.3408112400002</v>
      </c>
      <c r="H66" s="36">
        <f>SUMIFS(СВЦЭМ!$C$39:$C$758,СВЦЭМ!$A$39:$A$758,$A66,СВЦЭМ!$B$39:$B$758,H$47)+'СЕТ СН'!$G$12+СВЦЭМ!$D$10+'СЕТ СН'!$G$6-'СЕТ СН'!$G$22</f>
        <v>2191.9412150500002</v>
      </c>
      <c r="I66" s="36">
        <f>SUMIFS(СВЦЭМ!$C$39:$C$758,СВЦЭМ!$A$39:$A$758,$A66,СВЦЭМ!$B$39:$B$758,I$47)+'СЕТ СН'!$G$12+СВЦЭМ!$D$10+'СЕТ СН'!$G$6-'СЕТ СН'!$G$22</f>
        <v>2166.7042397700002</v>
      </c>
      <c r="J66" s="36">
        <f>SUMIFS(СВЦЭМ!$C$39:$C$758,СВЦЭМ!$A$39:$A$758,$A66,СВЦЭМ!$B$39:$B$758,J$47)+'СЕТ СН'!$G$12+СВЦЭМ!$D$10+'СЕТ СН'!$G$6-'СЕТ СН'!$G$22</f>
        <v>2114.0965821599998</v>
      </c>
      <c r="K66" s="36">
        <f>SUMIFS(СВЦЭМ!$C$39:$C$758,СВЦЭМ!$A$39:$A$758,$A66,СВЦЭМ!$B$39:$B$758,K$47)+'СЕТ СН'!$G$12+СВЦЭМ!$D$10+'СЕТ СН'!$G$6-'СЕТ СН'!$G$22</f>
        <v>2119.8716461399999</v>
      </c>
      <c r="L66" s="36">
        <f>SUMIFS(СВЦЭМ!$C$39:$C$758,СВЦЭМ!$A$39:$A$758,$A66,СВЦЭМ!$B$39:$B$758,L$47)+'СЕТ СН'!$G$12+СВЦЭМ!$D$10+'СЕТ СН'!$G$6-'СЕТ СН'!$G$22</f>
        <v>2098.3476221599999</v>
      </c>
      <c r="M66" s="36">
        <f>SUMIFS(СВЦЭМ!$C$39:$C$758,СВЦЭМ!$A$39:$A$758,$A66,СВЦЭМ!$B$39:$B$758,M$47)+'СЕТ СН'!$G$12+СВЦЭМ!$D$10+'СЕТ СН'!$G$6-'СЕТ СН'!$G$22</f>
        <v>2101.63812917</v>
      </c>
      <c r="N66" s="36">
        <f>SUMIFS(СВЦЭМ!$C$39:$C$758,СВЦЭМ!$A$39:$A$758,$A66,СВЦЭМ!$B$39:$B$758,N$47)+'СЕТ СН'!$G$12+СВЦЭМ!$D$10+'СЕТ СН'!$G$6-'СЕТ СН'!$G$22</f>
        <v>2116.13466922</v>
      </c>
      <c r="O66" s="36">
        <f>SUMIFS(СВЦЭМ!$C$39:$C$758,СВЦЭМ!$A$39:$A$758,$A66,СВЦЭМ!$B$39:$B$758,O$47)+'СЕТ СН'!$G$12+СВЦЭМ!$D$10+'СЕТ СН'!$G$6-'СЕТ СН'!$G$22</f>
        <v>2131.8295592499999</v>
      </c>
      <c r="P66" s="36">
        <f>SUMIFS(СВЦЭМ!$C$39:$C$758,СВЦЭМ!$A$39:$A$758,$A66,СВЦЭМ!$B$39:$B$758,P$47)+'СЕТ СН'!$G$12+СВЦЭМ!$D$10+'СЕТ СН'!$G$6-'СЕТ СН'!$G$22</f>
        <v>2146.4962597399999</v>
      </c>
      <c r="Q66" s="36">
        <f>SUMIFS(СВЦЭМ!$C$39:$C$758,СВЦЭМ!$A$39:$A$758,$A66,СВЦЭМ!$B$39:$B$758,Q$47)+'СЕТ СН'!$G$12+СВЦЭМ!$D$10+'СЕТ СН'!$G$6-'СЕТ СН'!$G$22</f>
        <v>2154.0902125000002</v>
      </c>
      <c r="R66" s="36">
        <f>SUMIFS(СВЦЭМ!$C$39:$C$758,СВЦЭМ!$A$39:$A$758,$A66,СВЦЭМ!$B$39:$B$758,R$47)+'СЕТ СН'!$G$12+СВЦЭМ!$D$10+'СЕТ СН'!$G$6-'СЕТ СН'!$G$22</f>
        <v>2148.05614788</v>
      </c>
      <c r="S66" s="36">
        <f>SUMIFS(СВЦЭМ!$C$39:$C$758,СВЦЭМ!$A$39:$A$758,$A66,СВЦЭМ!$B$39:$B$758,S$47)+'СЕТ СН'!$G$12+СВЦЭМ!$D$10+'СЕТ СН'!$G$6-'СЕТ СН'!$G$22</f>
        <v>2189.6403755599999</v>
      </c>
      <c r="T66" s="36">
        <f>SUMIFS(СВЦЭМ!$C$39:$C$758,СВЦЭМ!$A$39:$A$758,$A66,СВЦЭМ!$B$39:$B$758,T$47)+'СЕТ СН'!$G$12+СВЦЭМ!$D$10+'СЕТ СН'!$G$6-'СЕТ СН'!$G$22</f>
        <v>2174.9217374700002</v>
      </c>
      <c r="U66" s="36">
        <f>SUMIFS(СВЦЭМ!$C$39:$C$758,СВЦЭМ!$A$39:$A$758,$A66,СВЦЭМ!$B$39:$B$758,U$47)+'СЕТ СН'!$G$12+СВЦЭМ!$D$10+'СЕТ СН'!$G$6-'СЕТ СН'!$G$22</f>
        <v>2080.3744068999999</v>
      </c>
      <c r="V66" s="36">
        <f>SUMIFS(СВЦЭМ!$C$39:$C$758,СВЦЭМ!$A$39:$A$758,$A66,СВЦЭМ!$B$39:$B$758,V$47)+'СЕТ СН'!$G$12+СВЦЭМ!$D$10+'СЕТ СН'!$G$6-'СЕТ СН'!$G$22</f>
        <v>2095.50645089</v>
      </c>
      <c r="W66" s="36">
        <f>SUMIFS(СВЦЭМ!$C$39:$C$758,СВЦЭМ!$A$39:$A$758,$A66,СВЦЭМ!$B$39:$B$758,W$47)+'СЕТ СН'!$G$12+СВЦЭМ!$D$10+'СЕТ СН'!$G$6-'СЕТ СН'!$G$22</f>
        <v>2078.6692561700002</v>
      </c>
      <c r="X66" s="36">
        <f>SUMIFS(СВЦЭМ!$C$39:$C$758,СВЦЭМ!$A$39:$A$758,$A66,СВЦЭМ!$B$39:$B$758,X$47)+'СЕТ СН'!$G$12+СВЦЭМ!$D$10+'СЕТ СН'!$G$6-'СЕТ СН'!$G$22</f>
        <v>2155.7075013499998</v>
      </c>
      <c r="Y66" s="36">
        <f>SUMIFS(СВЦЭМ!$C$39:$C$758,СВЦЭМ!$A$39:$A$758,$A66,СВЦЭМ!$B$39:$B$758,Y$47)+'СЕТ СН'!$G$12+СВЦЭМ!$D$10+'СЕТ СН'!$G$6-'СЕТ СН'!$G$22</f>
        <v>2185.58343195</v>
      </c>
    </row>
    <row r="67" spans="1:27" ht="15.75" x14ac:dyDescent="0.2">
      <c r="A67" s="35">
        <f t="shared" si="1"/>
        <v>45402</v>
      </c>
      <c r="B67" s="36">
        <f>SUMIFS(СВЦЭМ!$C$39:$C$758,СВЦЭМ!$A$39:$A$758,$A67,СВЦЭМ!$B$39:$B$758,B$47)+'СЕТ СН'!$G$12+СВЦЭМ!$D$10+'СЕТ СН'!$G$6-'СЕТ СН'!$G$22</f>
        <v>2141.0320270500001</v>
      </c>
      <c r="C67" s="36">
        <f>SUMIFS(СВЦЭМ!$C$39:$C$758,СВЦЭМ!$A$39:$A$758,$A67,СВЦЭМ!$B$39:$B$758,C$47)+'СЕТ СН'!$G$12+СВЦЭМ!$D$10+'СЕТ СН'!$G$6-'СЕТ СН'!$G$22</f>
        <v>2276.4261440300002</v>
      </c>
      <c r="D67" s="36">
        <f>SUMIFS(СВЦЭМ!$C$39:$C$758,СВЦЭМ!$A$39:$A$758,$A67,СВЦЭМ!$B$39:$B$758,D$47)+'СЕТ СН'!$G$12+СВЦЭМ!$D$10+'СЕТ СН'!$G$6-'СЕТ СН'!$G$22</f>
        <v>2395.96535137</v>
      </c>
      <c r="E67" s="36">
        <f>SUMIFS(СВЦЭМ!$C$39:$C$758,СВЦЭМ!$A$39:$A$758,$A67,СВЦЭМ!$B$39:$B$758,E$47)+'СЕТ СН'!$G$12+СВЦЭМ!$D$10+'СЕТ СН'!$G$6-'СЕТ СН'!$G$22</f>
        <v>2424.0592338799997</v>
      </c>
      <c r="F67" s="36">
        <f>SUMIFS(СВЦЭМ!$C$39:$C$758,СВЦЭМ!$A$39:$A$758,$A67,СВЦЭМ!$B$39:$B$758,F$47)+'СЕТ СН'!$G$12+СВЦЭМ!$D$10+'СЕТ СН'!$G$6-'СЕТ СН'!$G$22</f>
        <v>2422.0986521200002</v>
      </c>
      <c r="G67" s="36">
        <f>SUMIFS(СВЦЭМ!$C$39:$C$758,СВЦЭМ!$A$39:$A$758,$A67,СВЦЭМ!$B$39:$B$758,G$47)+'СЕТ СН'!$G$12+СВЦЭМ!$D$10+'СЕТ СН'!$G$6-'СЕТ СН'!$G$22</f>
        <v>2415.2499157499997</v>
      </c>
      <c r="H67" s="36">
        <f>SUMIFS(СВЦЭМ!$C$39:$C$758,СВЦЭМ!$A$39:$A$758,$A67,СВЦЭМ!$B$39:$B$758,H$47)+'СЕТ СН'!$G$12+СВЦЭМ!$D$10+'СЕТ СН'!$G$6-'СЕТ СН'!$G$22</f>
        <v>2379.2110337300001</v>
      </c>
      <c r="I67" s="36">
        <f>SUMIFS(СВЦЭМ!$C$39:$C$758,СВЦЭМ!$A$39:$A$758,$A67,СВЦЭМ!$B$39:$B$758,I$47)+'СЕТ СН'!$G$12+СВЦЭМ!$D$10+'СЕТ СН'!$G$6-'СЕТ СН'!$G$22</f>
        <v>2337.03224632</v>
      </c>
      <c r="J67" s="36">
        <f>SUMIFS(СВЦЭМ!$C$39:$C$758,СВЦЭМ!$A$39:$A$758,$A67,СВЦЭМ!$B$39:$B$758,J$47)+'СЕТ СН'!$G$12+СВЦЭМ!$D$10+'СЕТ СН'!$G$6-'СЕТ СН'!$G$22</f>
        <v>2225.4952532699999</v>
      </c>
      <c r="K67" s="36">
        <f>SUMIFS(СВЦЭМ!$C$39:$C$758,СВЦЭМ!$A$39:$A$758,$A67,СВЦЭМ!$B$39:$B$758,K$47)+'СЕТ СН'!$G$12+СВЦЭМ!$D$10+'СЕТ СН'!$G$6-'СЕТ СН'!$G$22</f>
        <v>2188.30916961</v>
      </c>
      <c r="L67" s="36">
        <f>SUMIFS(СВЦЭМ!$C$39:$C$758,СВЦЭМ!$A$39:$A$758,$A67,СВЦЭМ!$B$39:$B$758,L$47)+'СЕТ СН'!$G$12+СВЦЭМ!$D$10+'СЕТ СН'!$G$6-'СЕТ СН'!$G$22</f>
        <v>2181.24853596</v>
      </c>
      <c r="M67" s="36">
        <f>SUMIFS(СВЦЭМ!$C$39:$C$758,СВЦЭМ!$A$39:$A$758,$A67,СВЦЭМ!$B$39:$B$758,M$47)+'СЕТ СН'!$G$12+СВЦЭМ!$D$10+'СЕТ СН'!$G$6-'СЕТ СН'!$G$22</f>
        <v>2168.5213849100001</v>
      </c>
      <c r="N67" s="36">
        <f>SUMIFS(СВЦЭМ!$C$39:$C$758,СВЦЭМ!$A$39:$A$758,$A67,СВЦЭМ!$B$39:$B$758,N$47)+'СЕТ СН'!$G$12+СВЦЭМ!$D$10+'СЕТ СН'!$G$6-'СЕТ СН'!$G$22</f>
        <v>2148.5628155700001</v>
      </c>
      <c r="O67" s="36">
        <f>SUMIFS(СВЦЭМ!$C$39:$C$758,СВЦЭМ!$A$39:$A$758,$A67,СВЦЭМ!$B$39:$B$758,O$47)+'СЕТ СН'!$G$12+СВЦЭМ!$D$10+'СЕТ СН'!$G$6-'СЕТ СН'!$G$22</f>
        <v>2133.99071396</v>
      </c>
      <c r="P67" s="36">
        <f>SUMIFS(СВЦЭМ!$C$39:$C$758,СВЦЭМ!$A$39:$A$758,$A67,СВЦЭМ!$B$39:$B$758,P$47)+'СЕТ СН'!$G$12+СВЦЭМ!$D$10+'СЕТ СН'!$G$6-'СЕТ СН'!$G$22</f>
        <v>2129.1247098200001</v>
      </c>
      <c r="Q67" s="36">
        <f>SUMIFS(СВЦЭМ!$C$39:$C$758,СВЦЭМ!$A$39:$A$758,$A67,СВЦЭМ!$B$39:$B$758,Q$47)+'СЕТ СН'!$G$12+СВЦЭМ!$D$10+'СЕТ СН'!$G$6-'СЕТ СН'!$G$22</f>
        <v>2148.3933833599999</v>
      </c>
      <c r="R67" s="36">
        <f>SUMIFS(СВЦЭМ!$C$39:$C$758,СВЦЭМ!$A$39:$A$758,$A67,СВЦЭМ!$B$39:$B$758,R$47)+'СЕТ СН'!$G$12+СВЦЭМ!$D$10+'СЕТ СН'!$G$6-'СЕТ СН'!$G$22</f>
        <v>2228.1843536900001</v>
      </c>
      <c r="S67" s="36">
        <f>SUMIFS(СВЦЭМ!$C$39:$C$758,СВЦЭМ!$A$39:$A$758,$A67,СВЦЭМ!$B$39:$B$758,S$47)+'СЕТ СН'!$G$12+СВЦЭМ!$D$10+'СЕТ СН'!$G$6-'СЕТ СН'!$G$22</f>
        <v>2201.9751041600002</v>
      </c>
      <c r="T67" s="36">
        <f>SUMIFS(СВЦЭМ!$C$39:$C$758,СВЦЭМ!$A$39:$A$758,$A67,СВЦЭМ!$B$39:$B$758,T$47)+'СЕТ СН'!$G$12+СВЦЭМ!$D$10+'СЕТ СН'!$G$6-'СЕТ СН'!$G$22</f>
        <v>2167.8902828599998</v>
      </c>
      <c r="U67" s="36">
        <f>SUMIFS(СВЦЭМ!$C$39:$C$758,СВЦЭМ!$A$39:$A$758,$A67,СВЦЭМ!$B$39:$B$758,U$47)+'СЕТ СН'!$G$12+СВЦЭМ!$D$10+'СЕТ СН'!$G$6-'СЕТ СН'!$G$22</f>
        <v>2163.5999033500002</v>
      </c>
      <c r="V67" s="36">
        <f>SUMIFS(СВЦЭМ!$C$39:$C$758,СВЦЭМ!$A$39:$A$758,$A67,СВЦЭМ!$B$39:$B$758,V$47)+'СЕТ СН'!$G$12+СВЦЭМ!$D$10+'СЕТ СН'!$G$6-'СЕТ СН'!$G$22</f>
        <v>2136.77085691</v>
      </c>
      <c r="W67" s="36">
        <f>SUMIFS(СВЦЭМ!$C$39:$C$758,СВЦЭМ!$A$39:$A$758,$A67,СВЦЭМ!$B$39:$B$758,W$47)+'СЕТ СН'!$G$12+СВЦЭМ!$D$10+'СЕТ СН'!$G$6-'СЕТ СН'!$G$22</f>
        <v>2127.56542102</v>
      </c>
      <c r="X67" s="36">
        <f>SUMIFS(СВЦЭМ!$C$39:$C$758,СВЦЭМ!$A$39:$A$758,$A67,СВЦЭМ!$B$39:$B$758,X$47)+'СЕТ СН'!$G$12+СВЦЭМ!$D$10+'СЕТ СН'!$G$6-'СЕТ СН'!$G$22</f>
        <v>2167.8557428600002</v>
      </c>
      <c r="Y67" s="36">
        <f>SUMIFS(СВЦЭМ!$C$39:$C$758,СВЦЭМ!$A$39:$A$758,$A67,СВЦЭМ!$B$39:$B$758,Y$47)+'СЕТ СН'!$G$12+СВЦЭМ!$D$10+'СЕТ СН'!$G$6-'СЕТ СН'!$G$22</f>
        <v>2206.8723152399998</v>
      </c>
    </row>
    <row r="68" spans="1:27" ht="15.75" x14ac:dyDescent="0.2">
      <c r="A68" s="35">
        <f t="shared" si="1"/>
        <v>45403</v>
      </c>
      <c r="B68" s="36">
        <f>SUMIFS(СВЦЭМ!$C$39:$C$758,СВЦЭМ!$A$39:$A$758,$A68,СВЦЭМ!$B$39:$B$758,B$47)+'СЕТ СН'!$G$12+СВЦЭМ!$D$10+'СЕТ СН'!$G$6-'СЕТ СН'!$G$22</f>
        <v>2287.03776027</v>
      </c>
      <c r="C68" s="36">
        <f>SUMIFS(СВЦЭМ!$C$39:$C$758,СВЦЭМ!$A$39:$A$758,$A68,СВЦЭМ!$B$39:$B$758,C$47)+'СЕТ СН'!$G$12+СВЦЭМ!$D$10+'СЕТ СН'!$G$6-'СЕТ СН'!$G$22</f>
        <v>2351.4283682499999</v>
      </c>
      <c r="D68" s="36">
        <f>SUMIFS(СВЦЭМ!$C$39:$C$758,СВЦЭМ!$A$39:$A$758,$A68,СВЦЭМ!$B$39:$B$758,D$47)+'СЕТ СН'!$G$12+СВЦЭМ!$D$10+'СЕТ СН'!$G$6-'СЕТ СН'!$G$22</f>
        <v>2369.7357966300001</v>
      </c>
      <c r="E68" s="36">
        <f>SUMIFS(СВЦЭМ!$C$39:$C$758,СВЦЭМ!$A$39:$A$758,$A68,СВЦЭМ!$B$39:$B$758,E$47)+'СЕТ СН'!$G$12+СВЦЭМ!$D$10+'СЕТ СН'!$G$6-'СЕТ СН'!$G$22</f>
        <v>2386.9133677299997</v>
      </c>
      <c r="F68" s="36">
        <f>SUMIFS(СВЦЭМ!$C$39:$C$758,СВЦЭМ!$A$39:$A$758,$A68,СВЦЭМ!$B$39:$B$758,F$47)+'СЕТ СН'!$G$12+СВЦЭМ!$D$10+'СЕТ СН'!$G$6-'СЕТ СН'!$G$22</f>
        <v>2384.8598008199997</v>
      </c>
      <c r="G68" s="36">
        <f>SUMIFS(СВЦЭМ!$C$39:$C$758,СВЦЭМ!$A$39:$A$758,$A68,СВЦЭМ!$B$39:$B$758,G$47)+'СЕТ СН'!$G$12+СВЦЭМ!$D$10+'СЕТ СН'!$G$6-'СЕТ СН'!$G$22</f>
        <v>2360.8576277400002</v>
      </c>
      <c r="H68" s="36">
        <f>SUMIFS(СВЦЭМ!$C$39:$C$758,СВЦЭМ!$A$39:$A$758,$A68,СВЦЭМ!$B$39:$B$758,H$47)+'СЕТ СН'!$G$12+СВЦЭМ!$D$10+'СЕТ СН'!$G$6-'СЕТ СН'!$G$22</f>
        <v>2355.04437727</v>
      </c>
      <c r="I68" s="36">
        <f>SUMIFS(СВЦЭМ!$C$39:$C$758,СВЦЭМ!$A$39:$A$758,$A68,СВЦЭМ!$B$39:$B$758,I$47)+'СЕТ СН'!$G$12+СВЦЭМ!$D$10+'СЕТ СН'!$G$6-'СЕТ СН'!$G$22</f>
        <v>2332.9843433999999</v>
      </c>
      <c r="J68" s="36">
        <f>SUMIFS(СВЦЭМ!$C$39:$C$758,СВЦЭМ!$A$39:$A$758,$A68,СВЦЭМ!$B$39:$B$758,J$47)+'СЕТ СН'!$G$12+СВЦЭМ!$D$10+'СЕТ СН'!$G$6-'СЕТ СН'!$G$22</f>
        <v>2180.8366327700001</v>
      </c>
      <c r="K68" s="36">
        <f>SUMIFS(СВЦЭМ!$C$39:$C$758,СВЦЭМ!$A$39:$A$758,$A68,СВЦЭМ!$B$39:$B$758,K$47)+'СЕТ СН'!$G$12+СВЦЭМ!$D$10+'СЕТ СН'!$G$6-'СЕТ СН'!$G$22</f>
        <v>2111.6442413099999</v>
      </c>
      <c r="L68" s="36">
        <f>SUMIFS(СВЦЭМ!$C$39:$C$758,СВЦЭМ!$A$39:$A$758,$A68,СВЦЭМ!$B$39:$B$758,L$47)+'СЕТ СН'!$G$12+СВЦЭМ!$D$10+'СЕТ СН'!$G$6-'СЕТ СН'!$G$22</f>
        <v>2096.71842552</v>
      </c>
      <c r="M68" s="36">
        <f>SUMIFS(СВЦЭМ!$C$39:$C$758,СВЦЭМ!$A$39:$A$758,$A68,СВЦЭМ!$B$39:$B$758,M$47)+'СЕТ СН'!$G$12+СВЦЭМ!$D$10+'СЕТ СН'!$G$6-'СЕТ СН'!$G$22</f>
        <v>2098.54571042</v>
      </c>
      <c r="N68" s="36">
        <f>SUMIFS(СВЦЭМ!$C$39:$C$758,СВЦЭМ!$A$39:$A$758,$A68,СВЦЭМ!$B$39:$B$758,N$47)+'СЕТ СН'!$G$12+СВЦЭМ!$D$10+'СЕТ СН'!$G$6-'СЕТ СН'!$G$22</f>
        <v>2129.8634093000001</v>
      </c>
      <c r="O68" s="36">
        <f>SUMIFS(СВЦЭМ!$C$39:$C$758,СВЦЭМ!$A$39:$A$758,$A68,СВЦЭМ!$B$39:$B$758,O$47)+'СЕТ СН'!$G$12+СВЦЭМ!$D$10+'СЕТ СН'!$G$6-'СЕТ СН'!$G$22</f>
        <v>2161.4179077100002</v>
      </c>
      <c r="P68" s="36">
        <f>SUMIFS(СВЦЭМ!$C$39:$C$758,СВЦЭМ!$A$39:$A$758,$A68,СВЦЭМ!$B$39:$B$758,P$47)+'СЕТ СН'!$G$12+СВЦЭМ!$D$10+'СЕТ СН'!$G$6-'СЕТ СН'!$G$22</f>
        <v>2205.1651064399998</v>
      </c>
      <c r="Q68" s="36">
        <f>SUMIFS(СВЦЭМ!$C$39:$C$758,СВЦЭМ!$A$39:$A$758,$A68,СВЦЭМ!$B$39:$B$758,Q$47)+'СЕТ СН'!$G$12+СВЦЭМ!$D$10+'СЕТ СН'!$G$6-'СЕТ СН'!$G$22</f>
        <v>2234.30760487</v>
      </c>
      <c r="R68" s="36">
        <f>SUMIFS(СВЦЭМ!$C$39:$C$758,СВЦЭМ!$A$39:$A$758,$A68,СВЦЭМ!$B$39:$B$758,R$47)+'СЕТ СН'!$G$12+СВЦЭМ!$D$10+'СЕТ СН'!$G$6-'СЕТ СН'!$G$22</f>
        <v>2259.1983530100001</v>
      </c>
      <c r="S68" s="36">
        <f>SUMIFS(СВЦЭМ!$C$39:$C$758,СВЦЭМ!$A$39:$A$758,$A68,СВЦЭМ!$B$39:$B$758,S$47)+'СЕТ СН'!$G$12+СВЦЭМ!$D$10+'СЕТ СН'!$G$6-'СЕТ СН'!$G$22</f>
        <v>2244.3353883099999</v>
      </c>
      <c r="T68" s="36">
        <f>SUMIFS(СВЦЭМ!$C$39:$C$758,СВЦЭМ!$A$39:$A$758,$A68,СВЦЭМ!$B$39:$B$758,T$47)+'СЕТ СН'!$G$12+СВЦЭМ!$D$10+'СЕТ СН'!$G$6-'СЕТ СН'!$G$22</f>
        <v>2202.10269844</v>
      </c>
      <c r="U68" s="36">
        <f>SUMIFS(СВЦЭМ!$C$39:$C$758,СВЦЭМ!$A$39:$A$758,$A68,СВЦЭМ!$B$39:$B$758,U$47)+'СЕТ СН'!$G$12+СВЦЭМ!$D$10+'СЕТ СН'!$G$6-'СЕТ СН'!$G$22</f>
        <v>2182.87839777</v>
      </c>
      <c r="V68" s="36">
        <f>SUMIFS(СВЦЭМ!$C$39:$C$758,СВЦЭМ!$A$39:$A$758,$A68,СВЦЭМ!$B$39:$B$758,V$47)+'СЕТ СН'!$G$12+СВЦЭМ!$D$10+'СЕТ СН'!$G$6-'СЕТ СН'!$G$22</f>
        <v>2143.1666155200001</v>
      </c>
      <c r="W68" s="36">
        <f>SUMIFS(СВЦЭМ!$C$39:$C$758,СВЦЭМ!$A$39:$A$758,$A68,СВЦЭМ!$B$39:$B$758,W$47)+'СЕТ СН'!$G$12+СВЦЭМ!$D$10+'СЕТ СН'!$G$6-'СЕТ СН'!$G$22</f>
        <v>2141.9004336600001</v>
      </c>
      <c r="X68" s="36">
        <f>SUMIFS(СВЦЭМ!$C$39:$C$758,СВЦЭМ!$A$39:$A$758,$A68,СВЦЭМ!$B$39:$B$758,X$47)+'СЕТ СН'!$G$12+СВЦЭМ!$D$10+'СЕТ СН'!$G$6-'СЕТ СН'!$G$22</f>
        <v>2202.4565093300002</v>
      </c>
      <c r="Y68" s="36">
        <f>SUMIFS(СВЦЭМ!$C$39:$C$758,СВЦЭМ!$A$39:$A$758,$A68,СВЦЭМ!$B$39:$B$758,Y$47)+'СЕТ СН'!$G$12+СВЦЭМ!$D$10+'СЕТ СН'!$G$6-'СЕТ СН'!$G$22</f>
        <v>2280.6677318299999</v>
      </c>
    </row>
    <row r="69" spans="1:27" ht="15.75" x14ac:dyDescent="0.2">
      <c r="A69" s="35">
        <f t="shared" si="1"/>
        <v>45404</v>
      </c>
      <c r="B69" s="36">
        <f>SUMIFS(СВЦЭМ!$C$39:$C$758,СВЦЭМ!$A$39:$A$758,$A69,СВЦЭМ!$B$39:$B$758,B$47)+'СЕТ СН'!$G$12+СВЦЭМ!$D$10+'СЕТ СН'!$G$6-'СЕТ СН'!$G$22</f>
        <v>2376.1558776900001</v>
      </c>
      <c r="C69" s="36">
        <f>SUMIFS(СВЦЭМ!$C$39:$C$758,СВЦЭМ!$A$39:$A$758,$A69,СВЦЭМ!$B$39:$B$758,C$47)+'СЕТ СН'!$G$12+СВЦЭМ!$D$10+'СЕТ СН'!$G$6-'СЕТ СН'!$G$22</f>
        <v>2396.3165935799998</v>
      </c>
      <c r="D69" s="36">
        <f>SUMIFS(СВЦЭМ!$C$39:$C$758,СВЦЭМ!$A$39:$A$758,$A69,СВЦЭМ!$B$39:$B$758,D$47)+'СЕТ СН'!$G$12+СВЦЭМ!$D$10+'СЕТ СН'!$G$6-'СЕТ СН'!$G$22</f>
        <v>2396.9035374499999</v>
      </c>
      <c r="E69" s="36">
        <f>SUMIFS(СВЦЭМ!$C$39:$C$758,СВЦЭМ!$A$39:$A$758,$A69,СВЦЭМ!$B$39:$B$758,E$47)+'СЕТ СН'!$G$12+СВЦЭМ!$D$10+'СЕТ СН'!$G$6-'СЕТ СН'!$G$22</f>
        <v>2408.2555553299999</v>
      </c>
      <c r="F69" s="36">
        <f>SUMIFS(СВЦЭМ!$C$39:$C$758,СВЦЭМ!$A$39:$A$758,$A69,СВЦЭМ!$B$39:$B$758,F$47)+'СЕТ СН'!$G$12+СВЦЭМ!$D$10+'СЕТ СН'!$G$6-'СЕТ СН'!$G$22</f>
        <v>2379.5097322199999</v>
      </c>
      <c r="G69" s="36">
        <f>SUMIFS(СВЦЭМ!$C$39:$C$758,СВЦЭМ!$A$39:$A$758,$A69,СВЦЭМ!$B$39:$B$758,G$47)+'СЕТ СН'!$G$12+СВЦЭМ!$D$10+'СЕТ СН'!$G$6-'СЕТ СН'!$G$22</f>
        <v>2348.61342423</v>
      </c>
      <c r="H69" s="36">
        <f>SUMIFS(СВЦЭМ!$C$39:$C$758,СВЦЭМ!$A$39:$A$758,$A69,СВЦЭМ!$B$39:$B$758,H$47)+'СЕТ СН'!$G$12+СВЦЭМ!$D$10+'СЕТ СН'!$G$6-'СЕТ СН'!$G$22</f>
        <v>2272.2948721299999</v>
      </c>
      <c r="I69" s="36">
        <f>SUMIFS(СВЦЭМ!$C$39:$C$758,СВЦЭМ!$A$39:$A$758,$A69,СВЦЭМ!$B$39:$B$758,I$47)+'СЕТ СН'!$G$12+СВЦЭМ!$D$10+'СЕТ СН'!$G$6-'СЕТ СН'!$G$22</f>
        <v>2199.0893802000001</v>
      </c>
      <c r="J69" s="36">
        <f>SUMIFS(СВЦЭМ!$C$39:$C$758,СВЦЭМ!$A$39:$A$758,$A69,СВЦЭМ!$B$39:$B$758,J$47)+'СЕТ СН'!$G$12+СВЦЭМ!$D$10+'СЕТ СН'!$G$6-'СЕТ СН'!$G$22</f>
        <v>2208.3370695499998</v>
      </c>
      <c r="K69" s="36">
        <f>SUMIFS(СВЦЭМ!$C$39:$C$758,СВЦЭМ!$A$39:$A$758,$A69,СВЦЭМ!$B$39:$B$758,K$47)+'СЕТ СН'!$G$12+СВЦЭМ!$D$10+'СЕТ СН'!$G$6-'СЕТ СН'!$G$22</f>
        <v>2170.0636284799998</v>
      </c>
      <c r="L69" s="36">
        <f>SUMIFS(СВЦЭМ!$C$39:$C$758,СВЦЭМ!$A$39:$A$758,$A69,СВЦЭМ!$B$39:$B$758,L$47)+'СЕТ СН'!$G$12+СВЦЭМ!$D$10+'СЕТ СН'!$G$6-'СЕТ СН'!$G$22</f>
        <v>2160.7269191099999</v>
      </c>
      <c r="M69" s="36">
        <f>SUMIFS(СВЦЭМ!$C$39:$C$758,СВЦЭМ!$A$39:$A$758,$A69,СВЦЭМ!$B$39:$B$758,M$47)+'СЕТ СН'!$G$12+СВЦЭМ!$D$10+'СЕТ СН'!$G$6-'СЕТ СН'!$G$22</f>
        <v>2175.5755324000002</v>
      </c>
      <c r="N69" s="36">
        <f>SUMIFS(СВЦЭМ!$C$39:$C$758,СВЦЭМ!$A$39:$A$758,$A69,СВЦЭМ!$B$39:$B$758,N$47)+'СЕТ СН'!$G$12+СВЦЭМ!$D$10+'СЕТ СН'!$G$6-'СЕТ СН'!$G$22</f>
        <v>2178.1660299700002</v>
      </c>
      <c r="O69" s="36">
        <f>SUMIFS(СВЦЭМ!$C$39:$C$758,СВЦЭМ!$A$39:$A$758,$A69,СВЦЭМ!$B$39:$B$758,O$47)+'СЕТ СН'!$G$12+СВЦЭМ!$D$10+'СЕТ СН'!$G$6-'СЕТ СН'!$G$22</f>
        <v>2221.6231557900001</v>
      </c>
      <c r="P69" s="36">
        <f>SUMIFS(СВЦЭМ!$C$39:$C$758,СВЦЭМ!$A$39:$A$758,$A69,СВЦЭМ!$B$39:$B$758,P$47)+'СЕТ СН'!$G$12+СВЦЭМ!$D$10+'СЕТ СН'!$G$6-'СЕТ СН'!$G$22</f>
        <v>2231.3757575499999</v>
      </c>
      <c r="Q69" s="36">
        <f>SUMIFS(СВЦЭМ!$C$39:$C$758,СВЦЭМ!$A$39:$A$758,$A69,СВЦЭМ!$B$39:$B$758,Q$47)+'СЕТ СН'!$G$12+СВЦЭМ!$D$10+'СЕТ СН'!$G$6-'СЕТ СН'!$G$22</f>
        <v>2242.9118009499998</v>
      </c>
      <c r="R69" s="36">
        <f>SUMIFS(СВЦЭМ!$C$39:$C$758,СВЦЭМ!$A$39:$A$758,$A69,СВЦЭМ!$B$39:$B$758,R$47)+'СЕТ СН'!$G$12+СВЦЭМ!$D$10+'СЕТ СН'!$G$6-'СЕТ СН'!$G$22</f>
        <v>2222.2504598400001</v>
      </c>
      <c r="S69" s="36">
        <f>SUMIFS(СВЦЭМ!$C$39:$C$758,СВЦЭМ!$A$39:$A$758,$A69,СВЦЭМ!$B$39:$B$758,S$47)+'СЕТ СН'!$G$12+СВЦЭМ!$D$10+'СЕТ СН'!$G$6-'СЕТ СН'!$G$22</f>
        <v>2226.83947442</v>
      </c>
      <c r="T69" s="36">
        <f>SUMIFS(СВЦЭМ!$C$39:$C$758,СВЦЭМ!$A$39:$A$758,$A69,СВЦЭМ!$B$39:$B$758,T$47)+'СЕТ СН'!$G$12+СВЦЭМ!$D$10+'СЕТ СН'!$G$6-'СЕТ СН'!$G$22</f>
        <v>2181.7724151299999</v>
      </c>
      <c r="U69" s="36">
        <f>SUMIFS(СВЦЭМ!$C$39:$C$758,СВЦЭМ!$A$39:$A$758,$A69,СВЦЭМ!$B$39:$B$758,U$47)+'СЕТ СН'!$G$12+СВЦЭМ!$D$10+'СЕТ СН'!$G$6-'СЕТ СН'!$G$22</f>
        <v>2142.3657949500002</v>
      </c>
      <c r="V69" s="36">
        <f>SUMIFS(СВЦЭМ!$C$39:$C$758,СВЦЭМ!$A$39:$A$758,$A69,СВЦЭМ!$B$39:$B$758,V$47)+'СЕТ СН'!$G$12+СВЦЭМ!$D$10+'СЕТ СН'!$G$6-'СЕТ СН'!$G$22</f>
        <v>2119.18361013</v>
      </c>
      <c r="W69" s="36">
        <f>SUMIFS(СВЦЭМ!$C$39:$C$758,СВЦЭМ!$A$39:$A$758,$A69,СВЦЭМ!$B$39:$B$758,W$47)+'СЕТ СН'!$G$12+СВЦЭМ!$D$10+'СЕТ СН'!$G$6-'СЕТ СН'!$G$22</f>
        <v>2143.7069067500001</v>
      </c>
      <c r="X69" s="36">
        <f>SUMIFS(СВЦЭМ!$C$39:$C$758,СВЦЭМ!$A$39:$A$758,$A69,СВЦЭМ!$B$39:$B$758,X$47)+'СЕТ СН'!$G$12+СВЦЭМ!$D$10+'СЕТ СН'!$G$6-'СЕТ СН'!$G$22</f>
        <v>2224.6851824999999</v>
      </c>
      <c r="Y69" s="36">
        <f>SUMIFS(СВЦЭМ!$C$39:$C$758,СВЦЭМ!$A$39:$A$758,$A69,СВЦЭМ!$B$39:$B$758,Y$47)+'СЕТ СН'!$G$12+СВЦЭМ!$D$10+'СЕТ СН'!$G$6-'СЕТ СН'!$G$22</f>
        <v>2261.6804280000001</v>
      </c>
    </row>
    <row r="70" spans="1:27" ht="15.75" x14ac:dyDescent="0.2">
      <c r="A70" s="35">
        <f t="shared" si="1"/>
        <v>45405</v>
      </c>
      <c r="B70" s="36">
        <f>SUMIFS(СВЦЭМ!$C$39:$C$758,СВЦЭМ!$A$39:$A$758,$A70,СВЦЭМ!$B$39:$B$758,B$47)+'СЕТ СН'!$G$12+СВЦЭМ!$D$10+'СЕТ СН'!$G$6-'СЕТ СН'!$G$22</f>
        <v>2264.06627815</v>
      </c>
      <c r="C70" s="36">
        <f>SUMIFS(СВЦЭМ!$C$39:$C$758,СВЦЭМ!$A$39:$A$758,$A70,СВЦЭМ!$B$39:$B$758,C$47)+'СЕТ СН'!$G$12+СВЦЭМ!$D$10+'СЕТ СН'!$G$6-'СЕТ СН'!$G$22</f>
        <v>2333.3883322299998</v>
      </c>
      <c r="D70" s="36">
        <f>SUMIFS(СВЦЭМ!$C$39:$C$758,СВЦЭМ!$A$39:$A$758,$A70,СВЦЭМ!$B$39:$B$758,D$47)+'СЕТ СН'!$G$12+СВЦЭМ!$D$10+'СЕТ СН'!$G$6-'СЕТ СН'!$G$22</f>
        <v>2369.7695822999999</v>
      </c>
      <c r="E70" s="36">
        <f>SUMIFS(СВЦЭМ!$C$39:$C$758,СВЦЭМ!$A$39:$A$758,$A70,СВЦЭМ!$B$39:$B$758,E$47)+'СЕТ СН'!$G$12+СВЦЭМ!$D$10+'СЕТ СН'!$G$6-'СЕТ СН'!$G$22</f>
        <v>2392.6431173800001</v>
      </c>
      <c r="F70" s="36">
        <f>SUMIFS(СВЦЭМ!$C$39:$C$758,СВЦЭМ!$A$39:$A$758,$A70,СВЦЭМ!$B$39:$B$758,F$47)+'СЕТ СН'!$G$12+СВЦЭМ!$D$10+'СЕТ СН'!$G$6-'СЕТ СН'!$G$22</f>
        <v>2401.29120711</v>
      </c>
      <c r="G70" s="36">
        <f>SUMIFS(СВЦЭМ!$C$39:$C$758,СВЦЭМ!$A$39:$A$758,$A70,СВЦЭМ!$B$39:$B$758,G$47)+'СЕТ СН'!$G$12+СВЦЭМ!$D$10+'СЕТ СН'!$G$6-'СЕТ СН'!$G$22</f>
        <v>2367.73223396</v>
      </c>
      <c r="H70" s="36">
        <f>SUMIFS(СВЦЭМ!$C$39:$C$758,СВЦЭМ!$A$39:$A$758,$A70,СВЦЭМ!$B$39:$B$758,H$47)+'СЕТ СН'!$G$12+СВЦЭМ!$D$10+'СЕТ СН'!$G$6-'СЕТ СН'!$G$22</f>
        <v>2282.13702848</v>
      </c>
      <c r="I70" s="36">
        <f>SUMIFS(СВЦЭМ!$C$39:$C$758,СВЦЭМ!$A$39:$A$758,$A70,СВЦЭМ!$B$39:$B$758,I$47)+'СЕТ СН'!$G$12+СВЦЭМ!$D$10+'СЕТ СН'!$G$6-'СЕТ СН'!$G$22</f>
        <v>2180.5893527100002</v>
      </c>
      <c r="J70" s="36">
        <f>SUMIFS(СВЦЭМ!$C$39:$C$758,СВЦЭМ!$A$39:$A$758,$A70,СВЦЭМ!$B$39:$B$758,J$47)+'СЕТ СН'!$G$12+СВЦЭМ!$D$10+'СЕТ СН'!$G$6-'СЕТ СН'!$G$22</f>
        <v>2113.7555266099998</v>
      </c>
      <c r="K70" s="36">
        <f>SUMIFS(СВЦЭМ!$C$39:$C$758,СВЦЭМ!$A$39:$A$758,$A70,СВЦЭМ!$B$39:$B$758,K$47)+'СЕТ СН'!$G$12+СВЦЭМ!$D$10+'СЕТ СН'!$G$6-'СЕТ СН'!$G$22</f>
        <v>2092.1593446400002</v>
      </c>
      <c r="L70" s="36">
        <f>SUMIFS(СВЦЭМ!$C$39:$C$758,СВЦЭМ!$A$39:$A$758,$A70,СВЦЭМ!$B$39:$B$758,L$47)+'СЕТ СН'!$G$12+СВЦЭМ!$D$10+'СЕТ СН'!$G$6-'СЕТ СН'!$G$22</f>
        <v>2089.11393219</v>
      </c>
      <c r="M70" s="36">
        <f>SUMIFS(СВЦЭМ!$C$39:$C$758,СВЦЭМ!$A$39:$A$758,$A70,СВЦЭМ!$B$39:$B$758,M$47)+'СЕТ СН'!$G$12+СВЦЭМ!$D$10+'СЕТ СН'!$G$6-'СЕТ СН'!$G$22</f>
        <v>2077.4674086599998</v>
      </c>
      <c r="N70" s="36">
        <f>SUMIFS(СВЦЭМ!$C$39:$C$758,СВЦЭМ!$A$39:$A$758,$A70,СВЦЭМ!$B$39:$B$758,N$47)+'СЕТ СН'!$G$12+СВЦЭМ!$D$10+'СЕТ СН'!$G$6-'СЕТ СН'!$G$22</f>
        <v>2068.4116126899999</v>
      </c>
      <c r="O70" s="36">
        <f>SUMIFS(СВЦЭМ!$C$39:$C$758,СВЦЭМ!$A$39:$A$758,$A70,СВЦЭМ!$B$39:$B$758,O$47)+'СЕТ СН'!$G$12+СВЦЭМ!$D$10+'СЕТ СН'!$G$6-'СЕТ СН'!$G$22</f>
        <v>2086.8495110600002</v>
      </c>
      <c r="P70" s="36">
        <f>SUMIFS(СВЦЭМ!$C$39:$C$758,СВЦЭМ!$A$39:$A$758,$A70,СВЦЭМ!$B$39:$B$758,P$47)+'СЕТ СН'!$G$12+СВЦЭМ!$D$10+'СЕТ СН'!$G$6-'СЕТ СН'!$G$22</f>
        <v>2102.9462790100001</v>
      </c>
      <c r="Q70" s="36">
        <f>SUMIFS(СВЦЭМ!$C$39:$C$758,СВЦЭМ!$A$39:$A$758,$A70,СВЦЭМ!$B$39:$B$758,Q$47)+'СЕТ СН'!$G$12+СВЦЭМ!$D$10+'СЕТ СН'!$G$6-'СЕТ СН'!$G$22</f>
        <v>2128.4341493699999</v>
      </c>
      <c r="R70" s="36">
        <f>SUMIFS(СВЦЭМ!$C$39:$C$758,СВЦЭМ!$A$39:$A$758,$A70,СВЦЭМ!$B$39:$B$758,R$47)+'СЕТ СН'!$G$12+СВЦЭМ!$D$10+'СЕТ СН'!$G$6-'СЕТ СН'!$G$22</f>
        <v>2141.8942884600001</v>
      </c>
      <c r="S70" s="36">
        <f>SUMIFS(СВЦЭМ!$C$39:$C$758,СВЦЭМ!$A$39:$A$758,$A70,СВЦЭМ!$B$39:$B$758,S$47)+'СЕТ СН'!$G$12+СВЦЭМ!$D$10+'СЕТ СН'!$G$6-'СЕТ СН'!$G$22</f>
        <v>2146.8713201999999</v>
      </c>
      <c r="T70" s="36">
        <f>SUMIFS(СВЦЭМ!$C$39:$C$758,СВЦЭМ!$A$39:$A$758,$A70,СВЦЭМ!$B$39:$B$758,T$47)+'СЕТ СН'!$G$12+СВЦЭМ!$D$10+'СЕТ СН'!$G$6-'СЕТ СН'!$G$22</f>
        <v>2111.3474403700002</v>
      </c>
      <c r="U70" s="36">
        <f>SUMIFS(СВЦЭМ!$C$39:$C$758,СВЦЭМ!$A$39:$A$758,$A70,СВЦЭМ!$B$39:$B$758,U$47)+'СЕТ СН'!$G$12+СВЦЭМ!$D$10+'СЕТ СН'!$G$6-'СЕТ СН'!$G$22</f>
        <v>2147.2674438499998</v>
      </c>
      <c r="V70" s="36">
        <f>SUMIFS(СВЦЭМ!$C$39:$C$758,СВЦЭМ!$A$39:$A$758,$A70,СВЦЭМ!$B$39:$B$758,V$47)+'СЕТ СН'!$G$12+СВЦЭМ!$D$10+'СЕТ СН'!$G$6-'СЕТ СН'!$G$22</f>
        <v>2108.3014566100001</v>
      </c>
      <c r="W70" s="36">
        <f>SUMIFS(СВЦЭМ!$C$39:$C$758,СВЦЭМ!$A$39:$A$758,$A70,СВЦЭМ!$B$39:$B$758,W$47)+'СЕТ СН'!$G$12+СВЦЭМ!$D$10+'СЕТ СН'!$G$6-'СЕТ СН'!$G$22</f>
        <v>2080.7760372600001</v>
      </c>
      <c r="X70" s="36">
        <f>SUMIFS(СВЦЭМ!$C$39:$C$758,СВЦЭМ!$A$39:$A$758,$A70,СВЦЭМ!$B$39:$B$758,X$47)+'СЕТ СН'!$G$12+СВЦЭМ!$D$10+'СЕТ СН'!$G$6-'СЕТ СН'!$G$22</f>
        <v>2124.1454126200001</v>
      </c>
      <c r="Y70" s="36">
        <f>SUMIFS(СВЦЭМ!$C$39:$C$758,СВЦЭМ!$A$39:$A$758,$A70,СВЦЭМ!$B$39:$B$758,Y$47)+'СЕТ СН'!$G$12+СВЦЭМ!$D$10+'СЕТ СН'!$G$6-'СЕТ СН'!$G$22</f>
        <v>2175.40669493</v>
      </c>
    </row>
    <row r="71" spans="1:27" ht="15.75" x14ac:dyDescent="0.2">
      <c r="A71" s="35">
        <f t="shared" si="1"/>
        <v>45406</v>
      </c>
      <c r="B71" s="36">
        <f>SUMIFS(СВЦЭМ!$C$39:$C$758,СВЦЭМ!$A$39:$A$758,$A71,СВЦЭМ!$B$39:$B$758,B$47)+'СЕТ СН'!$G$12+СВЦЭМ!$D$10+'СЕТ СН'!$G$6-'СЕТ СН'!$G$22</f>
        <v>2242.6673620000001</v>
      </c>
      <c r="C71" s="36">
        <f>SUMIFS(СВЦЭМ!$C$39:$C$758,СВЦЭМ!$A$39:$A$758,$A71,СВЦЭМ!$B$39:$B$758,C$47)+'СЕТ СН'!$G$12+СВЦЭМ!$D$10+'СЕТ СН'!$G$6-'СЕТ СН'!$G$22</f>
        <v>2296.0979607700001</v>
      </c>
      <c r="D71" s="36">
        <f>SUMIFS(СВЦЭМ!$C$39:$C$758,СВЦЭМ!$A$39:$A$758,$A71,СВЦЭМ!$B$39:$B$758,D$47)+'СЕТ СН'!$G$12+СВЦЭМ!$D$10+'СЕТ СН'!$G$6-'СЕТ СН'!$G$22</f>
        <v>2310.8642612100002</v>
      </c>
      <c r="E71" s="36">
        <f>SUMIFS(СВЦЭМ!$C$39:$C$758,СВЦЭМ!$A$39:$A$758,$A71,СВЦЭМ!$B$39:$B$758,E$47)+'СЕТ СН'!$G$12+СВЦЭМ!$D$10+'СЕТ СН'!$G$6-'СЕТ СН'!$G$22</f>
        <v>2323.82412948</v>
      </c>
      <c r="F71" s="36">
        <f>SUMIFS(СВЦЭМ!$C$39:$C$758,СВЦЭМ!$A$39:$A$758,$A71,СВЦЭМ!$B$39:$B$758,F$47)+'СЕТ СН'!$G$12+СВЦЭМ!$D$10+'СЕТ СН'!$G$6-'СЕТ СН'!$G$22</f>
        <v>2295.4930234899998</v>
      </c>
      <c r="G71" s="36">
        <f>SUMIFS(СВЦЭМ!$C$39:$C$758,СВЦЭМ!$A$39:$A$758,$A71,СВЦЭМ!$B$39:$B$758,G$47)+'СЕТ СН'!$G$12+СВЦЭМ!$D$10+'СЕТ СН'!$G$6-'СЕТ СН'!$G$22</f>
        <v>2252.7063491499998</v>
      </c>
      <c r="H71" s="36">
        <f>SUMIFS(СВЦЭМ!$C$39:$C$758,СВЦЭМ!$A$39:$A$758,$A71,СВЦЭМ!$B$39:$B$758,H$47)+'СЕТ СН'!$G$12+СВЦЭМ!$D$10+'СЕТ СН'!$G$6-'СЕТ СН'!$G$22</f>
        <v>2191.9937077200002</v>
      </c>
      <c r="I71" s="36">
        <f>SUMIFS(СВЦЭМ!$C$39:$C$758,СВЦЭМ!$A$39:$A$758,$A71,СВЦЭМ!$B$39:$B$758,I$47)+'СЕТ СН'!$G$12+СВЦЭМ!$D$10+'СЕТ СН'!$G$6-'СЕТ СН'!$G$22</f>
        <v>2153.1970197300002</v>
      </c>
      <c r="J71" s="36">
        <f>SUMIFS(СВЦЭМ!$C$39:$C$758,СВЦЭМ!$A$39:$A$758,$A71,СВЦЭМ!$B$39:$B$758,J$47)+'СЕТ СН'!$G$12+СВЦЭМ!$D$10+'СЕТ СН'!$G$6-'СЕТ СН'!$G$22</f>
        <v>2085.02917776</v>
      </c>
      <c r="K71" s="36">
        <f>SUMIFS(СВЦЭМ!$C$39:$C$758,СВЦЭМ!$A$39:$A$758,$A71,СВЦЭМ!$B$39:$B$758,K$47)+'СЕТ СН'!$G$12+СВЦЭМ!$D$10+'СЕТ СН'!$G$6-'СЕТ СН'!$G$22</f>
        <v>2085.3765964300001</v>
      </c>
      <c r="L71" s="36">
        <f>SUMIFS(СВЦЭМ!$C$39:$C$758,СВЦЭМ!$A$39:$A$758,$A71,СВЦЭМ!$B$39:$B$758,L$47)+'СЕТ СН'!$G$12+СВЦЭМ!$D$10+'СЕТ СН'!$G$6-'СЕТ СН'!$G$22</f>
        <v>2093.0082536</v>
      </c>
      <c r="M71" s="36">
        <f>SUMIFS(СВЦЭМ!$C$39:$C$758,СВЦЭМ!$A$39:$A$758,$A71,СВЦЭМ!$B$39:$B$758,M$47)+'СЕТ СН'!$G$12+СВЦЭМ!$D$10+'СЕТ СН'!$G$6-'СЕТ СН'!$G$22</f>
        <v>2094.1609595899999</v>
      </c>
      <c r="N71" s="36">
        <f>SUMIFS(СВЦЭМ!$C$39:$C$758,СВЦЭМ!$A$39:$A$758,$A71,СВЦЭМ!$B$39:$B$758,N$47)+'СЕТ СН'!$G$12+СВЦЭМ!$D$10+'СЕТ СН'!$G$6-'СЕТ СН'!$G$22</f>
        <v>2096.8372380400001</v>
      </c>
      <c r="O71" s="36">
        <f>SUMIFS(СВЦЭМ!$C$39:$C$758,СВЦЭМ!$A$39:$A$758,$A71,СВЦЭМ!$B$39:$B$758,O$47)+'СЕТ СН'!$G$12+СВЦЭМ!$D$10+'СЕТ СН'!$G$6-'СЕТ СН'!$G$22</f>
        <v>2113.6139555899999</v>
      </c>
      <c r="P71" s="36">
        <f>SUMIFS(СВЦЭМ!$C$39:$C$758,СВЦЭМ!$A$39:$A$758,$A71,СВЦЭМ!$B$39:$B$758,P$47)+'СЕТ СН'!$G$12+СВЦЭМ!$D$10+'СЕТ СН'!$G$6-'СЕТ СН'!$G$22</f>
        <v>2121.0797784000001</v>
      </c>
      <c r="Q71" s="36">
        <f>SUMIFS(СВЦЭМ!$C$39:$C$758,СВЦЭМ!$A$39:$A$758,$A71,СВЦЭМ!$B$39:$B$758,Q$47)+'СЕТ СН'!$G$12+СВЦЭМ!$D$10+'СЕТ СН'!$G$6-'СЕТ СН'!$G$22</f>
        <v>2148.4965671099999</v>
      </c>
      <c r="R71" s="36">
        <f>SUMIFS(СВЦЭМ!$C$39:$C$758,СВЦЭМ!$A$39:$A$758,$A71,СВЦЭМ!$B$39:$B$758,R$47)+'СЕТ СН'!$G$12+СВЦЭМ!$D$10+'СЕТ СН'!$G$6-'СЕТ СН'!$G$22</f>
        <v>2135.2756872099999</v>
      </c>
      <c r="S71" s="36">
        <f>SUMIFS(СВЦЭМ!$C$39:$C$758,СВЦЭМ!$A$39:$A$758,$A71,СВЦЭМ!$B$39:$B$758,S$47)+'СЕТ СН'!$G$12+СВЦЭМ!$D$10+'СЕТ СН'!$G$6-'СЕТ СН'!$G$22</f>
        <v>2107.2717310500002</v>
      </c>
      <c r="T71" s="36">
        <f>SUMIFS(СВЦЭМ!$C$39:$C$758,СВЦЭМ!$A$39:$A$758,$A71,СВЦЭМ!$B$39:$B$758,T$47)+'СЕТ СН'!$G$12+СВЦЭМ!$D$10+'СЕТ СН'!$G$6-'СЕТ СН'!$G$22</f>
        <v>2086.1754637700001</v>
      </c>
      <c r="U71" s="36">
        <f>SUMIFS(СВЦЭМ!$C$39:$C$758,СВЦЭМ!$A$39:$A$758,$A71,СВЦЭМ!$B$39:$B$758,U$47)+'СЕТ СН'!$G$12+СВЦЭМ!$D$10+'СЕТ СН'!$G$6-'СЕТ СН'!$G$22</f>
        <v>2041.2086408300001</v>
      </c>
      <c r="V71" s="36">
        <f>SUMIFS(СВЦЭМ!$C$39:$C$758,СВЦЭМ!$A$39:$A$758,$A71,СВЦЭМ!$B$39:$B$758,V$47)+'СЕТ СН'!$G$12+СВЦЭМ!$D$10+'СЕТ СН'!$G$6-'СЕТ СН'!$G$22</f>
        <v>2023.8999314100001</v>
      </c>
      <c r="W71" s="36">
        <f>SUMIFS(СВЦЭМ!$C$39:$C$758,СВЦЭМ!$A$39:$A$758,$A71,СВЦЭМ!$B$39:$B$758,W$47)+'СЕТ СН'!$G$12+СВЦЭМ!$D$10+'СЕТ СН'!$G$6-'СЕТ СН'!$G$22</f>
        <v>2033.89826472</v>
      </c>
      <c r="X71" s="36">
        <f>SUMIFS(СВЦЭМ!$C$39:$C$758,СВЦЭМ!$A$39:$A$758,$A71,СВЦЭМ!$B$39:$B$758,X$47)+'СЕТ СН'!$G$12+СВЦЭМ!$D$10+'СЕТ СН'!$G$6-'СЕТ СН'!$G$22</f>
        <v>2106.6205224999999</v>
      </c>
      <c r="Y71" s="36">
        <f>SUMIFS(СВЦЭМ!$C$39:$C$758,СВЦЭМ!$A$39:$A$758,$A71,СВЦЭМ!$B$39:$B$758,Y$47)+'СЕТ СН'!$G$12+СВЦЭМ!$D$10+'СЕТ СН'!$G$6-'СЕТ СН'!$G$22</f>
        <v>2146.8751370200002</v>
      </c>
    </row>
    <row r="72" spans="1:27" ht="15.75" x14ac:dyDescent="0.2">
      <c r="A72" s="35">
        <f t="shared" si="1"/>
        <v>45407</v>
      </c>
      <c r="B72" s="36">
        <f>SUMIFS(СВЦЭМ!$C$39:$C$758,СВЦЭМ!$A$39:$A$758,$A72,СВЦЭМ!$B$39:$B$758,B$47)+'СЕТ СН'!$G$12+СВЦЭМ!$D$10+'СЕТ СН'!$G$6-'СЕТ СН'!$G$22</f>
        <v>2202.9476589300002</v>
      </c>
      <c r="C72" s="36">
        <f>SUMIFS(СВЦЭМ!$C$39:$C$758,СВЦЭМ!$A$39:$A$758,$A72,СВЦЭМ!$B$39:$B$758,C$47)+'СЕТ СН'!$G$12+СВЦЭМ!$D$10+'СЕТ СН'!$G$6-'СЕТ СН'!$G$22</f>
        <v>2269.6852097999999</v>
      </c>
      <c r="D72" s="36">
        <f>SUMIFS(СВЦЭМ!$C$39:$C$758,СВЦЭМ!$A$39:$A$758,$A72,СВЦЭМ!$B$39:$B$758,D$47)+'СЕТ СН'!$G$12+СВЦЭМ!$D$10+'СЕТ СН'!$G$6-'СЕТ СН'!$G$22</f>
        <v>2343.8260414800002</v>
      </c>
      <c r="E72" s="36">
        <f>SUMIFS(СВЦЭМ!$C$39:$C$758,СВЦЭМ!$A$39:$A$758,$A72,СВЦЭМ!$B$39:$B$758,E$47)+'СЕТ СН'!$G$12+СВЦЭМ!$D$10+'СЕТ СН'!$G$6-'СЕТ СН'!$G$22</f>
        <v>2348.6391709700001</v>
      </c>
      <c r="F72" s="36">
        <f>SUMIFS(СВЦЭМ!$C$39:$C$758,СВЦЭМ!$A$39:$A$758,$A72,СВЦЭМ!$B$39:$B$758,F$47)+'СЕТ СН'!$G$12+СВЦЭМ!$D$10+'СЕТ СН'!$G$6-'СЕТ СН'!$G$22</f>
        <v>2342.5873579899999</v>
      </c>
      <c r="G72" s="36">
        <f>SUMIFS(СВЦЭМ!$C$39:$C$758,СВЦЭМ!$A$39:$A$758,$A72,СВЦЭМ!$B$39:$B$758,G$47)+'СЕТ СН'!$G$12+СВЦЭМ!$D$10+'СЕТ СН'!$G$6-'СЕТ СН'!$G$22</f>
        <v>2343.9684741400001</v>
      </c>
      <c r="H72" s="36">
        <f>SUMIFS(СВЦЭМ!$C$39:$C$758,СВЦЭМ!$A$39:$A$758,$A72,СВЦЭМ!$B$39:$B$758,H$47)+'СЕТ СН'!$G$12+СВЦЭМ!$D$10+'СЕТ СН'!$G$6-'СЕТ СН'!$G$22</f>
        <v>2213.35143883</v>
      </c>
      <c r="I72" s="36">
        <f>SUMIFS(СВЦЭМ!$C$39:$C$758,СВЦЭМ!$A$39:$A$758,$A72,СВЦЭМ!$B$39:$B$758,I$47)+'СЕТ СН'!$G$12+СВЦЭМ!$D$10+'СЕТ СН'!$G$6-'СЕТ СН'!$G$22</f>
        <v>2192.7624691000001</v>
      </c>
      <c r="J72" s="36">
        <f>SUMIFS(СВЦЭМ!$C$39:$C$758,СВЦЭМ!$A$39:$A$758,$A72,СВЦЭМ!$B$39:$B$758,J$47)+'СЕТ СН'!$G$12+СВЦЭМ!$D$10+'СЕТ СН'!$G$6-'СЕТ СН'!$G$22</f>
        <v>2158.4107986700001</v>
      </c>
      <c r="K72" s="36">
        <f>SUMIFS(СВЦЭМ!$C$39:$C$758,СВЦЭМ!$A$39:$A$758,$A72,СВЦЭМ!$B$39:$B$758,K$47)+'СЕТ СН'!$G$12+СВЦЭМ!$D$10+'СЕТ СН'!$G$6-'СЕТ СН'!$G$22</f>
        <v>2157.9757770000001</v>
      </c>
      <c r="L72" s="36">
        <f>SUMIFS(СВЦЭМ!$C$39:$C$758,СВЦЭМ!$A$39:$A$758,$A72,СВЦЭМ!$B$39:$B$758,L$47)+'СЕТ СН'!$G$12+СВЦЭМ!$D$10+'СЕТ СН'!$G$6-'СЕТ СН'!$G$22</f>
        <v>2175.7146440299998</v>
      </c>
      <c r="M72" s="36">
        <f>SUMIFS(СВЦЭМ!$C$39:$C$758,СВЦЭМ!$A$39:$A$758,$A72,СВЦЭМ!$B$39:$B$758,M$47)+'СЕТ СН'!$G$12+СВЦЭМ!$D$10+'СЕТ СН'!$G$6-'СЕТ СН'!$G$22</f>
        <v>2167.2750129699998</v>
      </c>
      <c r="N72" s="36">
        <f>SUMIFS(СВЦЭМ!$C$39:$C$758,СВЦЭМ!$A$39:$A$758,$A72,СВЦЭМ!$B$39:$B$758,N$47)+'СЕТ СН'!$G$12+СВЦЭМ!$D$10+'СЕТ СН'!$G$6-'СЕТ СН'!$G$22</f>
        <v>2158.7937518799999</v>
      </c>
      <c r="O72" s="36">
        <f>SUMIFS(СВЦЭМ!$C$39:$C$758,СВЦЭМ!$A$39:$A$758,$A72,СВЦЭМ!$B$39:$B$758,O$47)+'СЕТ СН'!$G$12+СВЦЭМ!$D$10+'СЕТ СН'!$G$6-'СЕТ СН'!$G$22</f>
        <v>2204.57777949</v>
      </c>
      <c r="P72" s="36">
        <f>SUMIFS(СВЦЭМ!$C$39:$C$758,СВЦЭМ!$A$39:$A$758,$A72,СВЦЭМ!$B$39:$B$758,P$47)+'СЕТ СН'!$G$12+СВЦЭМ!$D$10+'СЕТ СН'!$G$6-'СЕТ СН'!$G$22</f>
        <v>2217.1113482300002</v>
      </c>
      <c r="Q72" s="36">
        <f>SUMIFS(СВЦЭМ!$C$39:$C$758,СВЦЭМ!$A$39:$A$758,$A72,СВЦЭМ!$B$39:$B$758,Q$47)+'СЕТ СН'!$G$12+СВЦЭМ!$D$10+'СЕТ СН'!$G$6-'СЕТ СН'!$G$22</f>
        <v>2229.09586537</v>
      </c>
      <c r="R72" s="36">
        <f>SUMIFS(СВЦЭМ!$C$39:$C$758,СВЦЭМ!$A$39:$A$758,$A72,СВЦЭМ!$B$39:$B$758,R$47)+'СЕТ СН'!$G$12+СВЦЭМ!$D$10+'СЕТ СН'!$G$6-'СЕТ СН'!$G$22</f>
        <v>2231.4922889200002</v>
      </c>
      <c r="S72" s="36">
        <f>SUMIFS(СВЦЭМ!$C$39:$C$758,СВЦЭМ!$A$39:$A$758,$A72,СВЦЭМ!$B$39:$B$758,S$47)+'СЕТ СН'!$G$12+СВЦЭМ!$D$10+'СЕТ СН'!$G$6-'СЕТ СН'!$G$22</f>
        <v>2216.5662732999999</v>
      </c>
      <c r="T72" s="36">
        <f>SUMIFS(СВЦЭМ!$C$39:$C$758,СВЦЭМ!$A$39:$A$758,$A72,СВЦЭМ!$B$39:$B$758,T$47)+'СЕТ СН'!$G$12+СВЦЭМ!$D$10+'СЕТ СН'!$G$6-'СЕТ СН'!$G$22</f>
        <v>2155.4204791100001</v>
      </c>
      <c r="U72" s="36">
        <f>SUMIFS(СВЦЭМ!$C$39:$C$758,СВЦЭМ!$A$39:$A$758,$A72,СВЦЭМ!$B$39:$B$758,U$47)+'СЕТ СН'!$G$12+СВЦЭМ!$D$10+'СЕТ СН'!$G$6-'СЕТ СН'!$G$22</f>
        <v>2111.2194315400002</v>
      </c>
      <c r="V72" s="36">
        <f>SUMIFS(СВЦЭМ!$C$39:$C$758,СВЦЭМ!$A$39:$A$758,$A72,СВЦЭМ!$B$39:$B$758,V$47)+'СЕТ СН'!$G$12+СВЦЭМ!$D$10+'СЕТ СН'!$G$6-'СЕТ СН'!$G$22</f>
        <v>2099.5223446800001</v>
      </c>
      <c r="W72" s="36">
        <f>SUMIFS(СВЦЭМ!$C$39:$C$758,СВЦЭМ!$A$39:$A$758,$A72,СВЦЭМ!$B$39:$B$758,W$47)+'СЕТ СН'!$G$12+СВЦЭМ!$D$10+'СЕТ СН'!$G$6-'СЕТ СН'!$G$22</f>
        <v>2123.6268781499998</v>
      </c>
      <c r="X72" s="36">
        <f>SUMIFS(СВЦЭМ!$C$39:$C$758,СВЦЭМ!$A$39:$A$758,$A72,СВЦЭМ!$B$39:$B$758,X$47)+'СЕТ СН'!$G$12+СВЦЭМ!$D$10+'СЕТ СН'!$G$6-'СЕТ СН'!$G$22</f>
        <v>2168.21957514</v>
      </c>
      <c r="Y72" s="36">
        <f>SUMIFS(СВЦЭМ!$C$39:$C$758,СВЦЭМ!$A$39:$A$758,$A72,СВЦЭМ!$B$39:$B$758,Y$47)+'СЕТ СН'!$G$12+СВЦЭМ!$D$10+'СЕТ СН'!$G$6-'СЕТ СН'!$G$22</f>
        <v>2210.6405769799999</v>
      </c>
    </row>
    <row r="73" spans="1:27" ht="15.75" x14ac:dyDescent="0.2">
      <c r="A73" s="35">
        <f t="shared" si="1"/>
        <v>45408</v>
      </c>
      <c r="B73" s="36">
        <f>SUMIFS(СВЦЭМ!$C$39:$C$758,СВЦЭМ!$A$39:$A$758,$A73,СВЦЭМ!$B$39:$B$758,B$47)+'СЕТ СН'!$G$12+СВЦЭМ!$D$10+'СЕТ СН'!$G$6-'СЕТ СН'!$G$22</f>
        <v>2232.6366452100001</v>
      </c>
      <c r="C73" s="36">
        <f>SUMIFS(СВЦЭМ!$C$39:$C$758,СВЦЭМ!$A$39:$A$758,$A73,СВЦЭМ!$B$39:$B$758,C$47)+'СЕТ СН'!$G$12+СВЦЭМ!$D$10+'СЕТ СН'!$G$6-'СЕТ СН'!$G$22</f>
        <v>2283.6018150099999</v>
      </c>
      <c r="D73" s="36">
        <f>SUMIFS(СВЦЭМ!$C$39:$C$758,СВЦЭМ!$A$39:$A$758,$A73,СВЦЭМ!$B$39:$B$758,D$47)+'СЕТ СН'!$G$12+СВЦЭМ!$D$10+'СЕТ СН'!$G$6-'СЕТ СН'!$G$22</f>
        <v>2345.1573592300001</v>
      </c>
      <c r="E73" s="36">
        <f>SUMIFS(СВЦЭМ!$C$39:$C$758,СВЦЭМ!$A$39:$A$758,$A73,СВЦЭМ!$B$39:$B$758,E$47)+'СЕТ СН'!$G$12+СВЦЭМ!$D$10+'СЕТ СН'!$G$6-'СЕТ СН'!$G$22</f>
        <v>2374.0646597200002</v>
      </c>
      <c r="F73" s="36">
        <f>SUMIFS(СВЦЭМ!$C$39:$C$758,СВЦЭМ!$A$39:$A$758,$A73,СВЦЭМ!$B$39:$B$758,F$47)+'СЕТ СН'!$G$12+СВЦЭМ!$D$10+'СЕТ СН'!$G$6-'СЕТ СН'!$G$22</f>
        <v>2368.8859308000001</v>
      </c>
      <c r="G73" s="36">
        <f>SUMIFS(СВЦЭМ!$C$39:$C$758,СВЦЭМ!$A$39:$A$758,$A73,СВЦЭМ!$B$39:$B$758,G$47)+'СЕТ СН'!$G$12+СВЦЭМ!$D$10+'СЕТ СН'!$G$6-'СЕТ СН'!$G$22</f>
        <v>2337.38841185</v>
      </c>
      <c r="H73" s="36">
        <f>SUMIFS(СВЦЭМ!$C$39:$C$758,СВЦЭМ!$A$39:$A$758,$A73,СВЦЭМ!$B$39:$B$758,H$47)+'СЕТ СН'!$G$12+СВЦЭМ!$D$10+'СЕТ СН'!$G$6-'СЕТ СН'!$G$22</f>
        <v>2275.2404007</v>
      </c>
      <c r="I73" s="36">
        <f>SUMIFS(СВЦЭМ!$C$39:$C$758,СВЦЭМ!$A$39:$A$758,$A73,СВЦЭМ!$B$39:$B$758,I$47)+'СЕТ СН'!$G$12+СВЦЭМ!$D$10+'СЕТ СН'!$G$6-'СЕТ СН'!$G$22</f>
        <v>2201.4281502499998</v>
      </c>
      <c r="J73" s="36">
        <f>SUMIFS(СВЦЭМ!$C$39:$C$758,СВЦЭМ!$A$39:$A$758,$A73,СВЦЭМ!$B$39:$B$758,J$47)+'СЕТ СН'!$G$12+СВЦЭМ!$D$10+'СЕТ СН'!$G$6-'СЕТ СН'!$G$22</f>
        <v>2162.9777809000002</v>
      </c>
      <c r="K73" s="36">
        <f>SUMIFS(СВЦЭМ!$C$39:$C$758,СВЦЭМ!$A$39:$A$758,$A73,СВЦЭМ!$B$39:$B$758,K$47)+'СЕТ СН'!$G$12+СВЦЭМ!$D$10+'СЕТ СН'!$G$6-'СЕТ СН'!$G$22</f>
        <v>2148.2812947000002</v>
      </c>
      <c r="L73" s="36">
        <f>SUMIFS(СВЦЭМ!$C$39:$C$758,СВЦЭМ!$A$39:$A$758,$A73,СВЦЭМ!$B$39:$B$758,L$47)+'СЕТ СН'!$G$12+СВЦЭМ!$D$10+'СЕТ СН'!$G$6-'СЕТ СН'!$G$22</f>
        <v>2137.3598478499998</v>
      </c>
      <c r="M73" s="36">
        <f>SUMIFS(СВЦЭМ!$C$39:$C$758,СВЦЭМ!$A$39:$A$758,$A73,СВЦЭМ!$B$39:$B$758,M$47)+'СЕТ СН'!$G$12+СВЦЭМ!$D$10+'СЕТ СН'!$G$6-'СЕТ СН'!$G$22</f>
        <v>2143.60500839</v>
      </c>
      <c r="N73" s="36">
        <f>SUMIFS(СВЦЭМ!$C$39:$C$758,СВЦЭМ!$A$39:$A$758,$A73,СВЦЭМ!$B$39:$B$758,N$47)+'СЕТ СН'!$G$12+СВЦЭМ!$D$10+'СЕТ СН'!$G$6-'СЕТ СН'!$G$22</f>
        <v>2145.4750449900002</v>
      </c>
      <c r="O73" s="36">
        <f>SUMIFS(СВЦЭМ!$C$39:$C$758,СВЦЭМ!$A$39:$A$758,$A73,СВЦЭМ!$B$39:$B$758,O$47)+'СЕТ СН'!$G$12+СВЦЭМ!$D$10+'СЕТ СН'!$G$6-'СЕТ СН'!$G$22</f>
        <v>2149.0882213599998</v>
      </c>
      <c r="P73" s="36">
        <f>SUMIFS(СВЦЭМ!$C$39:$C$758,СВЦЭМ!$A$39:$A$758,$A73,СВЦЭМ!$B$39:$B$758,P$47)+'СЕТ СН'!$G$12+СВЦЭМ!$D$10+'СЕТ СН'!$G$6-'СЕТ СН'!$G$22</f>
        <v>2121.0279904099998</v>
      </c>
      <c r="Q73" s="36">
        <f>SUMIFS(СВЦЭМ!$C$39:$C$758,СВЦЭМ!$A$39:$A$758,$A73,СВЦЭМ!$B$39:$B$758,Q$47)+'СЕТ СН'!$G$12+СВЦЭМ!$D$10+'СЕТ СН'!$G$6-'СЕТ СН'!$G$22</f>
        <v>2138.6692090800002</v>
      </c>
      <c r="R73" s="36">
        <f>SUMIFS(СВЦЭМ!$C$39:$C$758,СВЦЭМ!$A$39:$A$758,$A73,СВЦЭМ!$B$39:$B$758,R$47)+'СЕТ СН'!$G$12+СВЦЭМ!$D$10+'СЕТ СН'!$G$6-'СЕТ СН'!$G$22</f>
        <v>2173.1691297100001</v>
      </c>
      <c r="S73" s="36">
        <f>SUMIFS(СВЦЭМ!$C$39:$C$758,СВЦЭМ!$A$39:$A$758,$A73,СВЦЭМ!$B$39:$B$758,S$47)+'СЕТ СН'!$G$12+СВЦЭМ!$D$10+'СЕТ СН'!$G$6-'СЕТ СН'!$G$22</f>
        <v>2176.8280062100002</v>
      </c>
      <c r="T73" s="36">
        <f>SUMIFS(СВЦЭМ!$C$39:$C$758,СВЦЭМ!$A$39:$A$758,$A73,СВЦЭМ!$B$39:$B$758,T$47)+'СЕТ СН'!$G$12+СВЦЭМ!$D$10+'СЕТ СН'!$G$6-'СЕТ СН'!$G$22</f>
        <v>2148.3865271200002</v>
      </c>
      <c r="U73" s="36">
        <f>SUMIFS(СВЦЭМ!$C$39:$C$758,СВЦЭМ!$A$39:$A$758,$A73,СВЦЭМ!$B$39:$B$758,U$47)+'СЕТ СН'!$G$12+СВЦЭМ!$D$10+'СЕТ СН'!$G$6-'СЕТ СН'!$G$22</f>
        <v>2136.7110576</v>
      </c>
      <c r="V73" s="36">
        <f>SUMIFS(СВЦЭМ!$C$39:$C$758,СВЦЭМ!$A$39:$A$758,$A73,СВЦЭМ!$B$39:$B$758,V$47)+'СЕТ СН'!$G$12+СВЦЭМ!$D$10+'СЕТ СН'!$G$6-'СЕТ СН'!$G$22</f>
        <v>2113.2044734199999</v>
      </c>
      <c r="W73" s="36">
        <f>SUMIFS(СВЦЭМ!$C$39:$C$758,СВЦЭМ!$A$39:$A$758,$A73,СВЦЭМ!$B$39:$B$758,W$47)+'СЕТ СН'!$G$12+СВЦЭМ!$D$10+'СЕТ СН'!$G$6-'СЕТ СН'!$G$22</f>
        <v>2103.9534906899999</v>
      </c>
      <c r="X73" s="36">
        <f>SUMIFS(СВЦЭМ!$C$39:$C$758,СВЦЭМ!$A$39:$A$758,$A73,СВЦЭМ!$B$39:$B$758,X$47)+'СЕТ СН'!$G$12+СВЦЭМ!$D$10+'СЕТ СН'!$G$6-'СЕТ СН'!$G$22</f>
        <v>2112.2533990500001</v>
      </c>
      <c r="Y73" s="36">
        <f>SUMIFS(СВЦЭМ!$C$39:$C$758,СВЦЭМ!$A$39:$A$758,$A73,СВЦЭМ!$B$39:$B$758,Y$47)+'СЕТ СН'!$G$12+СВЦЭМ!$D$10+'СЕТ СН'!$G$6-'СЕТ СН'!$G$22</f>
        <v>2170.7710222199998</v>
      </c>
    </row>
    <row r="74" spans="1:27" ht="15.75" x14ac:dyDescent="0.2">
      <c r="A74" s="35">
        <f t="shared" si="1"/>
        <v>45409</v>
      </c>
      <c r="B74" s="36">
        <f>SUMIFS(СВЦЭМ!$C$39:$C$758,СВЦЭМ!$A$39:$A$758,$A74,СВЦЭМ!$B$39:$B$758,B$47)+'СЕТ СН'!$G$12+СВЦЭМ!$D$10+'СЕТ СН'!$G$6-'СЕТ СН'!$G$22</f>
        <v>2269.1536896799998</v>
      </c>
      <c r="C74" s="36">
        <f>SUMIFS(СВЦЭМ!$C$39:$C$758,СВЦЭМ!$A$39:$A$758,$A74,СВЦЭМ!$B$39:$B$758,C$47)+'СЕТ СН'!$G$12+СВЦЭМ!$D$10+'СЕТ СН'!$G$6-'СЕТ СН'!$G$22</f>
        <v>2374.5469254499999</v>
      </c>
      <c r="D74" s="36">
        <f>SUMIFS(СВЦЭМ!$C$39:$C$758,СВЦЭМ!$A$39:$A$758,$A74,СВЦЭМ!$B$39:$B$758,D$47)+'СЕТ СН'!$G$12+СВЦЭМ!$D$10+'СЕТ СН'!$G$6-'СЕТ СН'!$G$22</f>
        <v>2378.3592502900001</v>
      </c>
      <c r="E74" s="36">
        <f>SUMIFS(СВЦЭМ!$C$39:$C$758,СВЦЭМ!$A$39:$A$758,$A74,СВЦЭМ!$B$39:$B$758,E$47)+'СЕТ СН'!$G$12+СВЦЭМ!$D$10+'СЕТ СН'!$G$6-'СЕТ СН'!$G$22</f>
        <v>2371.8661285200001</v>
      </c>
      <c r="F74" s="36">
        <f>SUMIFS(СВЦЭМ!$C$39:$C$758,СВЦЭМ!$A$39:$A$758,$A74,СВЦЭМ!$B$39:$B$758,F$47)+'СЕТ СН'!$G$12+СВЦЭМ!$D$10+'СЕТ СН'!$G$6-'СЕТ СН'!$G$22</f>
        <v>2378.61341115</v>
      </c>
      <c r="G74" s="36">
        <f>SUMIFS(СВЦЭМ!$C$39:$C$758,СВЦЭМ!$A$39:$A$758,$A74,СВЦЭМ!$B$39:$B$758,G$47)+'СЕТ СН'!$G$12+СВЦЭМ!$D$10+'СЕТ СН'!$G$6-'СЕТ СН'!$G$22</f>
        <v>2387.3298289899999</v>
      </c>
      <c r="H74" s="36">
        <f>SUMIFS(СВЦЭМ!$C$39:$C$758,СВЦЭМ!$A$39:$A$758,$A74,СВЦЭМ!$B$39:$B$758,H$47)+'СЕТ СН'!$G$12+СВЦЭМ!$D$10+'СЕТ СН'!$G$6-'СЕТ СН'!$G$22</f>
        <v>2306.4746774999999</v>
      </c>
      <c r="I74" s="36">
        <f>SUMIFS(СВЦЭМ!$C$39:$C$758,СВЦЭМ!$A$39:$A$758,$A74,СВЦЭМ!$B$39:$B$758,I$47)+'СЕТ СН'!$G$12+СВЦЭМ!$D$10+'СЕТ СН'!$G$6-'СЕТ СН'!$G$22</f>
        <v>2293.8198931900001</v>
      </c>
      <c r="J74" s="36">
        <f>SUMIFS(СВЦЭМ!$C$39:$C$758,СВЦЭМ!$A$39:$A$758,$A74,СВЦЭМ!$B$39:$B$758,J$47)+'СЕТ СН'!$G$12+СВЦЭМ!$D$10+'СЕТ СН'!$G$6-'СЕТ СН'!$G$22</f>
        <v>2214.08066702</v>
      </c>
      <c r="K74" s="36">
        <f>SUMIFS(СВЦЭМ!$C$39:$C$758,СВЦЭМ!$A$39:$A$758,$A74,СВЦЭМ!$B$39:$B$758,K$47)+'СЕТ СН'!$G$12+СВЦЭМ!$D$10+'СЕТ СН'!$G$6-'СЕТ СН'!$G$22</f>
        <v>2214.69300806</v>
      </c>
      <c r="L74" s="36">
        <f>SUMIFS(СВЦЭМ!$C$39:$C$758,СВЦЭМ!$A$39:$A$758,$A74,СВЦЭМ!$B$39:$B$758,L$47)+'СЕТ СН'!$G$12+СВЦЭМ!$D$10+'СЕТ СН'!$G$6-'СЕТ СН'!$G$22</f>
        <v>2164.75035136</v>
      </c>
      <c r="M74" s="36">
        <f>SUMIFS(СВЦЭМ!$C$39:$C$758,СВЦЭМ!$A$39:$A$758,$A74,СВЦЭМ!$B$39:$B$758,M$47)+'СЕТ СН'!$G$12+СВЦЭМ!$D$10+'СЕТ СН'!$G$6-'СЕТ СН'!$G$22</f>
        <v>2193.7802024600001</v>
      </c>
      <c r="N74" s="36">
        <f>SUMIFS(СВЦЭМ!$C$39:$C$758,СВЦЭМ!$A$39:$A$758,$A74,СВЦЭМ!$B$39:$B$758,N$47)+'СЕТ СН'!$G$12+СВЦЭМ!$D$10+'СЕТ СН'!$G$6-'СЕТ СН'!$G$22</f>
        <v>2180.4185760099999</v>
      </c>
      <c r="O74" s="36">
        <f>SUMIFS(СВЦЭМ!$C$39:$C$758,СВЦЭМ!$A$39:$A$758,$A74,СВЦЭМ!$B$39:$B$758,O$47)+'СЕТ СН'!$G$12+СВЦЭМ!$D$10+'СЕТ СН'!$G$6-'СЕТ СН'!$G$22</f>
        <v>2200.0104439800002</v>
      </c>
      <c r="P74" s="36">
        <f>SUMIFS(СВЦЭМ!$C$39:$C$758,СВЦЭМ!$A$39:$A$758,$A74,СВЦЭМ!$B$39:$B$758,P$47)+'СЕТ СН'!$G$12+СВЦЭМ!$D$10+'СЕТ СН'!$G$6-'СЕТ СН'!$G$22</f>
        <v>2218.5245840299999</v>
      </c>
      <c r="Q74" s="36">
        <f>SUMIFS(СВЦЭМ!$C$39:$C$758,СВЦЭМ!$A$39:$A$758,$A74,СВЦЭМ!$B$39:$B$758,Q$47)+'СЕТ СН'!$G$12+СВЦЭМ!$D$10+'СЕТ СН'!$G$6-'СЕТ СН'!$G$22</f>
        <v>2224.26954041</v>
      </c>
      <c r="R74" s="36">
        <f>SUMIFS(СВЦЭМ!$C$39:$C$758,СВЦЭМ!$A$39:$A$758,$A74,СВЦЭМ!$B$39:$B$758,R$47)+'СЕТ СН'!$G$12+СВЦЭМ!$D$10+'СЕТ СН'!$G$6-'СЕТ СН'!$G$22</f>
        <v>2231.3508781</v>
      </c>
      <c r="S74" s="36">
        <f>SUMIFS(СВЦЭМ!$C$39:$C$758,СВЦЭМ!$A$39:$A$758,$A74,СВЦЭМ!$B$39:$B$758,S$47)+'СЕТ СН'!$G$12+СВЦЭМ!$D$10+'СЕТ СН'!$G$6-'СЕТ СН'!$G$22</f>
        <v>2198.0133710700002</v>
      </c>
      <c r="T74" s="36">
        <f>SUMIFS(СВЦЭМ!$C$39:$C$758,СВЦЭМ!$A$39:$A$758,$A74,СВЦЭМ!$B$39:$B$758,T$47)+'СЕТ СН'!$G$12+СВЦЭМ!$D$10+'СЕТ СН'!$G$6-'СЕТ СН'!$G$22</f>
        <v>2219.0050460799998</v>
      </c>
      <c r="U74" s="36">
        <f>SUMIFS(СВЦЭМ!$C$39:$C$758,СВЦЭМ!$A$39:$A$758,$A74,СВЦЭМ!$B$39:$B$758,U$47)+'СЕТ СН'!$G$12+СВЦЭМ!$D$10+'СЕТ СН'!$G$6-'СЕТ СН'!$G$22</f>
        <v>2138.0591344700001</v>
      </c>
      <c r="V74" s="36">
        <f>SUMIFS(СВЦЭМ!$C$39:$C$758,СВЦЭМ!$A$39:$A$758,$A74,СВЦЭМ!$B$39:$B$758,V$47)+'СЕТ СН'!$G$12+СВЦЭМ!$D$10+'СЕТ СН'!$G$6-'СЕТ СН'!$G$22</f>
        <v>2182.2905579600001</v>
      </c>
      <c r="W74" s="36">
        <f>SUMIFS(СВЦЭМ!$C$39:$C$758,СВЦЭМ!$A$39:$A$758,$A74,СВЦЭМ!$B$39:$B$758,W$47)+'СЕТ СН'!$G$12+СВЦЭМ!$D$10+'СЕТ СН'!$G$6-'СЕТ СН'!$G$22</f>
        <v>2177.9751133700001</v>
      </c>
      <c r="X74" s="36">
        <f>SUMIFS(СВЦЭМ!$C$39:$C$758,СВЦЭМ!$A$39:$A$758,$A74,СВЦЭМ!$B$39:$B$758,X$47)+'СЕТ СН'!$G$12+СВЦЭМ!$D$10+'СЕТ СН'!$G$6-'СЕТ СН'!$G$22</f>
        <v>2271.7217141900001</v>
      </c>
      <c r="Y74" s="36">
        <f>SUMIFS(СВЦЭМ!$C$39:$C$758,СВЦЭМ!$A$39:$A$758,$A74,СВЦЭМ!$B$39:$B$758,Y$47)+'СЕТ СН'!$G$12+СВЦЭМ!$D$10+'СЕТ СН'!$G$6-'СЕТ СН'!$G$22</f>
        <v>2361.9425950300001</v>
      </c>
    </row>
    <row r="75" spans="1:27" ht="15.75" x14ac:dyDescent="0.2">
      <c r="A75" s="35">
        <f t="shared" si="1"/>
        <v>45410</v>
      </c>
      <c r="B75" s="36">
        <f>SUMIFS(СВЦЭМ!$C$39:$C$758,СВЦЭМ!$A$39:$A$758,$A75,СВЦЭМ!$B$39:$B$758,B$47)+'СЕТ СН'!$G$12+СВЦЭМ!$D$10+'СЕТ СН'!$G$6-'СЕТ СН'!$G$22</f>
        <v>2408.7675257700002</v>
      </c>
      <c r="C75" s="36">
        <f>SUMIFS(СВЦЭМ!$C$39:$C$758,СВЦЭМ!$A$39:$A$758,$A75,СВЦЭМ!$B$39:$B$758,C$47)+'СЕТ СН'!$G$12+СВЦЭМ!$D$10+'СЕТ СН'!$G$6-'СЕТ СН'!$G$22</f>
        <v>2210.6081511699999</v>
      </c>
      <c r="D75" s="36">
        <f>SUMIFS(СВЦЭМ!$C$39:$C$758,СВЦЭМ!$A$39:$A$758,$A75,СВЦЭМ!$B$39:$B$758,D$47)+'СЕТ СН'!$G$12+СВЦЭМ!$D$10+'СЕТ СН'!$G$6-'СЕТ СН'!$G$22</f>
        <v>2242.1691483499999</v>
      </c>
      <c r="E75" s="36">
        <f>SUMIFS(СВЦЭМ!$C$39:$C$758,СВЦЭМ!$A$39:$A$758,$A75,СВЦЭМ!$B$39:$B$758,E$47)+'СЕТ СН'!$G$12+СВЦЭМ!$D$10+'СЕТ СН'!$G$6-'СЕТ СН'!$G$22</f>
        <v>2256.5585771000001</v>
      </c>
      <c r="F75" s="36">
        <f>SUMIFS(СВЦЭМ!$C$39:$C$758,СВЦЭМ!$A$39:$A$758,$A75,СВЦЭМ!$B$39:$B$758,F$47)+'СЕТ СН'!$G$12+СВЦЭМ!$D$10+'СЕТ СН'!$G$6-'СЕТ СН'!$G$22</f>
        <v>2278.5528866600002</v>
      </c>
      <c r="G75" s="36">
        <f>SUMIFS(СВЦЭМ!$C$39:$C$758,СВЦЭМ!$A$39:$A$758,$A75,СВЦЭМ!$B$39:$B$758,G$47)+'СЕТ СН'!$G$12+СВЦЭМ!$D$10+'СЕТ СН'!$G$6-'СЕТ СН'!$G$22</f>
        <v>2264.9009751399999</v>
      </c>
      <c r="H75" s="36">
        <f>SUMIFS(СВЦЭМ!$C$39:$C$758,СВЦЭМ!$A$39:$A$758,$A75,СВЦЭМ!$B$39:$B$758,H$47)+'СЕТ СН'!$G$12+СВЦЭМ!$D$10+'СЕТ СН'!$G$6-'СЕТ СН'!$G$22</f>
        <v>2369.7768068400001</v>
      </c>
      <c r="I75" s="36">
        <f>SUMIFS(СВЦЭМ!$C$39:$C$758,СВЦЭМ!$A$39:$A$758,$A75,СВЦЭМ!$B$39:$B$758,I$47)+'СЕТ СН'!$G$12+СВЦЭМ!$D$10+'СЕТ СН'!$G$6-'СЕТ СН'!$G$22</f>
        <v>2304.6087296999999</v>
      </c>
      <c r="J75" s="36">
        <f>SUMIFS(СВЦЭМ!$C$39:$C$758,СВЦЭМ!$A$39:$A$758,$A75,СВЦЭМ!$B$39:$B$758,J$47)+'СЕТ СН'!$G$12+СВЦЭМ!$D$10+'СЕТ СН'!$G$6-'СЕТ СН'!$G$22</f>
        <v>2172.2270420200002</v>
      </c>
      <c r="K75" s="36">
        <f>SUMIFS(СВЦЭМ!$C$39:$C$758,СВЦЭМ!$A$39:$A$758,$A75,СВЦЭМ!$B$39:$B$758,K$47)+'СЕТ СН'!$G$12+СВЦЭМ!$D$10+'СЕТ СН'!$G$6-'СЕТ СН'!$G$22</f>
        <v>2117.8780044700002</v>
      </c>
      <c r="L75" s="36">
        <f>SUMIFS(СВЦЭМ!$C$39:$C$758,СВЦЭМ!$A$39:$A$758,$A75,СВЦЭМ!$B$39:$B$758,L$47)+'СЕТ СН'!$G$12+СВЦЭМ!$D$10+'СЕТ СН'!$G$6-'СЕТ СН'!$G$22</f>
        <v>2104.8945826099998</v>
      </c>
      <c r="M75" s="36">
        <f>SUMIFS(СВЦЭМ!$C$39:$C$758,СВЦЭМ!$A$39:$A$758,$A75,СВЦЭМ!$B$39:$B$758,M$47)+'СЕТ СН'!$G$12+СВЦЭМ!$D$10+'СЕТ СН'!$G$6-'СЕТ СН'!$G$22</f>
        <v>2143.2937499300001</v>
      </c>
      <c r="N75" s="36">
        <f>SUMIFS(СВЦЭМ!$C$39:$C$758,СВЦЭМ!$A$39:$A$758,$A75,СВЦЭМ!$B$39:$B$758,N$47)+'СЕТ СН'!$G$12+СВЦЭМ!$D$10+'СЕТ СН'!$G$6-'СЕТ СН'!$G$22</f>
        <v>2147.7004255299998</v>
      </c>
      <c r="O75" s="36">
        <f>SUMIFS(СВЦЭМ!$C$39:$C$758,СВЦЭМ!$A$39:$A$758,$A75,СВЦЭМ!$B$39:$B$758,O$47)+'СЕТ СН'!$G$12+СВЦЭМ!$D$10+'СЕТ СН'!$G$6-'СЕТ СН'!$G$22</f>
        <v>2166.2894410899999</v>
      </c>
      <c r="P75" s="36">
        <f>SUMIFS(СВЦЭМ!$C$39:$C$758,СВЦЭМ!$A$39:$A$758,$A75,СВЦЭМ!$B$39:$B$758,P$47)+'СЕТ СН'!$G$12+СВЦЭМ!$D$10+'СЕТ СН'!$G$6-'СЕТ СН'!$G$22</f>
        <v>2180.3951373800001</v>
      </c>
      <c r="Q75" s="36">
        <f>SUMIFS(СВЦЭМ!$C$39:$C$758,СВЦЭМ!$A$39:$A$758,$A75,СВЦЭМ!$B$39:$B$758,Q$47)+'СЕТ СН'!$G$12+СВЦЭМ!$D$10+'СЕТ СН'!$G$6-'СЕТ СН'!$G$22</f>
        <v>2203.7346516399998</v>
      </c>
      <c r="R75" s="36">
        <f>SUMIFS(СВЦЭМ!$C$39:$C$758,СВЦЭМ!$A$39:$A$758,$A75,СВЦЭМ!$B$39:$B$758,R$47)+'СЕТ СН'!$G$12+СВЦЭМ!$D$10+'СЕТ СН'!$G$6-'СЕТ СН'!$G$22</f>
        <v>2236.9649854600002</v>
      </c>
      <c r="S75" s="36">
        <f>SUMIFS(СВЦЭМ!$C$39:$C$758,СВЦЭМ!$A$39:$A$758,$A75,СВЦЭМ!$B$39:$B$758,S$47)+'СЕТ СН'!$G$12+СВЦЭМ!$D$10+'СЕТ СН'!$G$6-'СЕТ СН'!$G$22</f>
        <v>2219.4288708099998</v>
      </c>
      <c r="T75" s="36">
        <f>SUMIFS(СВЦЭМ!$C$39:$C$758,СВЦЭМ!$A$39:$A$758,$A75,СВЦЭМ!$B$39:$B$758,T$47)+'СЕТ СН'!$G$12+СВЦЭМ!$D$10+'СЕТ СН'!$G$6-'СЕТ СН'!$G$22</f>
        <v>2179.6499583</v>
      </c>
      <c r="U75" s="36">
        <f>SUMIFS(СВЦЭМ!$C$39:$C$758,СВЦЭМ!$A$39:$A$758,$A75,СВЦЭМ!$B$39:$B$758,U$47)+'СЕТ СН'!$G$12+СВЦЭМ!$D$10+'СЕТ СН'!$G$6-'СЕТ СН'!$G$22</f>
        <v>2181.77998987</v>
      </c>
      <c r="V75" s="36">
        <f>SUMIFS(СВЦЭМ!$C$39:$C$758,СВЦЭМ!$A$39:$A$758,$A75,СВЦЭМ!$B$39:$B$758,V$47)+'СЕТ СН'!$G$12+СВЦЭМ!$D$10+'СЕТ СН'!$G$6-'СЕТ СН'!$G$22</f>
        <v>2136.2117132799999</v>
      </c>
      <c r="W75" s="36">
        <f>SUMIFS(СВЦЭМ!$C$39:$C$758,СВЦЭМ!$A$39:$A$758,$A75,СВЦЭМ!$B$39:$B$758,W$47)+'СЕТ СН'!$G$12+СВЦЭМ!$D$10+'СЕТ СН'!$G$6-'СЕТ СН'!$G$22</f>
        <v>2115.6601641500001</v>
      </c>
      <c r="X75" s="36">
        <f>SUMIFS(СВЦЭМ!$C$39:$C$758,СВЦЭМ!$A$39:$A$758,$A75,СВЦЭМ!$B$39:$B$758,X$47)+'СЕТ СН'!$G$12+СВЦЭМ!$D$10+'СЕТ СН'!$G$6-'СЕТ СН'!$G$22</f>
        <v>2143.0423403499999</v>
      </c>
      <c r="Y75" s="36">
        <f>SUMIFS(СВЦЭМ!$C$39:$C$758,СВЦЭМ!$A$39:$A$758,$A75,СВЦЭМ!$B$39:$B$758,Y$47)+'СЕТ СН'!$G$12+СВЦЭМ!$D$10+'СЕТ СН'!$G$6-'СЕТ СН'!$G$22</f>
        <v>2209.64579177</v>
      </c>
    </row>
    <row r="76" spans="1:27" ht="15.75" x14ac:dyDescent="0.2">
      <c r="A76" s="35">
        <f t="shared" si="1"/>
        <v>45411</v>
      </c>
      <c r="B76" s="36">
        <f>SUMIFS(СВЦЭМ!$C$39:$C$758,СВЦЭМ!$A$39:$A$758,$A76,СВЦЭМ!$B$39:$B$758,B$47)+'СЕТ СН'!$G$12+СВЦЭМ!$D$10+'СЕТ СН'!$G$6-'СЕТ СН'!$G$22</f>
        <v>2089.8538170500001</v>
      </c>
      <c r="C76" s="36">
        <f>SUMIFS(СВЦЭМ!$C$39:$C$758,СВЦЭМ!$A$39:$A$758,$A76,СВЦЭМ!$B$39:$B$758,C$47)+'СЕТ СН'!$G$12+СВЦЭМ!$D$10+'СЕТ СН'!$G$6-'СЕТ СН'!$G$22</f>
        <v>2180.0099078899998</v>
      </c>
      <c r="D76" s="36">
        <f>SUMIFS(СВЦЭМ!$C$39:$C$758,СВЦЭМ!$A$39:$A$758,$A76,СВЦЭМ!$B$39:$B$758,D$47)+'СЕТ СН'!$G$12+СВЦЭМ!$D$10+'СЕТ СН'!$G$6-'СЕТ СН'!$G$22</f>
        <v>2245.20016489</v>
      </c>
      <c r="E76" s="36">
        <f>SUMIFS(СВЦЭМ!$C$39:$C$758,СВЦЭМ!$A$39:$A$758,$A76,СВЦЭМ!$B$39:$B$758,E$47)+'СЕТ СН'!$G$12+СВЦЭМ!$D$10+'СЕТ СН'!$G$6-'СЕТ СН'!$G$22</f>
        <v>2259.5005189899998</v>
      </c>
      <c r="F76" s="36">
        <f>SUMIFS(СВЦЭМ!$C$39:$C$758,СВЦЭМ!$A$39:$A$758,$A76,СВЦЭМ!$B$39:$B$758,F$47)+'СЕТ СН'!$G$12+СВЦЭМ!$D$10+'СЕТ СН'!$G$6-'СЕТ СН'!$G$22</f>
        <v>2264.8232655400002</v>
      </c>
      <c r="G76" s="36">
        <f>SUMIFS(СВЦЭМ!$C$39:$C$758,СВЦЭМ!$A$39:$A$758,$A76,СВЦЭМ!$B$39:$B$758,G$47)+'СЕТ СН'!$G$12+СВЦЭМ!$D$10+'СЕТ СН'!$G$6-'СЕТ СН'!$G$22</f>
        <v>2244.8943688200002</v>
      </c>
      <c r="H76" s="36">
        <f>SUMIFS(СВЦЭМ!$C$39:$C$758,СВЦЭМ!$A$39:$A$758,$A76,СВЦЭМ!$B$39:$B$758,H$47)+'СЕТ СН'!$G$12+СВЦЭМ!$D$10+'СЕТ СН'!$G$6-'СЕТ СН'!$G$22</f>
        <v>2233.4814639900001</v>
      </c>
      <c r="I76" s="36">
        <f>SUMIFS(СВЦЭМ!$C$39:$C$758,СВЦЭМ!$A$39:$A$758,$A76,СВЦЭМ!$B$39:$B$758,I$47)+'СЕТ СН'!$G$12+СВЦЭМ!$D$10+'СЕТ СН'!$G$6-'СЕТ СН'!$G$22</f>
        <v>2189.7753309700001</v>
      </c>
      <c r="J76" s="36">
        <f>SUMIFS(СВЦЭМ!$C$39:$C$758,СВЦЭМ!$A$39:$A$758,$A76,СВЦЭМ!$B$39:$B$758,J$47)+'СЕТ СН'!$G$12+СВЦЭМ!$D$10+'СЕТ СН'!$G$6-'СЕТ СН'!$G$22</f>
        <v>2094.5732931799998</v>
      </c>
      <c r="K76" s="36">
        <f>SUMIFS(СВЦЭМ!$C$39:$C$758,СВЦЭМ!$A$39:$A$758,$A76,СВЦЭМ!$B$39:$B$758,K$47)+'СЕТ СН'!$G$12+СВЦЭМ!$D$10+'СЕТ СН'!$G$6-'СЕТ СН'!$G$22</f>
        <v>2034.0505057400001</v>
      </c>
      <c r="L76" s="36">
        <f>SUMIFS(СВЦЭМ!$C$39:$C$758,СВЦЭМ!$A$39:$A$758,$A76,СВЦЭМ!$B$39:$B$758,L$47)+'СЕТ СН'!$G$12+СВЦЭМ!$D$10+'СЕТ СН'!$G$6-'СЕТ СН'!$G$22</f>
        <v>1987.9365885500001</v>
      </c>
      <c r="M76" s="36">
        <f>SUMIFS(СВЦЭМ!$C$39:$C$758,СВЦЭМ!$A$39:$A$758,$A76,СВЦЭМ!$B$39:$B$758,M$47)+'СЕТ СН'!$G$12+СВЦЭМ!$D$10+'СЕТ СН'!$G$6-'СЕТ СН'!$G$22</f>
        <v>1984.4746891200002</v>
      </c>
      <c r="N76" s="36">
        <f>SUMIFS(СВЦЭМ!$C$39:$C$758,СВЦЭМ!$A$39:$A$758,$A76,СВЦЭМ!$B$39:$B$758,N$47)+'СЕТ СН'!$G$12+СВЦЭМ!$D$10+'СЕТ СН'!$G$6-'СЕТ СН'!$G$22</f>
        <v>2015.53476572</v>
      </c>
      <c r="O76" s="36">
        <f>SUMIFS(СВЦЭМ!$C$39:$C$758,СВЦЭМ!$A$39:$A$758,$A76,СВЦЭМ!$B$39:$B$758,O$47)+'СЕТ СН'!$G$12+СВЦЭМ!$D$10+'СЕТ СН'!$G$6-'СЕТ СН'!$G$22</f>
        <v>2022.8194380099999</v>
      </c>
      <c r="P76" s="36">
        <f>SUMIFS(СВЦЭМ!$C$39:$C$758,СВЦЭМ!$A$39:$A$758,$A76,СВЦЭМ!$B$39:$B$758,P$47)+'СЕТ СН'!$G$12+СВЦЭМ!$D$10+'СЕТ СН'!$G$6-'СЕТ СН'!$G$22</f>
        <v>2032.2613869400002</v>
      </c>
      <c r="Q76" s="36">
        <f>SUMIFS(СВЦЭМ!$C$39:$C$758,СВЦЭМ!$A$39:$A$758,$A76,СВЦЭМ!$B$39:$B$758,Q$47)+'СЕТ СН'!$G$12+СВЦЭМ!$D$10+'СЕТ СН'!$G$6-'СЕТ СН'!$G$22</f>
        <v>2051.7203887700002</v>
      </c>
      <c r="R76" s="36">
        <f>SUMIFS(СВЦЭМ!$C$39:$C$758,СВЦЭМ!$A$39:$A$758,$A76,СВЦЭМ!$B$39:$B$758,R$47)+'СЕТ СН'!$G$12+СВЦЭМ!$D$10+'СЕТ СН'!$G$6-'СЕТ СН'!$G$22</f>
        <v>2083.5275255000001</v>
      </c>
      <c r="S76" s="36">
        <f>SUMIFS(СВЦЭМ!$C$39:$C$758,СВЦЭМ!$A$39:$A$758,$A76,СВЦЭМ!$B$39:$B$758,S$47)+'СЕТ СН'!$G$12+СВЦЭМ!$D$10+'СЕТ СН'!$G$6-'СЕТ СН'!$G$22</f>
        <v>2071.4445671500002</v>
      </c>
      <c r="T76" s="36">
        <f>SUMIFS(СВЦЭМ!$C$39:$C$758,СВЦЭМ!$A$39:$A$758,$A76,СВЦЭМ!$B$39:$B$758,T$47)+'СЕТ СН'!$G$12+СВЦЭМ!$D$10+'СЕТ СН'!$G$6-'СЕТ СН'!$G$22</f>
        <v>2055.57722453</v>
      </c>
      <c r="U76" s="36">
        <f>SUMIFS(СВЦЭМ!$C$39:$C$758,СВЦЭМ!$A$39:$A$758,$A76,СВЦЭМ!$B$39:$B$758,U$47)+'СЕТ СН'!$G$12+СВЦЭМ!$D$10+'СЕТ СН'!$G$6-'СЕТ СН'!$G$22</f>
        <v>2064.5004703600002</v>
      </c>
      <c r="V76" s="36">
        <f>SUMIFS(СВЦЭМ!$C$39:$C$758,СВЦЭМ!$A$39:$A$758,$A76,СВЦЭМ!$B$39:$B$758,V$47)+'СЕТ СН'!$G$12+СВЦЭМ!$D$10+'СЕТ СН'!$G$6-'СЕТ СН'!$G$22</f>
        <v>2018.44981749</v>
      </c>
      <c r="W76" s="36">
        <f>SUMIFS(СВЦЭМ!$C$39:$C$758,СВЦЭМ!$A$39:$A$758,$A76,СВЦЭМ!$B$39:$B$758,W$47)+'СЕТ СН'!$G$12+СВЦЭМ!$D$10+'СЕТ СН'!$G$6-'СЕТ СН'!$G$22</f>
        <v>2002.9166512299998</v>
      </c>
      <c r="X76" s="36">
        <f>SUMIFS(СВЦЭМ!$C$39:$C$758,СВЦЭМ!$A$39:$A$758,$A76,СВЦЭМ!$B$39:$B$758,X$47)+'СЕТ СН'!$G$12+СВЦЭМ!$D$10+'СЕТ СН'!$G$6-'СЕТ СН'!$G$22</f>
        <v>2030.4952704699999</v>
      </c>
      <c r="Y76" s="36">
        <f>SUMIFS(СВЦЭМ!$C$39:$C$758,СВЦЭМ!$A$39:$A$758,$A76,СВЦЭМ!$B$39:$B$758,Y$47)+'СЕТ СН'!$G$12+СВЦЭМ!$D$10+'СЕТ СН'!$G$6-'СЕТ СН'!$G$22</f>
        <v>2112.0131356900001</v>
      </c>
    </row>
    <row r="77" spans="1:27" ht="15.75" x14ac:dyDescent="0.2">
      <c r="A77" s="35">
        <f t="shared" si="1"/>
        <v>45412</v>
      </c>
      <c r="B77" s="36">
        <f>SUMIFS(СВЦЭМ!$C$39:$C$758,СВЦЭМ!$A$39:$A$758,$A77,СВЦЭМ!$B$39:$B$758,B$47)+'СЕТ СН'!$G$12+СВЦЭМ!$D$10+'СЕТ СН'!$G$6-'СЕТ СН'!$G$22</f>
        <v>2175.2521446400001</v>
      </c>
      <c r="C77" s="36">
        <f>SUMIFS(СВЦЭМ!$C$39:$C$758,СВЦЭМ!$A$39:$A$758,$A77,СВЦЭМ!$B$39:$B$758,C$47)+'СЕТ СН'!$G$12+СВЦЭМ!$D$10+'СЕТ СН'!$G$6-'СЕТ СН'!$G$22</f>
        <v>2269.82173319</v>
      </c>
      <c r="D77" s="36">
        <f>SUMIFS(СВЦЭМ!$C$39:$C$758,СВЦЭМ!$A$39:$A$758,$A77,СВЦЭМ!$B$39:$B$758,D$47)+'СЕТ СН'!$G$12+СВЦЭМ!$D$10+'СЕТ СН'!$G$6-'СЕТ СН'!$G$22</f>
        <v>2318.7498192600001</v>
      </c>
      <c r="E77" s="36">
        <f>SUMIFS(СВЦЭМ!$C$39:$C$758,СВЦЭМ!$A$39:$A$758,$A77,СВЦЭМ!$B$39:$B$758,E$47)+'СЕТ СН'!$G$12+СВЦЭМ!$D$10+'СЕТ СН'!$G$6-'СЕТ СН'!$G$22</f>
        <v>2343.2333072400002</v>
      </c>
      <c r="F77" s="36">
        <f>SUMIFS(СВЦЭМ!$C$39:$C$758,СВЦЭМ!$A$39:$A$758,$A77,СВЦЭМ!$B$39:$B$758,F$47)+'СЕТ СН'!$G$12+СВЦЭМ!$D$10+'СЕТ СН'!$G$6-'СЕТ СН'!$G$22</f>
        <v>2350.5145259000001</v>
      </c>
      <c r="G77" s="36">
        <f>SUMIFS(СВЦЭМ!$C$39:$C$758,СВЦЭМ!$A$39:$A$758,$A77,СВЦЭМ!$B$39:$B$758,G$47)+'СЕТ СН'!$G$12+СВЦЭМ!$D$10+'СЕТ СН'!$G$6-'СЕТ СН'!$G$22</f>
        <v>2341.3632877099999</v>
      </c>
      <c r="H77" s="36">
        <f>SUMIFS(СВЦЭМ!$C$39:$C$758,СВЦЭМ!$A$39:$A$758,$A77,СВЦЭМ!$B$39:$B$758,H$47)+'СЕТ СН'!$G$12+СВЦЭМ!$D$10+'СЕТ СН'!$G$6-'СЕТ СН'!$G$22</f>
        <v>2321.6458266899999</v>
      </c>
      <c r="I77" s="36">
        <f>SUMIFS(СВЦЭМ!$C$39:$C$758,СВЦЭМ!$A$39:$A$758,$A77,СВЦЭМ!$B$39:$B$758,I$47)+'СЕТ СН'!$G$12+СВЦЭМ!$D$10+'СЕТ СН'!$G$6-'СЕТ СН'!$G$22</f>
        <v>2230.8859917599998</v>
      </c>
      <c r="J77" s="36">
        <f>SUMIFS(СВЦЭМ!$C$39:$C$758,СВЦЭМ!$A$39:$A$758,$A77,СВЦЭМ!$B$39:$B$758,J$47)+'СЕТ СН'!$G$12+СВЦЭМ!$D$10+'СЕТ СН'!$G$6-'СЕТ СН'!$G$22</f>
        <v>2161.6990246999999</v>
      </c>
      <c r="K77" s="36">
        <f>SUMIFS(СВЦЭМ!$C$39:$C$758,СВЦЭМ!$A$39:$A$758,$A77,СВЦЭМ!$B$39:$B$758,K$47)+'СЕТ СН'!$G$12+СВЦЭМ!$D$10+'СЕТ СН'!$G$6-'СЕТ СН'!$G$22</f>
        <v>2110.05734893</v>
      </c>
      <c r="L77" s="36">
        <f>SUMIFS(СВЦЭМ!$C$39:$C$758,СВЦЭМ!$A$39:$A$758,$A77,СВЦЭМ!$B$39:$B$758,L$47)+'СЕТ СН'!$G$12+СВЦЭМ!$D$10+'СЕТ СН'!$G$6-'СЕТ СН'!$G$22</f>
        <v>2056.68900545</v>
      </c>
      <c r="M77" s="36">
        <f>SUMIFS(СВЦЭМ!$C$39:$C$758,СВЦЭМ!$A$39:$A$758,$A77,СВЦЭМ!$B$39:$B$758,M$47)+'СЕТ СН'!$G$12+СВЦЭМ!$D$10+'СЕТ СН'!$G$6-'СЕТ СН'!$G$22</f>
        <v>2047.54869414</v>
      </c>
      <c r="N77" s="36">
        <f>SUMIFS(СВЦЭМ!$C$39:$C$758,СВЦЭМ!$A$39:$A$758,$A77,СВЦЭМ!$B$39:$B$758,N$47)+'СЕТ СН'!$G$12+СВЦЭМ!$D$10+'СЕТ СН'!$G$6-'СЕТ СН'!$G$22</f>
        <v>2092.6538084399999</v>
      </c>
      <c r="O77" s="36">
        <f>SUMIFS(СВЦЭМ!$C$39:$C$758,СВЦЭМ!$A$39:$A$758,$A77,СВЦЭМ!$B$39:$B$758,O$47)+'СЕТ СН'!$G$12+СВЦЭМ!$D$10+'СЕТ СН'!$G$6-'СЕТ СН'!$G$22</f>
        <v>2099.3745746</v>
      </c>
      <c r="P77" s="36">
        <f>SUMIFS(СВЦЭМ!$C$39:$C$758,СВЦЭМ!$A$39:$A$758,$A77,СВЦЭМ!$B$39:$B$758,P$47)+'СЕТ СН'!$G$12+СВЦЭМ!$D$10+'СЕТ СН'!$G$6-'СЕТ СН'!$G$22</f>
        <v>2114.27522374</v>
      </c>
      <c r="Q77" s="36">
        <f>SUMIFS(СВЦЭМ!$C$39:$C$758,СВЦЭМ!$A$39:$A$758,$A77,СВЦЭМ!$B$39:$B$758,Q$47)+'СЕТ СН'!$G$12+СВЦЭМ!$D$10+'СЕТ СН'!$G$6-'СЕТ СН'!$G$22</f>
        <v>2132.45126579</v>
      </c>
      <c r="R77" s="36">
        <f>SUMIFS(СВЦЭМ!$C$39:$C$758,СВЦЭМ!$A$39:$A$758,$A77,СВЦЭМ!$B$39:$B$758,R$47)+'СЕТ СН'!$G$12+СВЦЭМ!$D$10+'СЕТ СН'!$G$6-'СЕТ СН'!$G$22</f>
        <v>2157.2059607199999</v>
      </c>
      <c r="S77" s="36">
        <f>SUMIFS(СВЦЭМ!$C$39:$C$758,СВЦЭМ!$A$39:$A$758,$A77,СВЦЭМ!$B$39:$B$758,S$47)+'СЕТ СН'!$G$12+СВЦЭМ!$D$10+'СЕТ СН'!$G$6-'СЕТ СН'!$G$22</f>
        <v>2144.9517400999998</v>
      </c>
      <c r="T77" s="36">
        <f>SUMIFS(СВЦЭМ!$C$39:$C$758,СВЦЭМ!$A$39:$A$758,$A77,СВЦЭМ!$B$39:$B$758,T$47)+'СЕТ СН'!$G$12+СВЦЭМ!$D$10+'СЕТ СН'!$G$6-'СЕТ СН'!$G$22</f>
        <v>2107.6374706199999</v>
      </c>
      <c r="U77" s="36">
        <f>SUMIFS(СВЦЭМ!$C$39:$C$758,СВЦЭМ!$A$39:$A$758,$A77,СВЦЭМ!$B$39:$B$758,U$47)+'СЕТ СН'!$G$12+СВЦЭМ!$D$10+'СЕТ СН'!$G$6-'СЕТ СН'!$G$22</f>
        <v>2114.5924728999998</v>
      </c>
      <c r="V77" s="36">
        <f>SUMIFS(СВЦЭМ!$C$39:$C$758,СВЦЭМ!$A$39:$A$758,$A77,СВЦЭМ!$B$39:$B$758,V$47)+'СЕТ СН'!$G$12+СВЦЭМ!$D$10+'СЕТ СН'!$G$6-'СЕТ СН'!$G$22</f>
        <v>2059.92106844</v>
      </c>
      <c r="W77" s="36">
        <f>SUMIFS(СВЦЭМ!$C$39:$C$758,СВЦЭМ!$A$39:$A$758,$A77,СВЦЭМ!$B$39:$B$758,W$47)+'СЕТ СН'!$G$12+СВЦЭМ!$D$10+'СЕТ СН'!$G$6-'СЕТ СН'!$G$22</f>
        <v>2036.6080156100002</v>
      </c>
      <c r="X77" s="36">
        <f>SUMIFS(СВЦЭМ!$C$39:$C$758,СВЦЭМ!$A$39:$A$758,$A77,СВЦЭМ!$B$39:$B$758,X$47)+'СЕТ СН'!$G$12+СВЦЭМ!$D$10+'СЕТ СН'!$G$6-'СЕТ СН'!$G$22</f>
        <v>2087.7387779000001</v>
      </c>
      <c r="Y77" s="36">
        <f>SUMIFS(СВЦЭМ!$C$39:$C$758,СВЦЭМ!$A$39:$A$758,$A77,СВЦЭМ!$B$39:$B$758,Y$47)+'СЕТ СН'!$G$12+СВЦЭМ!$D$10+'СЕТ СН'!$G$6-'СЕТ СН'!$G$22</f>
        <v>2129.6219542700001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01.04.2024</v>
      </c>
      <c r="B84" s="36">
        <f>SUMIFS(СВЦЭМ!$C$39:$C$758,СВЦЭМ!$A$39:$A$758,$A84,СВЦЭМ!$B$39:$B$758,B$83)+'СЕТ СН'!$H$12+СВЦЭМ!$D$10+'СЕТ СН'!$H$6-'СЕТ СН'!$H$22</f>
        <v>2599.0399400199999</v>
      </c>
      <c r="C84" s="36">
        <f>SUMIFS(СВЦЭМ!$C$39:$C$758,СВЦЭМ!$A$39:$A$758,$A84,СВЦЭМ!$B$39:$B$758,C$83)+'СЕТ СН'!$H$12+СВЦЭМ!$D$10+'СЕТ СН'!$H$6-'СЕТ СН'!$H$22</f>
        <v>2603.3128692199998</v>
      </c>
      <c r="D84" s="36">
        <f>SUMIFS(СВЦЭМ!$C$39:$C$758,СВЦЭМ!$A$39:$A$758,$A84,СВЦЭМ!$B$39:$B$758,D$83)+'СЕТ СН'!$H$12+СВЦЭМ!$D$10+'СЕТ СН'!$H$6-'СЕТ СН'!$H$22</f>
        <v>2629.1595058099997</v>
      </c>
      <c r="E84" s="36">
        <f>SUMIFS(СВЦЭМ!$C$39:$C$758,СВЦЭМ!$A$39:$A$758,$A84,СВЦЭМ!$B$39:$B$758,E$83)+'СЕТ СН'!$H$12+СВЦЭМ!$D$10+'СЕТ СН'!$H$6-'СЕТ СН'!$H$22</f>
        <v>2644.5888748999996</v>
      </c>
      <c r="F84" s="36">
        <f>SUMIFS(СВЦЭМ!$C$39:$C$758,СВЦЭМ!$A$39:$A$758,$A84,СВЦЭМ!$B$39:$B$758,F$83)+'СЕТ СН'!$H$12+СВЦЭМ!$D$10+'СЕТ СН'!$H$6-'СЕТ СН'!$H$22</f>
        <v>2615.2596515799996</v>
      </c>
      <c r="G84" s="36">
        <f>SUMIFS(СВЦЭМ!$C$39:$C$758,СВЦЭМ!$A$39:$A$758,$A84,СВЦЭМ!$B$39:$B$758,G$83)+'СЕТ СН'!$H$12+СВЦЭМ!$D$10+'СЕТ СН'!$H$6-'СЕТ СН'!$H$22</f>
        <v>2656.0762922099998</v>
      </c>
      <c r="H84" s="36">
        <f>SUMIFS(СВЦЭМ!$C$39:$C$758,СВЦЭМ!$A$39:$A$758,$A84,СВЦЭМ!$B$39:$B$758,H$83)+'СЕТ СН'!$H$12+СВЦЭМ!$D$10+'СЕТ СН'!$H$6-'СЕТ СН'!$H$22</f>
        <v>2554.15636924</v>
      </c>
      <c r="I84" s="36">
        <f>SUMIFS(СВЦЭМ!$C$39:$C$758,СВЦЭМ!$A$39:$A$758,$A84,СВЦЭМ!$B$39:$B$758,I$83)+'СЕТ СН'!$H$12+СВЦЭМ!$D$10+'СЕТ СН'!$H$6-'СЕТ СН'!$H$22</f>
        <v>2482.2825922499997</v>
      </c>
      <c r="J84" s="36">
        <f>SUMIFS(СВЦЭМ!$C$39:$C$758,СВЦЭМ!$A$39:$A$758,$A84,СВЦЭМ!$B$39:$B$758,J$83)+'СЕТ СН'!$H$12+СВЦЭМ!$D$10+'СЕТ СН'!$H$6-'СЕТ СН'!$H$22</f>
        <v>2442.9034651299999</v>
      </c>
      <c r="K84" s="36">
        <f>SUMIFS(СВЦЭМ!$C$39:$C$758,СВЦЭМ!$A$39:$A$758,$A84,СВЦЭМ!$B$39:$B$758,K$83)+'СЕТ СН'!$H$12+СВЦЭМ!$D$10+'СЕТ СН'!$H$6-'СЕТ СН'!$H$22</f>
        <v>2403.89508458</v>
      </c>
      <c r="L84" s="36">
        <f>SUMIFS(СВЦЭМ!$C$39:$C$758,СВЦЭМ!$A$39:$A$758,$A84,СВЦЭМ!$B$39:$B$758,L$83)+'СЕТ СН'!$H$12+СВЦЭМ!$D$10+'СЕТ СН'!$H$6-'СЕТ СН'!$H$22</f>
        <v>2415.92237479</v>
      </c>
      <c r="M84" s="36">
        <f>SUMIFS(СВЦЭМ!$C$39:$C$758,СВЦЭМ!$A$39:$A$758,$A84,СВЦЭМ!$B$39:$B$758,M$83)+'СЕТ СН'!$H$12+СВЦЭМ!$D$10+'СЕТ СН'!$H$6-'СЕТ СН'!$H$22</f>
        <v>2439.3865055799997</v>
      </c>
      <c r="N84" s="36">
        <f>SUMIFS(СВЦЭМ!$C$39:$C$758,СВЦЭМ!$A$39:$A$758,$A84,СВЦЭМ!$B$39:$B$758,N$83)+'СЕТ СН'!$H$12+СВЦЭМ!$D$10+'СЕТ СН'!$H$6-'СЕТ СН'!$H$22</f>
        <v>2454.7628766399998</v>
      </c>
      <c r="O84" s="36">
        <f>SUMIFS(СВЦЭМ!$C$39:$C$758,СВЦЭМ!$A$39:$A$758,$A84,СВЦЭМ!$B$39:$B$758,O$83)+'СЕТ СН'!$H$12+СВЦЭМ!$D$10+'СЕТ СН'!$H$6-'СЕТ СН'!$H$22</f>
        <v>2480.74580857</v>
      </c>
      <c r="P84" s="36">
        <f>SUMIFS(СВЦЭМ!$C$39:$C$758,СВЦЭМ!$A$39:$A$758,$A84,СВЦЭМ!$B$39:$B$758,P$83)+'СЕТ СН'!$H$12+СВЦЭМ!$D$10+'СЕТ СН'!$H$6-'СЕТ СН'!$H$22</f>
        <v>2508.9428593399998</v>
      </c>
      <c r="Q84" s="36">
        <f>SUMIFS(СВЦЭМ!$C$39:$C$758,СВЦЭМ!$A$39:$A$758,$A84,СВЦЭМ!$B$39:$B$758,Q$83)+'СЕТ СН'!$H$12+СВЦЭМ!$D$10+'СЕТ СН'!$H$6-'СЕТ СН'!$H$22</f>
        <v>2508.0368946699996</v>
      </c>
      <c r="R84" s="36">
        <f>SUMIFS(СВЦЭМ!$C$39:$C$758,СВЦЭМ!$A$39:$A$758,$A84,СВЦЭМ!$B$39:$B$758,R$83)+'СЕТ СН'!$H$12+СВЦЭМ!$D$10+'СЕТ СН'!$H$6-'СЕТ СН'!$H$22</f>
        <v>2514.8035162199999</v>
      </c>
      <c r="S84" s="36">
        <f>SUMIFS(СВЦЭМ!$C$39:$C$758,СВЦЭМ!$A$39:$A$758,$A84,СВЦЭМ!$B$39:$B$758,S$83)+'СЕТ СН'!$H$12+СВЦЭМ!$D$10+'СЕТ СН'!$H$6-'СЕТ СН'!$H$22</f>
        <v>2496.9937884199999</v>
      </c>
      <c r="T84" s="36">
        <f>SUMIFS(СВЦЭМ!$C$39:$C$758,СВЦЭМ!$A$39:$A$758,$A84,СВЦЭМ!$B$39:$B$758,T$83)+'СЕТ СН'!$H$12+СВЦЭМ!$D$10+'СЕТ СН'!$H$6-'СЕТ СН'!$H$22</f>
        <v>2451.2655671100001</v>
      </c>
      <c r="U84" s="36">
        <f>SUMIFS(СВЦЭМ!$C$39:$C$758,СВЦЭМ!$A$39:$A$758,$A84,СВЦЭМ!$B$39:$B$758,U$83)+'СЕТ СН'!$H$12+СВЦЭМ!$D$10+'СЕТ СН'!$H$6-'СЕТ СН'!$H$22</f>
        <v>2408.3236956400001</v>
      </c>
      <c r="V84" s="36">
        <f>SUMIFS(СВЦЭМ!$C$39:$C$758,СВЦЭМ!$A$39:$A$758,$A84,СВЦЭМ!$B$39:$B$758,V$83)+'СЕТ СН'!$H$12+СВЦЭМ!$D$10+'СЕТ СН'!$H$6-'СЕТ СН'!$H$22</f>
        <v>2401.4905150100003</v>
      </c>
      <c r="W84" s="36">
        <f>SUMIFS(СВЦЭМ!$C$39:$C$758,СВЦЭМ!$A$39:$A$758,$A84,СВЦЭМ!$B$39:$B$758,W$83)+'СЕТ СН'!$H$12+СВЦЭМ!$D$10+'СЕТ СН'!$H$6-'СЕТ СН'!$H$22</f>
        <v>2389.77704438</v>
      </c>
      <c r="X84" s="36">
        <f>SUMIFS(СВЦЭМ!$C$39:$C$758,СВЦЭМ!$A$39:$A$758,$A84,СВЦЭМ!$B$39:$B$758,X$83)+'СЕТ СН'!$H$12+СВЦЭМ!$D$10+'СЕТ СН'!$H$6-'СЕТ СН'!$H$22</f>
        <v>2427.4141865799998</v>
      </c>
      <c r="Y84" s="36">
        <f>SUMIFS(СВЦЭМ!$C$39:$C$758,СВЦЭМ!$A$39:$A$758,$A84,СВЦЭМ!$B$39:$B$758,Y$83)+'СЕТ СН'!$H$12+СВЦЭМ!$D$10+'СЕТ СН'!$H$6-'СЕТ СН'!$H$22</f>
        <v>2470.2214027599998</v>
      </c>
    </row>
    <row r="85" spans="1:25" ht="15.75" x14ac:dyDescent="0.2">
      <c r="A85" s="35">
        <f>A84+1</f>
        <v>45384</v>
      </c>
      <c r="B85" s="36">
        <f>SUMIFS(СВЦЭМ!$C$39:$C$758,СВЦЭМ!$A$39:$A$758,$A85,СВЦЭМ!$B$39:$B$758,B$83)+'СЕТ СН'!$H$12+СВЦЭМ!$D$10+'СЕТ СН'!$H$6-'СЕТ СН'!$H$22</f>
        <v>2389.67109777</v>
      </c>
      <c r="C85" s="36">
        <f>SUMIFS(СВЦЭМ!$C$39:$C$758,СВЦЭМ!$A$39:$A$758,$A85,СВЦЭМ!$B$39:$B$758,C$83)+'СЕТ СН'!$H$12+СВЦЭМ!$D$10+'СЕТ СН'!$H$6-'СЕТ СН'!$H$22</f>
        <v>2453.4891878499998</v>
      </c>
      <c r="D85" s="36">
        <f>SUMIFS(СВЦЭМ!$C$39:$C$758,СВЦЭМ!$A$39:$A$758,$A85,СВЦЭМ!$B$39:$B$758,D$83)+'СЕТ СН'!$H$12+СВЦЭМ!$D$10+'СЕТ СН'!$H$6-'СЕТ СН'!$H$22</f>
        <v>2513.00438687</v>
      </c>
      <c r="E85" s="36">
        <f>SUMIFS(СВЦЭМ!$C$39:$C$758,СВЦЭМ!$A$39:$A$758,$A85,СВЦЭМ!$B$39:$B$758,E$83)+'СЕТ СН'!$H$12+СВЦЭМ!$D$10+'СЕТ СН'!$H$6-'СЕТ СН'!$H$22</f>
        <v>2523.5470310699998</v>
      </c>
      <c r="F85" s="36">
        <f>SUMIFS(СВЦЭМ!$C$39:$C$758,СВЦЭМ!$A$39:$A$758,$A85,СВЦЭМ!$B$39:$B$758,F$83)+'СЕТ СН'!$H$12+СВЦЭМ!$D$10+'СЕТ СН'!$H$6-'СЕТ СН'!$H$22</f>
        <v>2524.7145516399996</v>
      </c>
      <c r="G85" s="36">
        <f>SUMIFS(СВЦЭМ!$C$39:$C$758,СВЦЭМ!$A$39:$A$758,$A85,СВЦЭМ!$B$39:$B$758,G$83)+'СЕТ СН'!$H$12+СВЦЭМ!$D$10+'СЕТ СН'!$H$6-'СЕТ СН'!$H$22</f>
        <v>2521.7930055399997</v>
      </c>
      <c r="H85" s="36">
        <f>SUMIFS(СВЦЭМ!$C$39:$C$758,СВЦЭМ!$A$39:$A$758,$A85,СВЦЭМ!$B$39:$B$758,H$83)+'СЕТ СН'!$H$12+СВЦЭМ!$D$10+'СЕТ СН'!$H$6-'СЕТ СН'!$H$22</f>
        <v>2466.3885350299997</v>
      </c>
      <c r="I85" s="36">
        <f>SUMIFS(СВЦЭМ!$C$39:$C$758,СВЦЭМ!$A$39:$A$758,$A85,СВЦЭМ!$B$39:$B$758,I$83)+'СЕТ СН'!$H$12+СВЦЭМ!$D$10+'СЕТ СН'!$H$6-'СЕТ СН'!$H$22</f>
        <v>2431.0748887599998</v>
      </c>
      <c r="J85" s="36">
        <f>SUMIFS(СВЦЭМ!$C$39:$C$758,СВЦЭМ!$A$39:$A$758,$A85,СВЦЭМ!$B$39:$B$758,J$83)+'СЕТ СН'!$H$12+СВЦЭМ!$D$10+'СЕТ СН'!$H$6-'СЕТ СН'!$H$22</f>
        <v>2399.58899604</v>
      </c>
      <c r="K85" s="36">
        <f>SUMIFS(СВЦЭМ!$C$39:$C$758,СВЦЭМ!$A$39:$A$758,$A85,СВЦЭМ!$B$39:$B$758,K$83)+'СЕТ СН'!$H$12+СВЦЭМ!$D$10+'СЕТ СН'!$H$6-'СЕТ СН'!$H$22</f>
        <v>2365.1260709899998</v>
      </c>
      <c r="L85" s="36">
        <f>SUMIFS(СВЦЭМ!$C$39:$C$758,СВЦЭМ!$A$39:$A$758,$A85,СВЦЭМ!$B$39:$B$758,L$83)+'СЕТ СН'!$H$12+СВЦЭМ!$D$10+'СЕТ СН'!$H$6-'СЕТ СН'!$H$22</f>
        <v>2382.7258526000001</v>
      </c>
      <c r="M85" s="36">
        <f>SUMIFS(СВЦЭМ!$C$39:$C$758,СВЦЭМ!$A$39:$A$758,$A85,СВЦЭМ!$B$39:$B$758,M$83)+'СЕТ СН'!$H$12+СВЦЭМ!$D$10+'СЕТ СН'!$H$6-'СЕТ СН'!$H$22</f>
        <v>2405.2171359399999</v>
      </c>
      <c r="N85" s="36">
        <f>SUMIFS(СВЦЭМ!$C$39:$C$758,СВЦЭМ!$A$39:$A$758,$A85,СВЦЭМ!$B$39:$B$758,N$83)+'СЕТ СН'!$H$12+СВЦЭМ!$D$10+'СЕТ СН'!$H$6-'СЕТ СН'!$H$22</f>
        <v>2425.2948369199999</v>
      </c>
      <c r="O85" s="36">
        <f>SUMIFS(СВЦЭМ!$C$39:$C$758,СВЦЭМ!$A$39:$A$758,$A85,СВЦЭМ!$B$39:$B$758,O$83)+'СЕТ СН'!$H$12+СВЦЭМ!$D$10+'СЕТ СН'!$H$6-'СЕТ СН'!$H$22</f>
        <v>2444.6300502499998</v>
      </c>
      <c r="P85" s="36">
        <f>SUMIFS(СВЦЭМ!$C$39:$C$758,СВЦЭМ!$A$39:$A$758,$A85,СВЦЭМ!$B$39:$B$758,P$83)+'СЕТ СН'!$H$12+СВЦЭМ!$D$10+'СЕТ СН'!$H$6-'СЕТ СН'!$H$22</f>
        <v>2452.6498254600001</v>
      </c>
      <c r="Q85" s="36">
        <f>SUMIFS(СВЦЭМ!$C$39:$C$758,СВЦЭМ!$A$39:$A$758,$A85,СВЦЭМ!$B$39:$B$758,Q$83)+'СЕТ СН'!$H$12+СВЦЭМ!$D$10+'СЕТ СН'!$H$6-'СЕТ СН'!$H$22</f>
        <v>2466.5701115499996</v>
      </c>
      <c r="R85" s="36">
        <f>SUMIFS(СВЦЭМ!$C$39:$C$758,СВЦЭМ!$A$39:$A$758,$A85,СВЦЭМ!$B$39:$B$758,R$83)+'СЕТ СН'!$H$12+СВЦЭМ!$D$10+'СЕТ СН'!$H$6-'СЕТ СН'!$H$22</f>
        <v>2469.8007656199998</v>
      </c>
      <c r="S85" s="36">
        <f>SUMIFS(СВЦЭМ!$C$39:$C$758,СВЦЭМ!$A$39:$A$758,$A85,СВЦЭМ!$B$39:$B$758,S$83)+'СЕТ СН'!$H$12+СВЦЭМ!$D$10+'СЕТ СН'!$H$6-'СЕТ СН'!$H$22</f>
        <v>2456.8997672400001</v>
      </c>
      <c r="T85" s="36">
        <f>SUMIFS(СВЦЭМ!$C$39:$C$758,СВЦЭМ!$A$39:$A$758,$A85,СВЦЭМ!$B$39:$B$758,T$83)+'СЕТ СН'!$H$12+СВЦЭМ!$D$10+'СЕТ СН'!$H$6-'СЕТ СН'!$H$22</f>
        <v>2417.2445176299998</v>
      </c>
      <c r="U85" s="36">
        <f>SUMIFS(СВЦЭМ!$C$39:$C$758,СВЦЭМ!$A$39:$A$758,$A85,СВЦЭМ!$B$39:$B$758,U$83)+'СЕТ СН'!$H$12+СВЦЭМ!$D$10+'СЕТ СН'!$H$6-'СЕТ СН'!$H$22</f>
        <v>2392.1814291700002</v>
      </c>
      <c r="V85" s="36">
        <f>SUMIFS(СВЦЭМ!$C$39:$C$758,СВЦЭМ!$A$39:$A$758,$A85,СВЦЭМ!$B$39:$B$758,V$83)+'СЕТ СН'!$H$12+СВЦЭМ!$D$10+'СЕТ СН'!$H$6-'СЕТ СН'!$H$22</f>
        <v>2369.3779501600002</v>
      </c>
      <c r="W85" s="36">
        <f>SUMIFS(СВЦЭМ!$C$39:$C$758,СВЦЭМ!$A$39:$A$758,$A85,СВЦЭМ!$B$39:$B$758,W$83)+'СЕТ СН'!$H$12+СВЦЭМ!$D$10+'СЕТ СН'!$H$6-'СЕТ СН'!$H$22</f>
        <v>2347.1594686099997</v>
      </c>
      <c r="X85" s="36">
        <f>SUMIFS(СВЦЭМ!$C$39:$C$758,СВЦЭМ!$A$39:$A$758,$A85,СВЦЭМ!$B$39:$B$758,X$83)+'СЕТ СН'!$H$12+СВЦЭМ!$D$10+'СЕТ СН'!$H$6-'СЕТ СН'!$H$22</f>
        <v>2394.1169292100003</v>
      </c>
      <c r="Y85" s="36">
        <f>SUMIFS(СВЦЭМ!$C$39:$C$758,СВЦЭМ!$A$39:$A$758,$A85,СВЦЭМ!$B$39:$B$758,Y$83)+'СЕТ СН'!$H$12+СВЦЭМ!$D$10+'СЕТ СН'!$H$6-'СЕТ СН'!$H$22</f>
        <v>2447.2794311600001</v>
      </c>
    </row>
    <row r="86" spans="1:25" ht="15.75" x14ac:dyDescent="0.2">
      <c r="A86" s="35">
        <f t="shared" ref="A86:A114" si="2">A85+1</f>
        <v>45385</v>
      </c>
      <c r="B86" s="36">
        <f>SUMIFS(СВЦЭМ!$C$39:$C$758,СВЦЭМ!$A$39:$A$758,$A86,СВЦЭМ!$B$39:$B$758,B$83)+'СЕТ СН'!$H$12+СВЦЭМ!$D$10+'СЕТ СН'!$H$6-'СЕТ СН'!$H$22</f>
        <v>2406.2617412199997</v>
      </c>
      <c r="C86" s="36">
        <f>SUMIFS(СВЦЭМ!$C$39:$C$758,СВЦЭМ!$A$39:$A$758,$A86,СВЦЭМ!$B$39:$B$758,C$83)+'СЕТ СН'!$H$12+СВЦЭМ!$D$10+'СЕТ СН'!$H$6-'СЕТ СН'!$H$22</f>
        <v>2453.5902003000001</v>
      </c>
      <c r="D86" s="36">
        <f>SUMIFS(СВЦЭМ!$C$39:$C$758,СВЦЭМ!$A$39:$A$758,$A86,СВЦЭМ!$B$39:$B$758,D$83)+'СЕТ СН'!$H$12+СВЦЭМ!$D$10+'СЕТ СН'!$H$6-'СЕТ СН'!$H$22</f>
        <v>2501.3187947499996</v>
      </c>
      <c r="E86" s="36">
        <f>SUMIFS(СВЦЭМ!$C$39:$C$758,СВЦЭМ!$A$39:$A$758,$A86,СВЦЭМ!$B$39:$B$758,E$83)+'СЕТ СН'!$H$12+СВЦЭМ!$D$10+'СЕТ СН'!$H$6-'СЕТ СН'!$H$22</f>
        <v>2504.7505304499996</v>
      </c>
      <c r="F86" s="36">
        <f>SUMIFS(СВЦЭМ!$C$39:$C$758,СВЦЭМ!$A$39:$A$758,$A86,СВЦЭМ!$B$39:$B$758,F$83)+'СЕТ СН'!$H$12+СВЦЭМ!$D$10+'СЕТ СН'!$H$6-'СЕТ СН'!$H$22</f>
        <v>2467.7793073299999</v>
      </c>
      <c r="G86" s="36">
        <f>SUMIFS(СВЦЭМ!$C$39:$C$758,СВЦЭМ!$A$39:$A$758,$A86,СВЦЭМ!$B$39:$B$758,G$83)+'СЕТ СН'!$H$12+СВЦЭМ!$D$10+'СЕТ СН'!$H$6-'СЕТ СН'!$H$22</f>
        <v>2458.3852686099999</v>
      </c>
      <c r="H86" s="36">
        <f>SUMIFS(СВЦЭМ!$C$39:$C$758,СВЦЭМ!$A$39:$A$758,$A86,СВЦЭМ!$B$39:$B$758,H$83)+'СЕТ СН'!$H$12+СВЦЭМ!$D$10+'СЕТ СН'!$H$6-'СЕТ СН'!$H$22</f>
        <v>2439.7325569899995</v>
      </c>
      <c r="I86" s="36">
        <f>SUMIFS(СВЦЭМ!$C$39:$C$758,СВЦЭМ!$A$39:$A$758,$A86,СВЦЭМ!$B$39:$B$758,I$83)+'СЕТ СН'!$H$12+СВЦЭМ!$D$10+'СЕТ СН'!$H$6-'СЕТ СН'!$H$22</f>
        <v>2394.2575507800002</v>
      </c>
      <c r="J86" s="36">
        <f>SUMIFS(СВЦЭМ!$C$39:$C$758,СВЦЭМ!$A$39:$A$758,$A86,СВЦЭМ!$B$39:$B$758,J$83)+'СЕТ СН'!$H$12+СВЦЭМ!$D$10+'СЕТ СН'!$H$6-'СЕТ СН'!$H$22</f>
        <v>2326.44876011</v>
      </c>
      <c r="K86" s="36">
        <f>SUMIFS(СВЦЭМ!$C$39:$C$758,СВЦЭМ!$A$39:$A$758,$A86,СВЦЭМ!$B$39:$B$758,K$83)+'СЕТ СН'!$H$12+СВЦЭМ!$D$10+'СЕТ СН'!$H$6-'СЕТ СН'!$H$22</f>
        <v>2307.9812398700001</v>
      </c>
      <c r="L86" s="36">
        <f>SUMIFS(СВЦЭМ!$C$39:$C$758,СВЦЭМ!$A$39:$A$758,$A86,СВЦЭМ!$B$39:$B$758,L$83)+'СЕТ СН'!$H$12+СВЦЭМ!$D$10+'СЕТ СН'!$H$6-'СЕТ СН'!$H$22</f>
        <v>2292.9800790199997</v>
      </c>
      <c r="M86" s="36">
        <f>SUMIFS(СВЦЭМ!$C$39:$C$758,СВЦЭМ!$A$39:$A$758,$A86,СВЦЭМ!$B$39:$B$758,M$83)+'СЕТ СН'!$H$12+СВЦЭМ!$D$10+'СЕТ СН'!$H$6-'СЕТ СН'!$H$22</f>
        <v>2305.9841630800001</v>
      </c>
      <c r="N86" s="36">
        <f>SUMIFS(СВЦЭМ!$C$39:$C$758,СВЦЭМ!$A$39:$A$758,$A86,СВЦЭМ!$B$39:$B$758,N$83)+'СЕТ СН'!$H$12+СВЦЭМ!$D$10+'СЕТ СН'!$H$6-'СЕТ СН'!$H$22</f>
        <v>2313.3965728600001</v>
      </c>
      <c r="O86" s="36">
        <f>SUMIFS(СВЦЭМ!$C$39:$C$758,СВЦЭМ!$A$39:$A$758,$A86,СВЦЭМ!$B$39:$B$758,O$83)+'СЕТ СН'!$H$12+СВЦЭМ!$D$10+'СЕТ СН'!$H$6-'СЕТ СН'!$H$22</f>
        <v>2319.7504966699998</v>
      </c>
      <c r="P86" s="36">
        <f>SUMIFS(СВЦЭМ!$C$39:$C$758,СВЦЭМ!$A$39:$A$758,$A86,СВЦЭМ!$B$39:$B$758,P$83)+'СЕТ СН'!$H$12+СВЦЭМ!$D$10+'СЕТ СН'!$H$6-'СЕТ СН'!$H$22</f>
        <v>2368.0328260000001</v>
      </c>
      <c r="Q86" s="36">
        <f>SUMIFS(СВЦЭМ!$C$39:$C$758,СВЦЭМ!$A$39:$A$758,$A86,СВЦЭМ!$B$39:$B$758,Q$83)+'СЕТ СН'!$H$12+СВЦЭМ!$D$10+'СЕТ СН'!$H$6-'СЕТ СН'!$H$22</f>
        <v>2388.4912568600002</v>
      </c>
      <c r="R86" s="36">
        <f>SUMIFS(СВЦЭМ!$C$39:$C$758,СВЦЭМ!$A$39:$A$758,$A86,СВЦЭМ!$B$39:$B$758,R$83)+'СЕТ СН'!$H$12+СВЦЭМ!$D$10+'СЕТ СН'!$H$6-'СЕТ СН'!$H$22</f>
        <v>2401.08302607</v>
      </c>
      <c r="S86" s="36">
        <f>SUMIFS(СВЦЭМ!$C$39:$C$758,СВЦЭМ!$A$39:$A$758,$A86,СВЦЭМ!$B$39:$B$758,S$83)+'СЕТ СН'!$H$12+СВЦЭМ!$D$10+'СЕТ СН'!$H$6-'СЕТ СН'!$H$22</f>
        <v>2375.4289059100001</v>
      </c>
      <c r="T86" s="36">
        <f>SUMIFS(СВЦЭМ!$C$39:$C$758,СВЦЭМ!$A$39:$A$758,$A86,СВЦЭМ!$B$39:$B$758,T$83)+'СЕТ СН'!$H$12+СВЦЭМ!$D$10+'СЕТ СН'!$H$6-'СЕТ СН'!$H$22</f>
        <v>2359.5350409800003</v>
      </c>
      <c r="U86" s="36">
        <f>SUMIFS(СВЦЭМ!$C$39:$C$758,СВЦЭМ!$A$39:$A$758,$A86,СВЦЭМ!$B$39:$B$758,U$83)+'СЕТ СН'!$H$12+СВЦЭМ!$D$10+'СЕТ СН'!$H$6-'СЕТ СН'!$H$22</f>
        <v>2330.38135341</v>
      </c>
      <c r="V86" s="36">
        <f>SUMIFS(СВЦЭМ!$C$39:$C$758,СВЦЭМ!$A$39:$A$758,$A86,СВЦЭМ!$B$39:$B$758,V$83)+'СЕТ СН'!$H$12+СВЦЭМ!$D$10+'СЕТ СН'!$H$6-'СЕТ СН'!$H$22</f>
        <v>2299.1904090600001</v>
      </c>
      <c r="W86" s="36">
        <f>SUMIFS(СВЦЭМ!$C$39:$C$758,СВЦЭМ!$A$39:$A$758,$A86,СВЦЭМ!$B$39:$B$758,W$83)+'СЕТ СН'!$H$12+СВЦЭМ!$D$10+'СЕТ СН'!$H$6-'СЕТ СН'!$H$22</f>
        <v>2291.4155584099999</v>
      </c>
      <c r="X86" s="36">
        <f>SUMIFS(СВЦЭМ!$C$39:$C$758,СВЦЭМ!$A$39:$A$758,$A86,СВЦЭМ!$B$39:$B$758,X$83)+'СЕТ СН'!$H$12+СВЦЭМ!$D$10+'СЕТ СН'!$H$6-'СЕТ СН'!$H$22</f>
        <v>2330.9997897800004</v>
      </c>
      <c r="Y86" s="36">
        <f>SUMIFS(СВЦЭМ!$C$39:$C$758,СВЦЭМ!$A$39:$A$758,$A86,СВЦЭМ!$B$39:$B$758,Y$83)+'СЕТ СН'!$H$12+СВЦЭМ!$D$10+'СЕТ СН'!$H$6-'СЕТ СН'!$H$22</f>
        <v>2392.7263110499998</v>
      </c>
    </row>
    <row r="87" spans="1:25" ht="15.75" x14ac:dyDescent="0.2">
      <c r="A87" s="35">
        <f t="shared" si="2"/>
        <v>45386</v>
      </c>
      <c r="B87" s="36">
        <f>SUMIFS(СВЦЭМ!$C$39:$C$758,СВЦЭМ!$A$39:$A$758,$A87,СВЦЭМ!$B$39:$B$758,B$83)+'СЕТ СН'!$H$12+СВЦЭМ!$D$10+'СЕТ СН'!$H$6-'СЕТ СН'!$H$22</f>
        <v>2560.6333581599997</v>
      </c>
      <c r="C87" s="36">
        <f>SUMIFS(СВЦЭМ!$C$39:$C$758,СВЦЭМ!$A$39:$A$758,$A87,СВЦЭМ!$B$39:$B$758,C$83)+'СЕТ СН'!$H$12+СВЦЭМ!$D$10+'СЕТ СН'!$H$6-'СЕТ СН'!$H$22</f>
        <v>2525.7983078999996</v>
      </c>
      <c r="D87" s="36">
        <f>SUMIFS(СВЦЭМ!$C$39:$C$758,СВЦЭМ!$A$39:$A$758,$A87,СВЦЭМ!$B$39:$B$758,D$83)+'СЕТ СН'!$H$12+СВЦЭМ!$D$10+'СЕТ СН'!$H$6-'СЕТ СН'!$H$22</f>
        <v>2553.1439681799998</v>
      </c>
      <c r="E87" s="36">
        <f>SUMIFS(СВЦЭМ!$C$39:$C$758,СВЦЭМ!$A$39:$A$758,$A87,СВЦЭМ!$B$39:$B$758,E$83)+'СЕТ СН'!$H$12+СВЦЭМ!$D$10+'СЕТ СН'!$H$6-'СЕТ СН'!$H$22</f>
        <v>2566.3485051299999</v>
      </c>
      <c r="F87" s="36">
        <f>SUMIFS(СВЦЭМ!$C$39:$C$758,СВЦЭМ!$A$39:$A$758,$A87,СВЦЭМ!$B$39:$B$758,F$83)+'СЕТ СН'!$H$12+СВЦЭМ!$D$10+'СЕТ СН'!$H$6-'СЕТ СН'!$H$22</f>
        <v>2557.9250283599999</v>
      </c>
      <c r="G87" s="36">
        <f>SUMIFS(СВЦЭМ!$C$39:$C$758,СВЦЭМ!$A$39:$A$758,$A87,СВЦЭМ!$B$39:$B$758,G$83)+'СЕТ СН'!$H$12+СВЦЭМ!$D$10+'СЕТ СН'!$H$6-'СЕТ СН'!$H$22</f>
        <v>2517.81538237</v>
      </c>
      <c r="H87" s="36">
        <f>SUMIFS(СВЦЭМ!$C$39:$C$758,СВЦЭМ!$A$39:$A$758,$A87,СВЦЭМ!$B$39:$B$758,H$83)+'СЕТ СН'!$H$12+СВЦЭМ!$D$10+'СЕТ СН'!$H$6-'СЕТ СН'!$H$22</f>
        <v>2460.4472791799999</v>
      </c>
      <c r="I87" s="36">
        <f>SUMIFS(СВЦЭМ!$C$39:$C$758,СВЦЭМ!$A$39:$A$758,$A87,СВЦЭМ!$B$39:$B$758,I$83)+'СЕТ СН'!$H$12+СВЦЭМ!$D$10+'СЕТ СН'!$H$6-'СЕТ СН'!$H$22</f>
        <v>2399.4047973799998</v>
      </c>
      <c r="J87" s="36">
        <f>SUMIFS(СВЦЭМ!$C$39:$C$758,СВЦЭМ!$A$39:$A$758,$A87,СВЦЭМ!$B$39:$B$758,J$83)+'СЕТ СН'!$H$12+СВЦЭМ!$D$10+'СЕТ СН'!$H$6-'СЕТ СН'!$H$22</f>
        <v>2368.0498207199998</v>
      </c>
      <c r="K87" s="36">
        <f>SUMIFS(СВЦЭМ!$C$39:$C$758,СВЦЭМ!$A$39:$A$758,$A87,СВЦЭМ!$B$39:$B$758,K$83)+'СЕТ СН'!$H$12+СВЦЭМ!$D$10+'СЕТ СН'!$H$6-'СЕТ СН'!$H$22</f>
        <v>2368.9589997600001</v>
      </c>
      <c r="L87" s="36">
        <f>SUMIFS(СВЦЭМ!$C$39:$C$758,СВЦЭМ!$A$39:$A$758,$A87,СВЦЭМ!$B$39:$B$758,L$83)+'СЕТ СН'!$H$12+СВЦЭМ!$D$10+'СЕТ СН'!$H$6-'СЕТ СН'!$H$22</f>
        <v>2386.1943549400003</v>
      </c>
      <c r="M87" s="36">
        <f>SUMIFS(СВЦЭМ!$C$39:$C$758,СВЦЭМ!$A$39:$A$758,$A87,СВЦЭМ!$B$39:$B$758,M$83)+'СЕТ СН'!$H$12+СВЦЭМ!$D$10+'СЕТ СН'!$H$6-'СЕТ СН'!$H$22</f>
        <v>2432.7374715299998</v>
      </c>
      <c r="N87" s="36">
        <f>SUMIFS(СВЦЭМ!$C$39:$C$758,СВЦЭМ!$A$39:$A$758,$A87,СВЦЭМ!$B$39:$B$758,N$83)+'СЕТ СН'!$H$12+СВЦЭМ!$D$10+'СЕТ СН'!$H$6-'СЕТ СН'!$H$22</f>
        <v>2438.4808076599998</v>
      </c>
      <c r="O87" s="36">
        <f>SUMIFS(СВЦЭМ!$C$39:$C$758,СВЦЭМ!$A$39:$A$758,$A87,СВЦЭМ!$B$39:$B$758,O$83)+'СЕТ СН'!$H$12+СВЦЭМ!$D$10+'СЕТ СН'!$H$6-'СЕТ СН'!$H$22</f>
        <v>2449.4783838099997</v>
      </c>
      <c r="P87" s="36">
        <f>SUMIFS(СВЦЭМ!$C$39:$C$758,СВЦЭМ!$A$39:$A$758,$A87,СВЦЭМ!$B$39:$B$758,P$83)+'СЕТ СН'!$H$12+СВЦЭМ!$D$10+'СЕТ СН'!$H$6-'СЕТ СН'!$H$22</f>
        <v>2451.4658573899997</v>
      </c>
      <c r="Q87" s="36">
        <f>SUMIFS(СВЦЭМ!$C$39:$C$758,СВЦЭМ!$A$39:$A$758,$A87,СВЦЭМ!$B$39:$B$758,Q$83)+'СЕТ СН'!$H$12+СВЦЭМ!$D$10+'СЕТ СН'!$H$6-'СЕТ СН'!$H$22</f>
        <v>2504.7949375899998</v>
      </c>
      <c r="R87" s="36">
        <f>SUMIFS(СВЦЭМ!$C$39:$C$758,СВЦЭМ!$A$39:$A$758,$A87,СВЦЭМ!$B$39:$B$758,R$83)+'СЕТ СН'!$H$12+СВЦЭМ!$D$10+'СЕТ СН'!$H$6-'СЕТ СН'!$H$22</f>
        <v>2508.3979630899998</v>
      </c>
      <c r="S87" s="36">
        <f>SUMIFS(СВЦЭМ!$C$39:$C$758,СВЦЭМ!$A$39:$A$758,$A87,СВЦЭМ!$B$39:$B$758,S$83)+'СЕТ СН'!$H$12+СВЦЭМ!$D$10+'СЕТ СН'!$H$6-'СЕТ СН'!$H$22</f>
        <v>2469.7626905799998</v>
      </c>
      <c r="T87" s="36">
        <f>SUMIFS(СВЦЭМ!$C$39:$C$758,СВЦЭМ!$A$39:$A$758,$A87,СВЦЭМ!$B$39:$B$758,T$83)+'СЕТ СН'!$H$12+СВЦЭМ!$D$10+'СЕТ СН'!$H$6-'СЕТ СН'!$H$22</f>
        <v>2404.1884221099999</v>
      </c>
      <c r="U87" s="36">
        <f>SUMIFS(СВЦЭМ!$C$39:$C$758,СВЦЭМ!$A$39:$A$758,$A87,СВЦЭМ!$B$39:$B$758,U$83)+'СЕТ СН'!$H$12+СВЦЭМ!$D$10+'СЕТ СН'!$H$6-'СЕТ СН'!$H$22</f>
        <v>2376.3001589800001</v>
      </c>
      <c r="V87" s="36">
        <f>SUMIFS(СВЦЭМ!$C$39:$C$758,СВЦЭМ!$A$39:$A$758,$A87,СВЦЭМ!$B$39:$B$758,V$83)+'СЕТ СН'!$H$12+СВЦЭМ!$D$10+'СЕТ СН'!$H$6-'СЕТ СН'!$H$22</f>
        <v>2360.5626010400001</v>
      </c>
      <c r="W87" s="36">
        <f>SUMIFS(СВЦЭМ!$C$39:$C$758,СВЦЭМ!$A$39:$A$758,$A87,СВЦЭМ!$B$39:$B$758,W$83)+'СЕТ СН'!$H$12+СВЦЭМ!$D$10+'СЕТ СН'!$H$6-'СЕТ СН'!$H$22</f>
        <v>2348.3961856799997</v>
      </c>
      <c r="X87" s="36">
        <f>SUMIFS(СВЦЭМ!$C$39:$C$758,СВЦЭМ!$A$39:$A$758,$A87,СВЦЭМ!$B$39:$B$758,X$83)+'СЕТ СН'!$H$12+СВЦЭМ!$D$10+'СЕТ СН'!$H$6-'СЕТ СН'!$H$22</f>
        <v>2380.0766138899999</v>
      </c>
      <c r="Y87" s="36">
        <f>SUMIFS(СВЦЭМ!$C$39:$C$758,СВЦЭМ!$A$39:$A$758,$A87,СВЦЭМ!$B$39:$B$758,Y$83)+'СЕТ СН'!$H$12+СВЦЭМ!$D$10+'СЕТ СН'!$H$6-'СЕТ СН'!$H$22</f>
        <v>2440.6645039300001</v>
      </c>
    </row>
    <row r="88" spans="1:25" ht="15.75" x14ac:dyDescent="0.2">
      <c r="A88" s="35">
        <f t="shared" si="2"/>
        <v>45387</v>
      </c>
      <c r="B88" s="36">
        <f>SUMIFS(СВЦЭМ!$C$39:$C$758,СВЦЭМ!$A$39:$A$758,$A88,СВЦЭМ!$B$39:$B$758,B$83)+'СЕТ СН'!$H$12+СВЦЭМ!$D$10+'СЕТ СН'!$H$6-'СЕТ СН'!$H$22</f>
        <v>2424.1255128600001</v>
      </c>
      <c r="C88" s="36">
        <f>SUMIFS(СВЦЭМ!$C$39:$C$758,СВЦЭМ!$A$39:$A$758,$A88,СВЦЭМ!$B$39:$B$758,C$83)+'СЕТ СН'!$H$12+СВЦЭМ!$D$10+'СЕТ СН'!$H$6-'СЕТ СН'!$H$22</f>
        <v>2463.29815839</v>
      </c>
      <c r="D88" s="36">
        <f>SUMIFS(СВЦЭМ!$C$39:$C$758,СВЦЭМ!$A$39:$A$758,$A88,СВЦЭМ!$B$39:$B$758,D$83)+'СЕТ СН'!$H$12+СВЦЭМ!$D$10+'СЕТ СН'!$H$6-'СЕТ СН'!$H$22</f>
        <v>2491.69501408</v>
      </c>
      <c r="E88" s="36">
        <f>SUMIFS(СВЦЭМ!$C$39:$C$758,СВЦЭМ!$A$39:$A$758,$A88,СВЦЭМ!$B$39:$B$758,E$83)+'СЕТ СН'!$H$12+СВЦЭМ!$D$10+'СЕТ СН'!$H$6-'СЕТ СН'!$H$22</f>
        <v>2503.3395773299999</v>
      </c>
      <c r="F88" s="36">
        <f>SUMIFS(СВЦЭМ!$C$39:$C$758,СВЦЭМ!$A$39:$A$758,$A88,СВЦЭМ!$B$39:$B$758,F$83)+'СЕТ СН'!$H$12+СВЦЭМ!$D$10+'СЕТ СН'!$H$6-'СЕТ СН'!$H$22</f>
        <v>2496.9460998299996</v>
      </c>
      <c r="G88" s="36">
        <f>SUMIFS(СВЦЭМ!$C$39:$C$758,СВЦЭМ!$A$39:$A$758,$A88,СВЦЭМ!$B$39:$B$758,G$83)+'СЕТ СН'!$H$12+СВЦЭМ!$D$10+'СЕТ СН'!$H$6-'СЕТ СН'!$H$22</f>
        <v>2467.5099915999999</v>
      </c>
      <c r="H88" s="36">
        <f>SUMIFS(СВЦЭМ!$C$39:$C$758,СВЦЭМ!$A$39:$A$758,$A88,СВЦЭМ!$B$39:$B$758,H$83)+'СЕТ СН'!$H$12+СВЦЭМ!$D$10+'СЕТ СН'!$H$6-'СЕТ СН'!$H$22</f>
        <v>2406.8395278400003</v>
      </c>
      <c r="I88" s="36">
        <f>SUMIFS(СВЦЭМ!$C$39:$C$758,СВЦЭМ!$A$39:$A$758,$A88,СВЦЭМ!$B$39:$B$758,I$83)+'СЕТ СН'!$H$12+СВЦЭМ!$D$10+'СЕТ СН'!$H$6-'СЕТ СН'!$H$22</f>
        <v>2385.8482253900002</v>
      </c>
      <c r="J88" s="36">
        <f>SUMIFS(СВЦЭМ!$C$39:$C$758,СВЦЭМ!$A$39:$A$758,$A88,СВЦЭМ!$B$39:$B$758,J$83)+'СЕТ СН'!$H$12+СВЦЭМ!$D$10+'СЕТ СН'!$H$6-'СЕТ СН'!$H$22</f>
        <v>2349.5952203100001</v>
      </c>
      <c r="K88" s="36">
        <f>SUMIFS(СВЦЭМ!$C$39:$C$758,СВЦЭМ!$A$39:$A$758,$A88,СВЦЭМ!$B$39:$B$758,K$83)+'СЕТ СН'!$H$12+СВЦЭМ!$D$10+'СЕТ СН'!$H$6-'СЕТ СН'!$H$22</f>
        <v>2338.3925973800001</v>
      </c>
      <c r="L88" s="36">
        <f>SUMIFS(СВЦЭМ!$C$39:$C$758,СВЦЭМ!$A$39:$A$758,$A88,СВЦЭМ!$B$39:$B$758,L$83)+'СЕТ СН'!$H$12+СВЦЭМ!$D$10+'СЕТ СН'!$H$6-'СЕТ СН'!$H$22</f>
        <v>2347.8633086600003</v>
      </c>
      <c r="M88" s="36">
        <f>SUMIFS(СВЦЭМ!$C$39:$C$758,СВЦЭМ!$A$39:$A$758,$A88,СВЦЭМ!$B$39:$B$758,M$83)+'СЕТ СН'!$H$12+СВЦЭМ!$D$10+'СЕТ СН'!$H$6-'СЕТ СН'!$H$22</f>
        <v>2369.1448439400001</v>
      </c>
      <c r="N88" s="36">
        <f>SUMIFS(СВЦЭМ!$C$39:$C$758,СВЦЭМ!$A$39:$A$758,$A88,СВЦЭМ!$B$39:$B$758,N$83)+'СЕТ СН'!$H$12+СВЦЭМ!$D$10+'СЕТ СН'!$H$6-'СЕТ СН'!$H$22</f>
        <v>2382.5215403900002</v>
      </c>
      <c r="O88" s="36">
        <f>SUMIFS(СВЦЭМ!$C$39:$C$758,СВЦЭМ!$A$39:$A$758,$A88,СВЦЭМ!$B$39:$B$758,O$83)+'СЕТ СН'!$H$12+СВЦЭМ!$D$10+'СЕТ СН'!$H$6-'СЕТ СН'!$H$22</f>
        <v>2386.0994599000001</v>
      </c>
      <c r="P88" s="36">
        <f>SUMIFS(СВЦЭМ!$C$39:$C$758,СВЦЭМ!$A$39:$A$758,$A88,СВЦЭМ!$B$39:$B$758,P$83)+'СЕТ СН'!$H$12+СВЦЭМ!$D$10+'СЕТ СН'!$H$6-'СЕТ СН'!$H$22</f>
        <v>2429.3306317099996</v>
      </c>
      <c r="Q88" s="36">
        <f>SUMIFS(СВЦЭМ!$C$39:$C$758,СВЦЭМ!$A$39:$A$758,$A88,СВЦЭМ!$B$39:$B$758,Q$83)+'СЕТ СН'!$H$12+СВЦЭМ!$D$10+'СЕТ СН'!$H$6-'СЕТ СН'!$H$22</f>
        <v>2453.0640083600001</v>
      </c>
      <c r="R88" s="36">
        <f>SUMIFS(СВЦЭМ!$C$39:$C$758,СВЦЭМ!$A$39:$A$758,$A88,СВЦЭМ!$B$39:$B$758,R$83)+'СЕТ СН'!$H$12+СВЦЭМ!$D$10+'СЕТ СН'!$H$6-'СЕТ СН'!$H$22</f>
        <v>2418.3565066900001</v>
      </c>
      <c r="S88" s="36">
        <f>SUMIFS(СВЦЭМ!$C$39:$C$758,СВЦЭМ!$A$39:$A$758,$A88,СВЦЭМ!$B$39:$B$758,S$83)+'СЕТ СН'!$H$12+СВЦЭМ!$D$10+'СЕТ СН'!$H$6-'СЕТ СН'!$H$22</f>
        <v>2397.83342064</v>
      </c>
      <c r="T88" s="36">
        <f>SUMIFS(СВЦЭМ!$C$39:$C$758,СВЦЭМ!$A$39:$A$758,$A88,СВЦЭМ!$B$39:$B$758,T$83)+'СЕТ СН'!$H$12+СВЦЭМ!$D$10+'СЕТ СН'!$H$6-'СЕТ СН'!$H$22</f>
        <v>2369.3769776500003</v>
      </c>
      <c r="U88" s="36">
        <f>SUMIFS(СВЦЭМ!$C$39:$C$758,СВЦЭМ!$A$39:$A$758,$A88,СВЦЭМ!$B$39:$B$758,U$83)+'СЕТ СН'!$H$12+СВЦЭМ!$D$10+'СЕТ СН'!$H$6-'СЕТ СН'!$H$22</f>
        <v>2344.6652959100002</v>
      </c>
      <c r="V88" s="36">
        <f>SUMIFS(СВЦЭМ!$C$39:$C$758,СВЦЭМ!$A$39:$A$758,$A88,СВЦЭМ!$B$39:$B$758,V$83)+'СЕТ СН'!$H$12+СВЦЭМ!$D$10+'СЕТ СН'!$H$6-'СЕТ СН'!$H$22</f>
        <v>2353.35869318</v>
      </c>
      <c r="W88" s="36">
        <f>SUMIFS(СВЦЭМ!$C$39:$C$758,СВЦЭМ!$A$39:$A$758,$A88,СВЦЭМ!$B$39:$B$758,W$83)+'СЕТ СН'!$H$12+СВЦЭМ!$D$10+'СЕТ СН'!$H$6-'СЕТ СН'!$H$22</f>
        <v>2347.76255029</v>
      </c>
      <c r="X88" s="36">
        <f>SUMIFS(СВЦЭМ!$C$39:$C$758,СВЦЭМ!$A$39:$A$758,$A88,СВЦЭМ!$B$39:$B$758,X$83)+'СЕТ СН'!$H$12+СВЦЭМ!$D$10+'СЕТ СН'!$H$6-'СЕТ СН'!$H$22</f>
        <v>2368.7520412599997</v>
      </c>
      <c r="Y88" s="36">
        <f>SUMIFS(СВЦЭМ!$C$39:$C$758,СВЦЭМ!$A$39:$A$758,$A88,СВЦЭМ!$B$39:$B$758,Y$83)+'СЕТ СН'!$H$12+СВЦЭМ!$D$10+'СЕТ СН'!$H$6-'СЕТ СН'!$H$22</f>
        <v>2412.9387209400002</v>
      </c>
    </row>
    <row r="89" spans="1:25" ht="15.75" x14ac:dyDescent="0.2">
      <c r="A89" s="35">
        <f t="shared" si="2"/>
        <v>45388</v>
      </c>
      <c r="B89" s="36">
        <f>SUMIFS(СВЦЭМ!$C$39:$C$758,СВЦЭМ!$A$39:$A$758,$A89,СВЦЭМ!$B$39:$B$758,B$83)+'СЕТ СН'!$H$12+СВЦЭМ!$D$10+'СЕТ СН'!$H$6-'СЕТ СН'!$H$22</f>
        <v>2464.2718386399997</v>
      </c>
      <c r="C89" s="36">
        <f>SUMIFS(СВЦЭМ!$C$39:$C$758,СВЦЭМ!$A$39:$A$758,$A89,СВЦЭМ!$B$39:$B$758,C$83)+'СЕТ СН'!$H$12+СВЦЭМ!$D$10+'СЕТ СН'!$H$6-'СЕТ СН'!$H$22</f>
        <v>2485.9511505399996</v>
      </c>
      <c r="D89" s="36">
        <f>SUMIFS(СВЦЭМ!$C$39:$C$758,СВЦЭМ!$A$39:$A$758,$A89,СВЦЭМ!$B$39:$B$758,D$83)+'СЕТ СН'!$H$12+СВЦЭМ!$D$10+'СЕТ СН'!$H$6-'СЕТ СН'!$H$22</f>
        <v>2479.7948286199999</v>
      </c>
      <c r="E89" s="36">
        <f>SUMIFS(СВЦЭМ!$C$39:$C$758,СВЦЭМ!$A$39:$A$758,$A89,СВЦЭМ!$B$39:$B$758,E$83)+'СЕТ СН'!$H$12+СВЦЭМ!$D$10+'СЕТ СН'!$H$6-'СЕТ СН'!$H$22</f>
        <v>2508.9158240899997</v>
      </c>
      <c r="F89" s="36">
        <f>SUMIFS(СВЦЭМ!$C$39:$C$758,СВЦЭМ!$A$39:$A$758,$A89,СВЦЭМ!$B$39:$B$758,F$83)+'СЕТ СН'!$H$12+СВЦЭМ!$D$10+'СЕТ СН'!$H$6-'СЕТ СН'!$H$22</f>
        <v>2521.57093515</v>
      </c>
      <c r="G89" s="36">
        <f>SUMIFS(СВЦЭМ!$C$39:$C$758,СВЦЭМ!$A$39:$A$758,$A89,СВЦЭМ!$B$39:$B$758,G$83)+'СЕТ СН'!$H$12+СВЦЭМ!$D$10+'СЕТ СН'!$H$6-'СЕТ СН'!$H$22</f>
        <v>2509.42962072</v>
      </c>
      <c r="H89" s="36">
        <f>SUMIFS(СВЦЭМ!$C$39:$C$758,СВЦЭМ!$A$39:$A$758,$A89,СВЦЭМ!$B$39:$B$758,H$83)+'СЕТ СН'!$H$12+СВЦЭМ!$D$10+'СЕТ СН'!$H$6-'СЕТ СН'!$H$22</f>
        <v>2484.8923165199999</v>
      </c>
      <c r="I89" s="36">
        <f>SUMIFS(СВЦЭМ!$C$39:$C$758,СВЦЭМ!$A$39:$A$758,$A89,СВЦЭМ!$B$39:$B$758,I$83)+'СЕТ СН'!$H$12+СВЦЭМ!$D$10+'СЕТ СН'!$H$6-'СЕТ СН'!$H$22</f>
        <v>2420.2892377899998</v>
      </c>
      <c r="J89" s="36">
        <f>SUMIFS(СВЦЭМ!$C$39:$C$758,СВЦЭМ!$A$39:$A$758,$A89,СВЦЭМ!$B$39:$B$758,J$83)+'СЕТ СН'!$H$12+СВЦЭМ!$D$10+'СЕТ СН'!$H$6-'СЕТ СН'!$H$22</f>
        <v>2393.4304310699999</v>
      </c>
      <c r="K89" s="36">
        <f>SUMIFS(СВЦЭМ!$C$39:$C$758,СВЦЭМ!$A$39:$A$758,$A89,СВЦЭМ!$B$39:$B$758,K$83)+'СЕТ СН'!$H$12+СВЦЭМ!$D$10+'СЕТ СН'!$H$6-'СЕТ СН'!$H$22</f>
        <v>2356.1512525799999</v>
      </c>
      <c r="L89" s="36">
        <f>SUMIFS(СВЦЭМ!$C$39:$C$758,СВЦЭМ!$A$39:$A$758,$A89,СВЦЭМ!$B$39:$B$758,L$83)+'СЕТ СН'!$H$12+СВЦЭМ!$D$10+'СЕТ СН'!$H$6-'СЕТ СН'!$H$22</f>
        <v>2343.5869822700001</v>
      </c>
      <c r="M89" s="36">
        <f>SUMIFS(СВЦЭМ!$C$39:$C$758,СВЦЭМ!$A$39:$A$758,$A89,СВЦЭМ!$B$39:$B$758,M$83)+'СЕТ СН'!$H$12+СВЦЭМ!$D$10+'СЕТ СН'!$H$6-'СЕТ СН'!$H$22</f>
        <v>2347.50839868</v>
      </c>
      <c r="N89" s="36">
        <f>SUMIFS(СВЦЭМ!$C$39:$C$758,СВЦЭМ!$A$39:$A$758,$A89,СВЦЭМ!$B$39:$B$758,N$83)+'СЕТ СН'!$H$12+СВЦЭМ!$D$10+'СЕТ СН'!$H$6-'СЕТ СН'!$H$22</f>
        <v>2347.33224341</v>
      </c>
      <c r="O89" s="36">
        <f>SUMIFS(СВЦЭМ!$C$39:$C$758,СВЦЭМ!$A$39:$A$758,$A89,СВЦЭМ!$B$39:$B$758,O$83)+'СЕТ СН'!$H$12+СВЦЭМ!$D$10+'СЕТ СН'!$H$6-'СЕТ СН'!$H$22</f>
        <v>2360.3073739000001</v>
      </c>
      <c r="P89" s="36">
        <f>SUMIFS(СВЦЭМ!$C$39:$C$758,СВЦЭМ!$A$39:$A$758,$A89,СВЦЭМ!$B$39:$B$758,P$83)+'СЕТ СН'!$H$12+СВЦЭМ!$D$10+'СЕТ СН'!$H$6-'СЕТ СН'!$H$22</f>
        <v>2380.5010886999999</v>
      </c>
      <c r="Q89" s="36">
        <f>SUMIFS(СВЦЭМ!$C$39:$C$758,СВЦЭМ!$A$39:$A$758,$A89,СВЦЭМ!$B$39:$B$758,Q$83)+'СЕТ СН'!$H$12+СВЦЭМ!$D$10+'СЕТ СН'!$H$6-'СЕТ СН'!$H$22</f>
        <v>2393.4329293600003</v>
      </c>
      <c r="R89" s="36">
        <f>SUMIFS(СВЦЭМ!$C$39:$C$758,СВЦЭМ!$A$39:$A$758,$A89,СВЦЭМ!$B$39:$B$758,R$83)+'СЕТ СН'!$H$12+СВЦЭМ!$D$10+'СЕТ СН'!$H$6-'СЕТ СН'!$H$22</f>
        <v>2406.6203594500003</v>
      </c>
      <c r="S89" s="36">
        <f>SUMIFS(СВЦЭМ!$C$39:$C$758,СВЦЭМ!$A$39:$A$758,$A89,СВЦЭМ!$B$39:$B$758,S$83)+'СЕТ СН'!$H$12+СВЦЭМ!$D$10+'СЕТ СН'!$H$6-'СЕТ СН'!$H$22</f>
        <v>2375.8050217800001</v>
      </c>
      <c r="T89" s="36">
        <f>SUMIFS(СВЦЭМ!$C$39:$C$758,СВЦЭМ!$A$39:$A$758,$A89,СВЦЭМ!$B$39:$B$758,T$83)+'СЕТ СН'!$H$12+СВЦЭМ!$D$10+'СЕТ СН'!$H$6-'СЕТ СН'!$H$22</f>
        <v>2343.67541446</v>
      </c>
      <c r="U89" s="36">
        <f>SUMIFS(СВЦЭМ!$C$39:$C$758,СВЦЭМ!$A$39:$A$758,$A89,СВЦЭМ!$B$39:$B$758,U$83)+'СЕТ СН'!$H$12+СВЦЭМ!$D$10+'СЕТ СН'!$H$6-'СЕТ СН'!$H$22</f>
        <v>2320.4618233800002</v>
      </c>
      <c r="V89" s="36">
        <f>SUMIFS(СВЦЭМ!$C$39:$C$758,СВЦЭМ!$A$39:$A$758,$A89,СВЦЭМ!$B$39:$B$758,V$83)+'СЕТ СН'!$H$12+СВЦЭМ!$D$10+'СЕТ СН'!$H$6-'СЕТ СН'!$H$22</f>
        <v>2297.0061242399997</v>
      </c>
      <c r="W89" s="36">
        <f>SUMIFS(СВЦЭМ!$C$39:$C$758,СВЦЭМ!$A$39:$A$758,$A89,СВЦЭМ!$B$39:$B$758,W$83)+'СЕТ СН'!$H$12+СВЦЭМ!$D$10+'СЕТ СН'!$H$6-'СЕТ СН'!$H$22</f>
        <v>2281.5827908299998</v>
      </c>
      <c r="X89" s="36">
        <f>SUMIFS(СВЦЭМ!$C$39:$C$758,СВЦЭМ!$A$39:$A$758,$A89,СВЦЭМ!$B$39:$B$758,X$83)+'СЕТ СН'!$H$12+СВЦЭМ!$D$10+'СЕТ СН'!$H$6-'СЕТ СН'!$H$22</f>
        <v>2329.8261724200001</v>
      </c>
      <c r="Y89" s="36">
        <f>SUMIFS(СВЦЭМ!$C$39:$C$758,СВЦЭМ!$A$39:$A$758,$A89,СВЦЭМ!$B$39:$B$758,Y$83)+'СЕТ СН'!$H$12+СВЦЭМ!$D$10+'СЕТ СН'!$H$6-'СЕТ СН'!$H$22</f>
        <v>2372.3430177400001</v>
      </c>
    </row>
    <row r="90" spans="1:25" ht="15.75" x14ac:dyDescent="0.2">
      <c r="A90" s="35">
        <f t="shared" si="2"/>
        <v>45389</v>
      </c>
      <c r="B90" s="36">
        <f>SUMIFS(СВЦЭМ!$C$39:$C$758,СВЦЭМ!$A$39:$A$758,$A90,СВЦЭМ!$B$39:$B$758,B$83)+'СЕТ СН'!$H$12+СВЦЭМ!$D$10+'СЕТ СН'!$H$6-'СЕТ СН'!$H$22</f>
        <v>2470.4250341500001</v>
      </c>
      <c r="C90" s="36">
        <f>SUMIFS(СВЦЭМ!$C$39:$C$758,СВЦЭМ!$A$39:$A$758,$A90,СВЦЭМ!$B$39:$B$758,C$83)+'СЕТ СН'!$H$12+СВЦЭМ!$D$10+'СЕТ СН'!$H$6-'СЕТ СН'!$H$22</f>
        <v>2513.9442884</v>
      </c>
      <c r="D90" s="36">
        <f>SUMIFS(СВЦЭМ!$C$39:$C$758,СВЦЭМ!$A$39:$A$758,$A90,СВЦЭМ!$B$39:$B$758,D$83)+'СЕТ СН'!$H$12+СВЦЭМ!$D$10+'СЕТ СН'!$H$6-'СЕТ СН'!$H$22</f>
        <v>2549.7605289099997</v>
      </c>
      <c r="E90" s="36">
        <f>SUMIFS(СВЦЭМ!$C$39:$C$758,СВЦЭМ!$A$39:$A$758,$A90,СВЦЭМ!$B$39:$B$758,E$83)+'СЕТ СН'!$H$12+СВЦЭМ!$D$10+'СЕТ СН'!$H$6-'СЕТ СН'!$H$22</f>
        <v>2535.3239208699997</v>
      </c>
      <c r="F90" s="36">
        <f>SUMIFS(СВЦЭМ!$C$39:$C$758,СВЦЭМ!$A$39:$A$758,$A90,СВЦЭМ!$B$39:$B$758,F$83)+'СЕТ СН'!$H$12+СВЦЭМ!$D$10+'СЕТ СН'!$H$6-'СЕТ СН'!$H$22</f>
        <v>2545.6060427599996</v>
      </c>
      <c r="G90" s="36">
        <f>SUMIFS(СВЦЭМ!$C$39:$C$758,СВЦЭМ!$A$39:$A$758,$A90,СВЦЭМ!$B$39:$B$758,G$83)+'СЕТ СН'!$H$12+СВЦЭМ!$D$10+'СЕТ СН'!$H$6-'СЕТ СН'!$H$22</f>
        <v>2546.7833980599999</v>
      </c>
      <c r="H90" s="36">
        <f>SUMIFS(СВЦЭМ!$C$39:$C$758,СВЦЭМ!$A$39:$A$758,$A90,СВЦЭМ!$B$39:$B$758,H$83)+'СЕТ СН'!$H$12+СВЦЭМ!$D$10+'СЕТ СН'!$H$6-'СЕТ СН'!$H$22</f>
        <v>2535.4344890499997</v>
      </c>
      <c r="I90" s="36">
        <f>SUMIFS(СВЦЭМ!$C$39:$C$758,СВЦЭМ!$A$39:$A$758,$A90,СВЦЭМ!$B$39:$B$758,I$83)+'СЕТ СН'!$H$12+СВЦЭМ!$D$10+'СЕТ СН'!$H$6-'СЕТ СН'!$H$22</f>
        <v>2471.2022375199995</v>
      </c>
      <c r="J90" s="36">
        <f>SUMIFS(СВЦЭМ!$C$39:$C$758,СВЦЭМ!$A$39:$A$758,$A90,СВЦЭМ!$B$39:$B$758,J$83)+'СЕТ СН'!$H$12+СВЦЭМ!$D$10+'СЕТ СН'!$H$6-'СЕТ СН'!$H$22</f>
        <v>2417.1402730600003</v>
      </c>
      <c r="K90" s="36">
        <f>SUMIFS(СВЦЭМ!$C$39:$C$758,СВЦЭМ!$A$39:$A$758,$A90,СВЦЭМ!$B$39:$B$758,K$83)+'СЕТ СН'!$H$12+СВЦЭМ!$D$10+'СЕТ СН'!$H$6-'СЕТ СН'!$H$22</f>
        <v>2359.3372643100001</v>
      </c>
      <c r="L90" s="36">
        <f>SUMIFS(СВЦЭМ!$C$39:$C$758,СВЦЭМ!$A$39:$A$758,$A90,СВЦЭМ!$B$39:$B$758,L$83)+'СЕТ СН'!$H$12+СВЦЭМ!$D$10+'СЕТ СН'!$H$6-'СЕТ СН'!$H$22</f>
        <v>2331.8759684199999</v>
      </c>
      <c r="M90" s="36">
        <f>SUMIFS(СВЦЭМ!$C$39:$C$758,СВЦЭМ!$A$39:$A$758,$A90,СВЦЭМ!$B$39:$B$758,M$83)+'СЕТ СН'!$H$12+СВЦЭМ!$D$10+'СЕТ СН'!$H$6-'СЕТ СН'!$H$22</f>
        <v>2330.9969836700002</v>
      </c>
      <c r="N90" s="36">
        <f>SUMIFS(СВЦЭМ!$C$39:$C$758,СВЦЭМ!$A$39:$A$758,$A90,СВЦЭМ!$B$39:$B$758,N$83)+'СЕТ СН'!$H$12+СВЦЭМ!$D$10+'СЕТ СН'!$H$6-'СЕТ СН'!$H$22</f>
        <v>2337.1246961100001</v>
      </c>
      <c r="O90" s="36">
        <f>SUMIFS(СВЦЭМ!$C$39:$C$758,СВЦЭМ!$A$39:$A$758,$A90,СВЦЭМ!$B$39:$B$758,O$83)+'СЕТ СН'!$H$12+СВЦЭМ!$D$10+'СЕТ СН'!$H$6-'СЕТ СН'!$H$22</f>
        <v>2361.8706092800003</v>
      </c>
      <c r="P90" s="36">
        <f>SUMIFS(СВЦЭМ!$C$39:$C$758,СВЦЭМ!$A$39:$A$758,$A90,СВЦЭМ!$B$39:$B$758,P$83)+'СЕТ СН'!$H$12+СВЦЭМ!$D$10+'СЕТ СН'!$H$6-'СЕТ СН'!$H$22</f>
        <v>2393.1488821399998</v>
      </c>
      <c r="Q90" s="36">
        <f>SUMIFS(СВЦЭМ!$C$39:$C$758,СВЦЭМ!$A$39:$A$758,$A90,СВЦЭМ!$B$39:$B$758,Q$83)+'СЕТ СН'!$H$12+СВЦЭМ!$D$10+'СЕТ СН'!$H$6-'СЕТ СН'!$H$22</f>
        <v>2406.5177406299999</v>
      </c>
      <c r="R90" s="36">
        <f>SUMIFS(СВЦЭМ!$C$39:$C$758,СВЦЭМ!$A$39:$A$758,$A90,СВЦЭМ!$B$39:$B$758,R$83)+'СЕТ СН'!$H$12+СВЦЭМ!$D$10+'СЕТ СН'!$H$6-'СЕТ СН'!$H$22</f>
        <v>2412.4342721000003</v>
      </c>
      <c r="S90" s="36">
        <f>SUMIFS(СВЦЭМ!$C$39:$C$758,СВЦЭМ!$A$39:$A$758,$A90,СВЦЭМ!$B$39:$B$758,S$83)+'СЕТ СН'!$H$12+СВЦЭМ!$D$10+'СЕТ СН'!$H$6-'СЕТ СН'!$H$22</f>
        <v>2384.5953650399997</v>
      </c>
      <c r="T90" s="36">
        <f>SUMIFS(СВЦЭМ!$C$39:$C$758,СВЦЭМ!$A$39:$A$758,$A90,СВЦЭМ!$B$39:$B$758,T$83)+'СЕТ СН'!$H$12+СВЦЭМ!$D$10+'СЕТ СН'!$H$6-'СЕТ СН'!$H$22</f>
        <v>2349.86615063</v>
      </c>
      <c r="U90" s="36">
        <f>SUMIFS(СВЦЭМ!$C$39:$C$758,СВЦЭМ!$A$39:$A$758,$A90,СВЦЭМ!$B$39:$B$758,U$83)+'СЕТ СН'!$H$12+СВЦЭМ!$D$10+'СЕТ СН'!$H$6-'СЕТ СН'!$H$22</f>
        <v>2352.30592471</v>
      </c>
      <c r="V90" s="36">
        <f>SUMIFS(СВЦЭМ!$C$39:$C$758,СВЦЭМ!$A$39:$A$758,$A90,СВЦЭМ!$B$39:$B$758,V$83)+'СЕТ СН'!$H$12+СВЦЭМ!$D$10+'СЕТ СН'!$H$6-'СЕТ СН'!$H$22</f>
        <v>2316.04633104</v>
      </c>
      <c r="W90" s="36">
        <f>SUMIFS(СВЦЭМ!$C$39:$C$758,СВЦЭМ!$A$39:$A$758,$A90,СВЦЭМ!$B$39:$B$758,W$83)+'СЕТ СН'!$H$12+СВЦЭМ!$D$10+'СЕТ СН'!$H$6-'СЕТ СН'!$H$22</f>
        <v>2291.7012426000001</v>
      </c>
      <c r="X90" s="36">
        <f>SUMIFS(СВЦЭМ!$C$39:$C$758,СВЦЭМ!$A$39:$A$758,$A90,СВЦЭМ!$B$39:$B$758,X$83)+'СЕТ СН'!$H$12+СВЦЭМ!$D$10+'СЕТ СН'!$H$6-'СЕТ СН'!$H$22</f>
        <v>2347.74903718</v>
      </c>
      <c r="Y90" s="36">
        <f>SUMIFS(СВЦЭМ!$C$39:$C$758,СВЦЭМ!$A$39:$A$758,$A90,СВЦЭМ!$B$39:$B$758,Y$83)+'СЕТ СН'!$H$12+СВЦЭМ!$D$10+'СЕТ СН'!$H$6-'СЕТ СН'!$H$22</f>
        <v>2377.8621808899998</v>
      </c>
    </row>
    <row r="91" spans="1:25" ht="15.75" x14ac:dyDescent="0.2">
      <c r="A91" s="35">
        <f t="shared" si="2"/>
        <v>45390</v>
      </c>
      <c r="B91" s="36">
        <f>SUMIFS(СВЦЭМ!$C$39:$C$758,СВЦЭМ!$A$39:$A$758,$A91,СВЦЭМ!$B$39:$B$758,B$83)+'СЕТ СН'!$H$12+СВЦЭМ!$D$10+'СЕТ СН'!$H$6-'СЕТ СН'!$H$22</f>
        <v>2345.9234062599999</v>
      </c>
      <c r="C91" s="36">
        <f>SUMIFS(СВЦЭМ!$C$39:$C$758,СВЦЭМ!$A$39:$A$758,$A91,СВЦЭМ!$B$39:$B$758,C$83)+'СЕТ СН'!$H$12+СВЦЭМ!$D$10+'СЕТ СН'!$H$6-'СЕТ СН'!$H$22</f>
        <v>2378.0603753800001</v>
      </c>
      <c r="D91" s="36">
        <f>SUMIFS(СВЦЭМ!$C$39:$C$758,СВЦЭМ!$A$39:$A$758,$A91,СВЦЭМ!$B$39:$B$758,D$83)+'СЕТ СН'!$H$12+СВЦЭМ!$D$10+'СЕТ СН'!$H$6-'СЕТ СН'!$H$22</f>
        <v>2409.3454797599998</v>
      </c>
      <c r="E91" s="36">
        <f>SUMIFS(СВЦЭМ!$C$39:$C$758,СВЦЭМ!$A$39:$A$758,$A91,СВЦЭМ!$B$39:$B$758,E$83)+'СЕТ СН'!$H$12+СВЦЭМ!$D$10+'СЕТ СН'!$H$6-'СЕТ СН'!$H$22</f>
        <v>2430.8203926599999</v>
      </c>
      <c r="F91" s="36">
        <f>SUMIFS(СВЦЭМ!$C$39:$C$758,СВЦЭМ!$A$39:$A$758,$A91,СВЦЭМ!$B$39:$B$758,F$83)+'СЕТ СН'!$H$12+СВЦЭМ!$D$10+'СЕТ СН'!$H$6-'СЕТ СН'!$H$22</f>
        <v>2407.4019507499997</v>
      </c>
      <c r="G91" s="36">
        <f>SUMIFS(СВЦЭМ!$C$39:$C$758,СВЦЭМ!$A$39:$A$758,$A91,СВЦЭМ!$B$39:$B$758,G$83)+'СЕТ СН'!$H$12+СВЦЭМ!$D$10+'СЕТ СН'!$H$6-'СЕТ СН'!$H$22</f>
        <v>2413.2800087400001</v>
      </c>
      <c r="H91" s="36">
        <f>SUMIFS(СВЦЭМ!$C$39:$C$758,СВЦЭМ!$A$39:$A$758,$A91,СВЦЭМ!$B$39:$B$758,H$83)+'СЕТ СН'!$H$12+СВЦЭМ!$D$10+'СЕТ СН'!$H$6-'СЕТ СН'!$H$22</f>
        <v>2372.7430551100001</v>
      </c>
      <c r="I91" s="36">
        <f>SUMIFS(СВЦЭМ!$C$39:$C$758,СВЦЭМ!$A$39:$A$758,$A91,СВЦЭМ!$B$39:$B$758,I$83)+'СЕТ СН'!$H$12+СВЦЭМ!$D$10+'СЕТ СН'!$H$6-'СЕТ СН'!$H$22</f>
        <v>2403.9314085400001</v>
      </c>
      <c r="J91" s="36">
        <f>SUMIFS(СВЦЭМ!$C$39:$C$758,СВЦЭМ!$A$39:$A$758,$A91,СВЦЭМ!$B$39:$B$758,J$83)+'СЕТ СН'!$H$12+СВЦЭМ!$D$10+'СЕТ СН'!$H$6-'СЕТ СН'!$H$22</f>
        <v>2347.3190334999999</v>
      </c>
      <c r="K91" s="36">
        <f>SUMIFS(СВЦЭМ!$C$39:$C$758,СВЦЭМ!$A$39:$A$758,$A91,СВЦЭМ!$B$39:$B$758,K$83)+'СЕТ СН'!$H$12+СВЦЭМ!$D$10+'СЕТ СН'!$H$6-'СЕТ СН'!$H$22</f>
        <v>2329.6333451999999</v>
      </c>
      <c r="L91" s="36">
        <f>SUMIFS(СВЦЭМ!$C$39:$C$758,СВЦЭМ!$A$39:$A$758,$A91,СВЦЭМ!$B$39:$B$758,L$83)+'СЕТ СН'!$H$12+СВЦЭМ!$D$10+'СЕТ СН'!$H$6-'СЕТ СН'!$H$22</f>
        <v>2329.6585642300001</v>
      </c>
      <c r="M91" s="36">
        <f>SUMIFS(СВЦЭМ!$C$39:$C$758,СВЦЭМ!$A$39:$A$758,$A91,СВЦЭМ!$B$39:$B$758,M$83)+'СЕТ СН'!$H$12+СВЦЭМ!$D$10+'СЕТ СН'!$H$6-'СЕТ СН'!$H$22</f>
        <v>2362.1589844600003</v>
      </c>
      <c r="N91" s="36">
        <f>SUMIFS(СВЦЭМ!$C$39:$C$758,СВЦЭМ!$A$39:$A$758,$A91,СВЦЭМ!$B$39:$B$758,N$83)+'СЕТ СН'!$H$12+СВЦЭМ!$D$10+'СЕТ СН'!$H$6-'СЕТ СН'!$H$22</f>
        <v>2375.00487183</v>
      </c>
      <c r="O91" s="36">
        <f>SUMIFS(СВЦЭМ!$C$39:$C$758,СВЦЭМ!$A$39:$A$758,$A91,СВЦЭМ!$B$39:$B$758,O$83)+'СЕТ СН'!$H$12+СВЦЭМ!$D$10+'СЕТ СН'!$H$6-'СЕТ СН'!$H$22</f>
        <v>2394.8044510500004</v>
      </c>
      <c r="P91" s="36">
        <f>SUMIFS(СВЦЭМ!$C$39:$C$758,СВЦЭМ!$A$39:$A$758,$A91,СВЦЭМ!$B$39:$B$758,P$83)+'СЕТ СН'!$H$12+СВЦЭМ!$D$10+'СЕТ СН'!$H$6-'СЕТ СН'!$H$22</f>
        <v>2412.8047839700002</v>
      </c>
      <c r="Q91" s="36">
        <f>SUMIFS(СВЦЭМ!$C$39:$C$758,СВЦЭМ!$A$39:$A$758,$A91,СВЦЭМ!$B$39:$B$758,Q$83)+'СЕТ СН'!$H$12+СВЦЭМ!$D$10+'СЕТ СН'!$H$6-'СЕТ СН'!$H$22</f>
        <v>2426.7870878399999</v>
      </c>
      <c r="R91" s="36">
        <f>SUMIFS(СВЦЭМ!$C$39:$C$758,СВЦЭМ!$A$39:$A$758,$A91,СВЦЭМ!$B$39:$B$758,R$83)+'СЕТ СН'!$H$12+СВЦЭМ!$D$10+'СЕТ СН'!$H$6-'СЕТ СН'!$H$22</f>
        <v>2438.0941283799998</v>
      </c>
      <c r="S91" s="36">
        <f>SUMIFS(СВЦЭМ!$C$39:$C$758,СВЦЭМ!$A$39:$A$758,$A91,СВЦЭМ!$B$39:$B$758,S$83)+'СЕТ СН'!$H$12+СВЦЭМ!$D$10+'СЕТ СН'!$H$6-'СЕТ СН'!$H$22</f>
        <v>2420.76235744</v>
      </c>
      <c r="T91" s="36">
        <f>SUMIFS(СВЦЭМ!$C$39:$C$758,СВЦЭМ!$A$39:$A$758,$A91,СВЦЭМ!$B$39:$B$758,T$83)+'СЕТ СН'!$H$12+СВЦЭМ!$D$10+'СЕТ СН'!$H$6-'СЕТ СН'!$H$22</f>
        <v>2399.82778057</v>
      </c>
      <c r="U91" s="36">
        <f>SUMIFS(СВЦЭМ!$C$39:$C$758,СВЦЭМ!$A$39:$A$758,$A91,СВЦЭМ!$B$39:$B$758,U$83)+'СЕТ СН'!$H$12+СВЦЭМ!$D$10+'СЕТ СН'!$H$6-'СЕТ СН'!$H$22</f>
        <v>2369.2953103899999</v>
      </c>
      <c r="V91" s="36">
        <f>SUMIFS(СВЦЭМ!$C$39:$C$758,СВЦЭМ!$A$39:$A$758,$A91,СВЦЭМ!$B$39:$B$758,V$83)+'СЕТ СН'!$H$12+СВЦЭМ!$D$10+'СЕТ СН'!$H$6-'СЕТ СН'!$H$22</f>
        <v>2369.50736289</v>
      </c>
      <c r="W91" s="36">
        <f>SUMIFS(СВЦЭМ!$C$39:$C$758,СВЦЭМ!$A$39:$A$758,$A91,СВЦЭМ!$B$39:$B$758,W$83)+'СЕТ СН'!$H$12+СВЦЭМ!$D$10+'СЕТ СН'!$H$6-'СЕТ СН'!$H$22</f>
        <v>2365.7871575500003</v>
      </c>
      <c r="X91" s="36">
        <f>SUMIFS(СВЦЭМ!$C$39:$C$758,СВЦЭМ!$A$39:$A$758,$A91,СВЦЭМ!$B$39:$B$758,X$83)+'СЕТ СН'!$H$12+СВЦЭМ!$D$10+'СЕТ СН'!$H$6-'СЕТ СН'!$H$22</f>
        <v>2403.1228155099998</v>
      </c>
      <c r="Y91" s="36">
        <f>SUMIFS(СВЦЭМ!$C$39:$C$758,СВЦЭМ!$A$39:$A$758,$A91,СВЦЭМ!$B$39:$B$758,Y$83)+'СЕТ СН'!$H$12+СВЦЭМ!$D$10+'СЕТ СН'!$H$6-'СЕТ СН'!$H$22</f>
        <v>2438.0114991599999</v>
      </c>
    </row>
    <row r="92" spans="1:25" ht="15.75" x14ac:dyDescent="0.2">
      <c r="A92" s="35">
        <f t="shared" si="2"/>
        <v>45391</v>
      </c>
      <c r="B92" s="36">
        <f>SUMIFS(СВЦЭМ!$C$39:$C$758,СВЦЭМ!$A$39:$A$758,$A92,СВЦЭМ!$B$39:$B$758,B$83)+'СЕТ СН'!$H$12+СВЦЭМ!$D$10+'СЕТ СН'!$H$6-'СЕТ СН'!$H$22</f>
        <v>2429.3356238699998</v>
      </c>
      <c r="C92" s="36">
        <f>SUMIFS(СВЦЭМ!$C$39:$C$758,СВЦЭМ!$A$39:$A$758,$A92,СВЦЭМ!$B$39:$B$758,C$83)+'СЕТ СН'!$H$12+СВЦЭМ!$D$10+'СЕТ СН'!$H$6-'СЕТ СН'!$H$22</f>
        <v>2476.3589262199998</v>
      </c>
      <c r="D92" s="36">
        <f>SUMIFS(СВЦЭМ!$C$39:$C$758,СВЦЭМ!$A$39:$A$758,$A92,СВЦЭМ!$B$39:$B$758,D$83)+'СЕТ СН'!$H$12+СВЦЭМ!$D$10+'СЕТ СН'!$H$6-'СЕТ СН'!$H$22</f>
        <v>2512.3178516099997</v>
      </c>
      <c r="E92" s="36">
        <f>SUMIFS(СВЦЭМ!$C$39:$C$758,СВЦЭМ!$A$39:$A$758,$A92,СВЦЭМ!$B$39:$B$758,E$83)+'СЕТ СН'!$H$12+СВЦЭМ!$D$10+'СЕТ СН'!$H$6-'СЕТ СН'!$H$22</f>
        <v>2531.7267597999999</v>
      </c>
      <c r="F92" s="36">
        <f>SUMIFS(СВЦЭМ!$C$39:$C$758,СВЦЭМ!$A$39:$A$758,$A92,СВЦЭМ!$B$39:$B$758,F$83)+'СЕТ СН'!$H$12+СВЦЭМ!$D$10+'СЕТ СН'!$H$6-'СЕТ СН'!$H$22</f>
        <v>2523.8184619499998</v>
      </c>
      <c r="G92" s="36">
        <f>SUMIFS(СВЦЭМ!$C$39:$C$758,СВЦЭМ!$A$39:$A$758,$A92,СВЦЭМ!$B$39:$B$758,G$83)+'СЕТ СН'!$H$12+СВЦЭМ!$D$10+'СЕТ СН'!$H$6-'СЕТ СН'!$H$22</f>
        <v>2500.81630516</v>
      </c>
      <c r="H92" s="36">
        <f>SUMIFS(СВЦЭМ!$C$39:$C$758,СВЦЭМ!$A$39:$A$758,$A92,СВЦЭМ!$B$39:$B$758,H$83)+'СЕТ СН'!$H$12+СВЦЭМ!$D$10+'СЕТ СН'!$H$6-'СЕТ СН'!$H$22</f>
        <v>2455.3246090799998</v>
      </c>
      <c r="I92" s="36">
        <f>SUMIFS(СВЦЭМ!$C$39:$C$758,СВЦЭМ!$A$39:$A$758,$A92,СВЦЭМ!$B$39:$B$758,I$83)+'СЕТ СН'!$H$12+СВЦЭМ!$D$10+'СЕТ СН'!$H$6-'СЕТ СН'!$H$22</f>
        <v>2407.3369749499998</v>
      </c>
      <c r="J92" s="36">
        <f>SUMIFS(СВЦЭМ!$C$39:$C$758,СВЦЭМ!$A$39:$A$758,$A92,СВЦЭМ!$B$39:$B$758,J$83)+'СЕТ СН'!$H$12+СВЦЭМ!$D$10+'СЕТ СН'!$H$6-'СЕТ СН'!$H$22</f>
        <v>2383.2163315400003</v>
      </c>
      <c r="K92" s="36">
        <f>SUMIFS(СВЦЭМ!$C$39:$C$758,СВЦЭМ!$A$39:$A$758,$A92,СВЦЭМ!$B$39:$B$758,K$83)+'СЕТ СН'!$H$12+СВЦЭМ!$D$10+'СЕТ СН'!$H$6-'СЕТ СН'!$H$22</f>
        <v>2368.2322625100001</v>
      </c>
      <c r="L92" s="36">
        <f>SUMIFS(СВЦЭМ!$C$39:$C$758,СВЦЭМ!$A$39:$A$758,$A92,СВЦЭМ!$B$39:$B$758,L$83)+'СЕТ СН'!$H$12+СВЦЭМ!$D$10+'СЕТ СН'!$H$6-'СЕТ СН'!$H$22</f>
        <v>2376.7533152300002</v>
      </c>
      <c r="M92" s="36">
        <f>SUMIFS(СВЦЭМ!$C$39:$C$758,СВЦЭМ!$A$39:$A$758,$A92,СВЦЭМ!$B$39:$B$758,M$83)+'СЕТ СН'!$H$12+СВЦЭМ!$D$10+'СЕТ СН'!$H$6-'СЕТ СН'!$H$22</f>
        <v>2387.4723213500001</v>
      </c>
      <c r="N92" s="36">
        <f>SUMIFS(СВЦЭМ!$C$39:$C$758,СВЦЭМ!$A$39:$A$758,$A92,СВЦЭМ!$B$39:$B$758,N$83)+'СЕТ СН'!$H$12+СВЦЭМ!$D$10+'СЕТ СН'!$H$6-'СЕТ СН'!$H$22</f>
        <v>2406.22780328</v>
      </c>
      <c r="O92" s="36">
        <f>SUMIFS(СВЦЭМ!$C$39:$C$758,СВЦЭМ!$A$39:$A$758,$A92,СВЦЭМ!$B$39:$B$758,O$83)+'СЕТ СН'!$H$12+СВЦЭМ!$D$10+'СЕТ СН'!$H$6-'СЕТ СН'!$H$22</f>
        <v>2416.5590508599998</v>
      </c>
      <c r="P92" s="36">
        <f>SUMIFS(СВЦЭМ!$C$39:$C$758,СВЦЭМ!$A$39:$A$758,$A92,СВЦЭМ!$B$39:$B$758,P$83)+'СЕТ СН'!$H$12+СВЦЭМ!$D$10+'СЕТ СН'!$H$6-'СЕТ СН'!$H$22</f>
        <v>2430.8055361500001</v>
      </c>
      <c r="Q92" s="36">
        <f>SUMIFS(СВЦЭМ!$C$39:$C$758,СВЦЭМ!$A$39:$A$758,$A92,СВЦЭМ!$B$39:$B$758,Q$83)+'СЕТ СН'!$H$12+СВЦЭМ!$D$10+'СЕТ СН'!$H$6-'СЕТ СН'!$H$22</f>
        <v>2452.3074312899998</v>
      </c>
      <c r="R92" s="36">
        <f>SUMIFS(СВЦЭМ!$C$39:$C$758,СВЦЭМ!$A$39:$A$758,$A92,СВЦЭМ!$B$39:$B$758,R$83)+'СЕТ СН'!$H$12+СВЦЭМ!$D$10+'СЕТ СН'!$H$6-'СЕТ СН'!$H$22</f>
        <v>2453.1283074299999</v>
      </c>
      <c r="S92" s="36">
        <f>SUMIFS(СВЦЭМ!$C$39:$C$758,СВЦЭМ!$A$39:$A$758,$A92,СВЦЭМ!$B$39:$B$758,S$83)+'СЕТ СН'!$H$12+СВЦЭМ!$D$10+'СЕТ СН'!$H$6-'СЕТ СН'!$H$22</f>
        <v>2439.5554937999996</v>
      </c>
      <c r="T92" s="36">
        <f>SUMIFS(СВЦЭМ!$C$39:$C$758,СВЦЭМ!$A$39:$A$758,$A92,СВЦЭМ!$B$39:$B$758,T$83)+'СЕТ СН'!$H$12+СВЦЭМ!$D$10+'СЕТ СН'!$H$6-'СЕТ СН'!$H$22</f>
        <v>2403.3411978399999</v>
      </c>
      <c r="U92" s="36">
        <f>SUMIFS(СВЦЭМ!$C$39:$C$758,СВЦЭМ!$A$39:$A$758,$A92,СВЦЭМ!$B$39:$B$758,U$83)+'СЕТ СН'!$H$12+СВЦЭМ!$D$10+'СЕТ СН'!$H$6-'СЕТ СН'!$H$22</f>
        <v>2400.8102175599997</v>
      </c>
      <c r="V92" s="36">
        <f>SUMIFS(СВЦЭМ!$C$39:$C$758,СВЦЭМ!$A$39:$A$758,$A92,СВЦЭМ!$B$39:$B$758,V$83)+'СЕТ СН'!$H$12+СВЦЭМ!$D$10+'СЕТ СН'!$H$6-'СЕТ СН'!$H$22</f>
        <v>2371.5636160499998</v>
      </c>
      <c r="W92" s="36">
        <f>SUMIFS(СВЦЭМ!$C$39:$C$758,СВЦЭМ!$A$39:$A$758,$A92,СВЦЭМ!$B$39:$B$758,W$83)+'СЕТ СН'!$H$12+СВЦЭМ!$D$10+'СЕТ СН'!$H$6-'СЕТ СН'!$H$22</f>
        <v>2380.80088707</v>
      </c>
      <c r="X92" s="36">
        <f>SUMIFS(СВЦЭМ!$C$39:$C$758,СВЦЭМ!$A$39:$A$758,$A92,СВЦЭМ!$B$39:$B$758,X$83)+'СЕТ СН'!$H$12+СВЦЭМ!$D$10+'СЕТ СН'!$H$6-'СЕТ СН'!$H$22</f>
        <v>2468.4148713499999</v>
      </c>
      <c r="Y92" s="36">
        <f>SUMIFS(СВЦЭМ!$C$39:$C$758,СВЦЭМ!$A$39:$A$758,$A92,СВЦЭМ!$B$39:$B$758,Y$83)+'СЕТ СН'!$H$12+СВЦЭМ!$D$10+'СЕТ СН'!$H$6-'СЕТ СН'!$H$22</f>
        <v>2467.9009222300001</v>
      </c>
    </row>
    <row r="93" spans="1:25" ht="15.75" x14ac:dyDescent="0.2">
      <c r="A93" s="35">
        <f t="shared" si="2"/>
        <v>45392</v>
      </c>
      <c r="B93" s="36">
        <f>SUMIFS(СВЦЭМ!$C$39:$C$758,СВЦЭМ!$A$39:$A$758,$A93,СВЦЭМ!$B$39:$B$758,B$83)+'СЕТ СН'!$H$12+СВЦЭМ!$D$10+'СЕТ СН'!$H$6-'СЕТ СН'!$H$22</f>
        <v>2553.6106260199999</v>
      </c>
      <c r="C93" s="36">
        <f>SUMIFS(СВЦЭМ!$C$39:$C$758,СВЦЭМ!$A$39:$A$758,$A93,СВЦЭМ!$B$39:$B$758,C$83)+'СЕТ СН'!$H$12+СВЦЭМ!$D$10+'СЕТ СН'!$H$6-'СЕТ СН'!$H$22</f>
        <v>2638.0010626399999</v>
      </c>
      <c r="D93" s="36">
        <f>SUMIFS(СВЦЭМ!$C$39:$C$758,СВЦЭМ!$A$39:$A$758,$A93,СВЦЭМ!$B$39:$B$758,D$83)+'СЕТ СН'!$H$12+СВЦЭМ!$D$10+'СЕТ СН'!$H$6-'СЕТ СН'!$H$22</f>
        <v>2632.8601444599999</v>
      </c>
      <c r="E93" s="36">
        <f>SUMIFS(СВЦЭМ!$C$39:$C$758,СВЦЭМ!$A$39:$A$758,$A93,СВЦЭМ!$B$39:$B$758,E$83)+'СЕТ СН'!$H$12+СВЦЭМ!$D$10+'СЕТ СН'!$H$6-'СЕТ СН'!$H$22</f>
        <v>2628.8897755199996</v>
      </c>
      <c r="F93" s="36">
        <f>SUMIFS(СВЦЭМ!$C$39:$C$758,СВЦЭМ!$A$39:$A$758,$A93,СВЦЭМ!$B$39:$B$758,F$83)+'СЕТ СН'!$H$12+СВЦЭМ!$D$10+'СЕТ СН'!$H$6-'СЕТ СН'!$H$22</f>
        <v>2628.9184323999998</v>
      </c>
      <c r="G93" s="36">
        <f>SUMIFS(СВЦЭМ!$C$39:$C$758,СВЦЭМ!$A$39:$A$758,$A93,СВЦЭМ!$B$39:$B$758,G$83)+'СЕТ СН'!$H$12+СВЦЭМ!$D$10+'СЕТ СН'!$H$6-'СЕТ СН'!$H$22</f>
        <v>2575.2136366599998</v>
      </c>
      <c r="H93" s="36">
        <f>SUMIFS(СВЦЭМ!$C$39:$C$758,СВЦЭМ!$A$39:$A$758,$A93,СВЦЭМ!$B$39:$B$758,H$83)+'СЕТ СН'!$H$12+СВЦЭМ!$D$10+'СЕТ СН'!$H$6-'СЕТ СН'!$H$22</f>
        <v>2501.32127511</v>
      </c>
      <c r="I93" s="36">
        <f>SUMIFS(СВЦЭМ!$C$39:$C$758,СВЦЭМ!$A$39:$A$758,$A93,СВЦЭМ!$B$39:$B$758,I$83)+'СЕТ СН'!$H$12+СВЦЭМ!$D$10+'СЕТ СН'!$H$6-'СЕТ СН'!$H$22</f>
        <v>2438.7446112499997</v>
      </c>
      <c r="J93" s="36">
        <f>SUMIFS(СВЦЭМ!$C$39:$C$758,СВЦЭМ!$A$39:$A$758,$A93,СВЦЭМ!$B$39:$B$758,J$83)+'СЕТ СН'!$H$12+СВЦЭМ!$D$10+'СЕТ СН'!$H$6-'СЕТ СН'!$H$22</f>
        <v>2339.0864615400001</v>
      </c>
      <c r="K93" s="36">
        <f>SUMIFS(СВЦЭМ!$C$39:$C$758,СВЦЭМ!$A$39:$A$758,$A93,СВЦЭМ!$B$39:$B$758,K$83)+'СЕТ СН'!$H$12+СВЦЭМ!$D$10+'СЕТ СН'!$H$6-'СЕТ СН'!$H$22</f>
        <v>2334.6760707200001</v>
      </c>
      <c r="L93" s="36">
        <f>SUMIFS(СВЦЭМ!$C$39:$C$758,СВЦЭМ!$A$39:$A$758,$A93,СВЦЭМ!$B$39:$B$758,L$83)+'СЕТ СН'!$H$12+СВЦЭМ!$D$10+'СЕТ СН'!$H$6-'СЕТ СН'!$H$22</f>
        <v>2340.3557549899997</v>
      </c>
      <c r="M93" s="36">
        <f>SUMIFS(СВЦЭМ!$C$39:$C$758,СВЦЭМ!$A$39:$A$758,$A93,СВЦЭМ!$B$39:$B$758,M$83)+'СЕТ СН'!$H$12+СВЦЭМ!$D$10+'СЕТ СН'!$H$6-'СЕТ СН'!$H$22</f>
        <v>2353.1887396399998</v>
      </c>
      <c r="N93" s="36">
        <f>SUMIFS(СВЦЭМ!$C$39:$C$758,СВЦЭМ!$A$39:$A$758,$A93,СВЦЭМ!$B$39:$B$758,N$83)+'СЕТ СН'!$H$12+СВЦЭМ!$D$10+'СЕТ СН'!$H$6-'СЕТ СН'!$H$22</f>
        <v>2348.25985915</v>
      </c>
      <c r="O93" s="36">
        <f>SUMIFS(СВЦЭМ!$C$39:$C$758,СВЦЭМ!$A$39:$A$758,$A93,СВЦЭМ!$B$39:$B$758,O$83)+'СЕТ СН'!$H$12+СВЦЭМ!$D$10+'СЕТ СН'!$H$6-'СЕТ СН'!$H$22</f>
        <v>2355.57976306</v>
      </c>
      <c r="P93" s="36">
        <f>SUMIFS(СВЦЭМ!$C$39:$C$758,СВЦЭМ!$A$39:$A$758,$A93,СВЦЭМ!$B$39:$B$758,P$83)+'СЕТ СН'!$H$12+СВЦЭМ!$D$10+'СЕТ СН'!$H$6-'СЕТ СН'!$H$22</f>
        <v>2368.79280436</v>
      </c>
      <c r="Q93" s="36">
        <f>SUMIFS(СВЦЭМ!$C$39:$C$758,СВЦЭМ!$A$39:$A$758,$A93,СВЦЭМ!$B$39:$B$758,Q$83)+'СЕТ СН'!$H$12+СВЦЭМ!$D$10+'СЕТ СН'!$H$6-'СЕТ СН'!$H$22</f>
        <v>2385.1095718500001</v>
      </c>
      <c r="R93" s="36">
        <f>SUMIFS(СВЦЭМ!$C$39:$C$758,СВЦЭМ!$A$39:$A$758,$A93,СВЦЭМ!$B$39:$B$758,R$83)+'СЕТ СН'!$H$12+СВЦЭМ!$D$10+'СЕТ СН'!$H$6-'СЕТ СН'!$H$22</f>
        <v>2394.7733608099998</v>
      </c>
      <c r="S93" s="36">
        <f>SUMIFS(СВЦЭМ!$C$39:$C$758,СВЦЭМ!$A$39:$A$758,$A93,СВЦЭМ!$B$39:$B$758,S$83)+'СЕТ СН'!$H$12+СВЦЭМ!$D$10+'СЕТ СН'!$H$6-'СЕТ СН'!$H$22</f>
        <v>2372.0128260000001</v>
      </c>
      <c r="T93" s="36">
        <f>SUMIFS(СВЦЭМ!$C$39:$C$758,СВЦЭМ!$A$39:$A$758,$A93,СВЦЭМ!$B$39:$B$758,T$83)+'СЕТ СН'!$H$12+СВЦЭМ!$D$10+'СЕТ СН'!$H$6-'СЕТ СН'!$H$22</f>
        <v>2350.5294289799999</v>
      </c>
      <c r="U93" s="36">
        <f>SUMIFS(СВЦЭМ!$C$39:$C$758,СВЦЭМ!$A$39:$A$758,$A93,СВЦЭМ!$B$39:$B$758,U$83)+'СЕТ СН'!$H$12+СВЦЭМ!$D$10+'СЕТ СН'!$H$6-'СЕТ СН'!$H$22</f>
        <v>2326.0577757700003</v>
      </c>
      <c r="V93" s="36">
        <f>SUMIFS(СВЦЭМ!$C$39:$C$758,СВЦЭМ!$A$39:$A$758,$A93,СВЦЭМ!$B$39:$B$758,V$83)+'СЕТ СН'!$H$12+СВЦЭМ!$D$10+'СЕТ СН'!$H$6-'СЕТ СН'!$H$22</f>
        <v>2308.4277646</v>
      </c>
      <c r="W93" s="36">
        <f>SUMIFS(СВЦЭМ!$C$39:$C$758,СВЦЭМ!$A$39:$A$758,$A93,СВЦЭМ!$B$39:$B$758,W$83)+'СЕТ СН'!$H$12+СВЦЭМ!$D$10+'СЕТ СН'!$H$6-'СЕТ СН'!$H$22</f>
        <v>2297.1669944300002</v>
      </c>
      <c r="X93" s="36">
        <f>SUMIFS(СВЦЭМ!$C$39:$C$758,СВЦЭМ!$A$39:$A$758,$A93,СВЦЭМ!$B$39:$B$758,X$83)+'СЕТ СН'!$H$12+СВЦЭМ!$D$10+'СЕТ СН'!$H$6-'СЕТ СН'!$H$22</f>
        <v>2348.4988997800001</v>
      </c>
      <c r="Y93" s="36">
        <f>SUMIFS(СВЦЭМ!$C$39:$C$758,СВЦЭМ!$A$39:$A$758,$A93,СВЦЭМ!$B$39:$B$758,Y$83)+'СЕТ СН'!$H$12+СВЦЭМ!$D$10+'СЕТ СН'!$H$6-'СЕТ СН'!$H$22</f>
        <v>2381.4272123400001</v>
      </c>
    </row>
    <row r="94" spans="1:25" ht="15.75" x14ac:dyDescent="0.2">
      <c r="A94" s="35">
        <f t="shared" si="2"/>
        <v>45393</v>
      </c>
      <c r="B94" s="36">
        <f>SUMIFS(СВЦЭМ!$C$39:$C$758,СВЦЭМ!$A$39:$A$758,$A94,СВЦЭМ!$B$39:$B$758,B$83)+'СЕТ СН'!$H$12+СВЦЭМ!$D$10+'СЕТ СН'!$H$6-'СЕТ СН'!$H$22</f>
        <v>2433.6100489599999</v>
      </c>
      <c r="C94" s="36">
        <f>SUMIFS(СВЦЭМ!$C$39:$C$758,СВЦЭМ!$A$39:$A$758,$A94,СВЦЭМ!$B$39:$B$758,C$83)+'СЕТ СН'!$H$12+СВЦЭМ!$D$10+'СЕТ СН'!$H$6-'СЕТ СН'!$H$22</f>
        <v>2489.7650432199998</v>
      </c>
      <c r="D94" s="36">
        <f>SUMIFS(СВЦЭМ!$C$39:$C$758,СВЦЭМ!$A$39:$A$758,$A94,СВЦЭМ!$B$39:$B$758,D$83)+'СЕТ СН'!$H$12+СВЦЭМ!$D$10+'СЕТ СН'!$H$6-'СЕТ СН'!$H$22</f>
        <v>2543.4360886199997</v>
      </c>
      <c r="E94" s="36">
        <f>SUMIFS(СВЦЭМ!$C$39:$C$758,СВЦЭМ!$A$39:$A$758,$A94,СВЦЭМ!$B$39:$B$758,E$83)+'СЕТ СН'!$H$12+СВЦЭМ!$D$10+'СЕТ СН'!$H$6-'СЕТ СН'!$H$22</f>
        <v>2547.2593311699998</v>
      </c>
      <c r="F94" s="36">
        <f>SUMIFS(СВЦЭМ!$C$39:$C$758,СВЦЭМ!$A$39:$A$758,$A94,СВЦЭМ!$B$39:$B$758,F$83)+'СЕТ СН'!$H$12+СВЦЭМ!$D$10+'СЕТ СН'!$H$6-'СЕТ СН'!$H$22</f>
        <v>2542.0460767299996</v>
      </c>
      <c r="G94" s="36">
        <f>SUMIFS(СВЦЭМ!$C$39:$C$758,СВЦЭМ!$A$39:$A$758,$A94,СВЦЭМ!$B$39:$B$758,G$83)+'СЕТ СН'!$H$12+СВЦЭМ!$D$10+'СЕТ СН'!$H$6-'СЕТ СН'!$H$22</f>
        <v>2521.5926063299999</v>
      </c>
      <c r="H94" s="36">
        <f>SUMIFS(СВЦЭМ!$C$39:$C$758,СВЦЭМ!$A$39:$A$758,$A94,СВЦЭМ!$B$39:$B$758,H$83)+'СЕТ СН'!$H$12+СВЦЭМ!$D$10+'СЕТ СН'!$H$6-'СЕТ СН'!$H$22</f>
        <v>2459.0640944099996</v>
      </c>
      <c r="I94" s="36">
        <f>SUMIFS(СВЦЭМ!$C$39:$C$758,СВЦЭМ!$A$39:$A$758,$A94,СВЦЭМ!$B$39:$B$758,I$83)+'СЕТ СН'!$H$12+СВЦЭМ!$D$10+'СЕТ СН'!$H$6-'СЕТ СН'!$H$22</f>
        <v>2380.3708511599998</v>
      </c>
      <c r="J94" s="36">
        <f>SUMIFS(СВЦЭМ!$C$39:$C$758,СВЦЭМ!$A$39:$A$758,$A94,СВЦЭМ!$B$39:$B$758,J$83)+'СЕТ СН'!$H$12+СВЦЭМ!$D$10+'СЕТ СН'!$H$6-'СЕТ СН'!$H$22</f>
        <v>2377.6485013199999</v>
      </c>
      <c r="K94" s="36">
        <f>SUMIFS(СВЦЭМ!$C$39:$C$758,СВЦЭМ!$A$39:$A$758,$A94,СВЦЭМ!$B$39:$B$758,K$83)+'СЕТ СН'!$H$12+СВЦЭМ!$D$10+'СЕТ СН'!$H$6-'СЕТ СН'!$H$22</f>
        <v>2378.1051360700003</v>
      </c>
      <c r="L94" s="36">
        <f>SUMIFS(СВЦЭМ!$C$39:$C$758,СВЦЭМ!$A$39:$A$758,$A94,СВЦЭМ!$B$39:$B$758,L$83)+'СЕТ СН'!$H$12+СВЦЭМ!$D$10+'СЕТ СН'!$H$6-'СЕТ СН'!$H$22</f>
        <v>2375.9285482699997</v>
      </c>
      <c r="M94" s="36">
        <f>SUMIFS(СВЦЭМ!$C$39:$C$758,СВЦЭМ!$A$39:$A$758,$A94,СВЦЭМ!$B$39:$B$758,M$83)+'СЕТ СН'!$H$12+СВЦЭМ!$D$10+'СЕТ СН'!$H$6-'СЕТ СН'!$H$22</f>
        <v>2391.9472443899999</v>
      </c>
      <c r="N94" s="36">
        <f>SUMIFS(СВЦЭМ!$C$39:$C$758,СВЦЭМ!$A$39:$A$758,$A94,СВЦЭМ!$B$39:$B$758,N$83)+'СЕТ СН'!$H$12+СВЦЭМ!$D$10+'СЕТ СН'!$H$6-'СЕТ СН'!$H$22</f>
        <v>2386.9620363000004</v>
      </c>
      <c r="O94" s="36">
        <f>SUMIFS(СВЦЭМ!$C$39:$C$758,СВЦЭМ!$A$39:$A$758,$A94,СВЦЭМ!$B$39:$B$758,O$83)+'СЕТ СН'!$H$12+СВЦЭМ!$D$10+'СЕТ СН'!$H$6-'СЕТ СН'!$H$22</f>
        <v>2395.42098007</v>
      </c>
      <c r="P94" s="36">
        <f>SUMIFS(СВЦЭМ!$C$39:$C$758,СВЦЭМ!$A$39:$A$758,$A94,СВЦЭМ!$B$39:$B$758,P$83)+'СЕТ СН'!$H$12+СВЦЭМ!$D$10+'СЕТ СН'!$H$6-'СЕТ СН'!$H$22</f>
        <v>2424.9349828699997</v>
      </c>
      <c r="Q94" s="36">
        <f>SUMIFS(СВЦЭМ!$C$39:$C$758,СВЦЭМ!$A$39:$A$758,$A94,СВЦЭМ!$B$39:$B$758,Q$83)+'СЕТ СН'!$H$12+СВЦЭМ!$D$10+'СЕТ СН'!$H$6-'СЕТ СН'!$H$22</f>
        <v>2438.2539084499995</v>
      </c>
      <c r="R94" s="36">
        <f>SUMIFS(СВЦЭМ!$C$39:$C$758,СВЦЭМ!$A$39:$A$758,$A94,СВЦЭМ!$B$39:$B$758,R$83)+'СЕТ СН'!$H$12+СВЦЭМ!$D$10+'СЕТ СН'!$H$6-'СЕТ СН'!$H$22</f>
        <v>2425.8390440399999</v>
      </c>
      <c r="S94" s="36">
        <f>SUMIFS(СВЦЭМ!$C$39:$C$758,СВЦЭМ!$A$39:$A$758,$A94,СВЦЭМ!$B$39:$B$758,S$83)+'СЕТ СН'!$H$12+СВЦЭМ!$D$10+'СЕТ СН'!$H$6-'СЕТ СН'!$H$22</f>
        <v>2413.3972780700001</v>
      </c>
      <c r="T94" s="36">
        <f>SUMIFS(СВЦЭМ!$C$39:$C$758,СВЦЭМ!$A$39:$A$758,$A94,СВЦЭМ!$B$39:$B$758,T$83)+'СЕТ СН'!$H$12+СВЦЭМ!$D$10+'СЕТ СН'!$H$6-'СЕТ СН'!$H$22</f>
        <v>2367.7694325699999</v>
      </c>
      <c r="U94" s="36">
        <f>SUMIFS(СВЦЭМ!$C$39:$C$758,СВЦЭМ!$A$39:$A$758,$A94,СВЦЭМ!$B$39:$B$758,U$83)+'СЕТ СН'!$H$12+СВЦЭМ!$D$10+'СЕТ СН'!$H$6-'СЕТ СН'!$H$22</f>
        <v>2355.3476286300001</v>
      </c>
      <c r="V94" s="36">
        <f>SUMIFS(СВЦЭМ!$C$39:$C$758,СВЦЭМ!$A$39:$A$758,$A94,СВЦЭМ!$B$39:$B$758,V$83)+'СЕТ СН'!$H$12+СВЦЭМ!$D$10+'СЕТ СН'!$H$6-'СЕТ СН'!$H$22</f>
        <v>2353.2748201599998</v>
      </c>
      <c r="W94" s="36">
        <f>SUMIFS(СВЦЭМ!$C$39:$C$758,СВЦЭМ!$A$39:$A$758,$A94,СВЦЭМ!$B$39:$B$758,W$83)+'СЕТ СН'!$H$12+СВЦЭМ!$D$10+'СЕТ СН'!$H$6-'СЕТ СН'!$H$22</f>
        <v>2334.7863962500001</v>
      </c>
      <c r="X94" s="36">
        <f>SUMIFS(СВЦЭМ!$C$39:$C$758,СВЦЭМ!$A$39:$A$758,$A94,СВЦЭМ!$B$39:$B$758,X$83)+'СЕТ СН'!$H$12+СВЦЭМ!$D$10+'СЕТ СН'!$H$6-'СЕТ СН'!$H$22</f>
        <v>2376.3874287999997</v>
      </c>
      <c r="Y94" s="36">
        <f>SUMIFS(СВЦЭМ!$C$39:$C$758,СВЦЭМ!$A$39:$A$758,$A94,СВЦЭМ!$B$39:$B$758,Y$83)+'СЕТ СН'!$H$12+СВЦЭМ!$D$10+'СЕТ СН'!$H$6-'СЕТ СН'!$H$22</f>
        <v>2416.5371498300001</v>
      </c>
    </row>
    <row r="95" spans="1:25" ht="15.75" x14ac:dyDescent="0.2">
      <c r="A95" s="35">
        <f t="shared" si="2"/>
        <v>45394</v>
      </c>
      <c r="B95" s="36">
        <f>SUMIFS(СВЦЭМ!$C$39:$C$758,СВЦЭМ!$A$39:$A$758,$A95,СВЦЭМ!$B$39:$B$758,B$83)+'СЕТ СН'!$H$12+СВЦЭМ!$D$10+'СЕТ СН'!$H$6-'СЕТ СН'!$H$22</f>
        <v>2391.5442598199998</v>
      </c>
      <c r="C95" s="36">
        <f>SUMIFS(СВЦЭМ!$C$39:$C$758,СВЦЭМ!$A$39:$A$758,$A95,СВЦЭМ!$B$39:$B$758,C$83)+'СЕТ СН'!$H$12+СВЦЭМ!$D$10+'СЕТ СН'!$H$6-'СЕТ СН'!$H$22</f>
        <v>2368.9427862499997</v>
      </c>
      <c r="D95" s="36">
        <f>SUMIFS(СВЦЭМ!$C$39:$C$758,СВЦЭМ!$A$39:$A$758,$A95,СВЦЭМ!$B$39:$B$758,D$83)+'СЕТ СН'!$H$12+СВЦЭМ!$D$10+'СЕТ СН'!$H$6-'СЕТ СН'!$H$22</f>
        <v>2398.6882360899999</v>
      </c>
      <c r="E95" s="36">
        <f>SUMIFS(СВЦЭМ!$C$39:$C$758,СВЦЭМ!$A$39:$A$758,$A95,СВЦЭМ!$B$39:$B$758,E$83)+'СЕТ СН'!$H$12+СВЦЭМ!$D$10+'СЕТ СН'!$H$6-'СЕТ СН'!$H$22</f>
        <v>2436.4671932799997</v>
      </c>
      <c r="F95" s="36">
        <f>SUMIFS(СВЦЭМ!$C$39:$C$758,СВЦЭМ!$A$39:$A$758,$A95,СВЦЭМ!$B$39:$B$758,F$83)+'СЕТ СН'!$H$12+СВЦЭМ!$D$10+'СЕТ СН'!$H$6-'СЕТ СН'!$H$22</f>
        <v>2431.2054122399995</v>
      </c>
      <c r="G95" s="36">
        <f>SUMIFS(СВЦЭМ!$C$39:$C$758,СВЦЭМ!$A$39:$A$758,$A95,СВЦЭМ!$B$39:$B$758,G$83)+'СЕТ СН'!$H$12+СВЦЭМ!$D$10+'СЕТ СН'!$H$6-'СЕТ СН'!$H$22</f>
        <v>2398.96648551</v>
      </c>
      <c r="H95" s="36">
        <f>SUMIFS(СВЦЭМ!$C$39:$C$758,СВЦЭМ!$A$39:$A$758,$A95,СВЦЭМ!$B$39:$B$758,H$83)+'СЕТ СН'!$H$12+СВЦЭМ!$D$10+'СЕТ СН'!$H$6-'СЕТ СН'!$H$22</f>
        <v>2337.7864785100001</v>
      </c>
      <c r="I95" s="36">
        <f>SUMIFS(СВЦЭМ!$C$39:$C$758,СВЦЭМ!$A$39:$A$758,$A95,СВЦЭМ!$B$39:$B$758,I$83)+'СЕТ СН'!$H$12+СВЦЭМ!$D$10+'СЕТ СН'!$H$6-'СЕТ СН'!$H$22</f>
        <v>2275.4552732900002</v>
      </c>
      <c r="J95" s="36">
        <f>SUMIFS(СВЦЭМ!$C$39:$C$758,СВЦЭМ!$A$39:$A$758,$A95,СВЦЭМ!$B$39:$B$758,J$83)+'СЕТ СН'!$H$12+СВЦЭМ!$D$10+'СЕТ СН'!$H$6-'СЕТ СН'!$H$22</f>
        <v>2243.4397326200001</v>
      </c>
      <c r="K95" s="36">
        <f>SUMIFS(СВЦЭМ!$C$39:$C$758,СВЦЭМ!$A$39:$A$758,$A95,СВЦЭМ!$B$39:$B$758,K$83)+'СЕТ СН'!$H$12+СВЦЭМ!$D$10+'СЕТ СН'!$H$6-'СЕТ СН'!$H$22</f>
        <v>2235.0775205600003</v>
      </c>
      <c r="L95" s="36">
        <f>SUMIFS(СВЦЭМ!$C$39:$C$758,СВЦЭМ!$A$39:$A$758,$A95,СВЦЭМ!$B$39:$B$758,L$83)+'СЕТ СН'!$H$12+СВЦЭМ!$D$10+'СЕТ СН'!$H$6-'СЕТ СН'!$H$22</f>
        <v>2236.17356316</v>
      </c>
      <c r="M95" s="36">
        <f>SUMIFS(СВЦЭМ!$C$39:$C$758,СВЦЭМ!$A$39:$A$758,$A95,СВЦЭМ!$B$39:$B$758,M$83)+'СЕТ СН'!$H$12+СВЦЭМ!$D$10+'СЕТ СН'!$H$6-'СЕТ СН'!$H$22</f>
        <v>2244.1337980099997</v>
      </c>
      <c r="N95" s="36">
        <f>SUMIFS(СВЦЭМ!$C$39:$C$758,СВЦЭМ!$A$39:$A$758,$A95,СВЦЭМ!$B$39:$B$758,N$83)+'СЕТ СН'!$H$12+СВЦЭМ!$D$10+'СЕТ СН'!$H$6-'СЕТ СН'!$H$22</f>
        <v>2253.0317555800002</v>
      </c>
      <c r="O95" s="36">
        <f>SUMIFS(СВЦЭМ!$C$39:$C$758,СВЦЭМ!$A$39:$A$758,$A95,СВЦЭМ!$B$39:$B$758,O$83)+'СЕТ СН'!$H$12+СВЦЭМ!$D$10+'СЕТ СН'!$H$6-'СЕТ СН'!$H$22</f>
        <v>2258.8984490900002</v>
      </c>
      <c r="P95" s="36">
        <f>SUMIFS(СВЦЭМ!$C$39:$C$758,СВЦЭМ!$A$39:$A$758,$A95,СВЦЭМ!$B$39:$B$758,P$83)+'СЕТ СН'!$H$12+СВЦЭМ!$D$10+'СЕТ СН'!$H$6-'СЕТ СН'!$H$22</f>
        <v>2276.05892606</v>
      </c>
      <c r="Q95" s="36">
        <f>SUMIFS(СВЦЭМ!$C$39:$C$758,СВЦЭМ!$A$39:$A$758,$A95,СВЦЭМ!$B$39:$B$758,Q$83)+'СЕТ СН'!$H$12+СВЦЭМ!$D$10+'СЕТ СН'!$H$6-'СЕТ СН'!$H$22</f>
        <v>2296.7452190900003</v>
      </c>
      <c r="R95" s="36">
        <f>SUMIFS(СВЦЭМ!$C$39:$C$758,СВЦЭМ!$A$39:$A$758,$A95,СВЦЭМ!$B$39:$B$758,R$83)+'СЕТ СН'!$H$12+СВЦЭМ!$D$10+'СЕТ СН'!$H$6-'СЕТ СН'!$H$22</f>
        <v>2296.5043696100001</v>
      </c>
      <c r="S95" s="36">
        <f>SUMIFS(СВЦЭМ!$C$39:$C$758,СВЦЭМ!$A$39:$A$758,$A95,СВЦЭМ!$B$39:$B$758,S$83)+'СЕТ СН'!$H$12+СВЦЭМ!$D$10+'СЕТ СН'!$H$6-'СЕТ СН'!$H$22</f>
        <v>2284.9840536700003</v>
      </c>
      <c r="T95" s="36">
        <f>SUMIFS(СВЦЭМ!$C$39:$C$758,СВЦЭМ!$A$39:$A$758,$A95,СВЦЭМ!$B$39:$B$758,T$83)+'СЕТ СН'!$H$12+СВЦЭМ!$D$10+'СЕТ СН'!$H$6-'СЕТ СН'!$H$22</f>
        <v>2249.88550953</v>
      </c>
      <c r="U95" s="36">
        <f>SUMIFS(СВЦЭМ!$C$39:$C$758,СВЦЭМ!$A$39:$A$758,$A95,СВЦЭМ!$B$39:$B$758,U$83)+'СЕТ СН'!$H$12+СВЦЭМ!$D$10+'СЕТ СН'!$H$6-'СЕТ СН'!$H$22</f>
        <v>2249.6067686200004</v>
      </c>
      <c r="V95" s="36">
        <f>SUMIFS(СВЦЭМ!$C$39:$C$758,СВЦЭМ!$A$39:$A$758,$A95,СВЦЭМ!$B$39:$B$758,V$83)+'СЕТ СН'!$H$12+СВЦЭМ!$D$10+'СЕТ СН'!$H$6-'СЕТ СН'!$H$22</f>
        <v>2232.4957712800001</v>
      </c>
      <c r="W95" s="36">
        <f>SUMIFS(СВЦЭМ!$C$39:$C$758,СВЦЭМ!$A$39:$A$758,$A95,СВЦЭМ!$B$39:$B$758,W$83)+'СЕТ СН'!$H$12+СВЦЭМ!$D$10+'СЕТ СН'!$H$6-'СЕТ СН'!$H$22</f>
        <v>2226.6030664499999</v>
      </c>
      <c r="X95" s="36">
        <f>SUMIFS(СВЦЭМ!$C$39:$C$758,СВЦЭМ!$A$39:$A$758,$A95,СВЦЭМ!$B$39:$B$758,X$83)+'СЕТ СН'!$H$12+СВЦЭМ!$D$10+'СЕТ СН'!$H$6-'СЕТ СН'!$H$22</f>
        <v>2273.6026790200003</v>
      </c>
      <c r="Y95" s="36">
        <f>SUMIFS(СВЦЭМ!$C$39:$C$758,СВЦЭМ!$A$39:$A$758,$A95,СВЦЭМ!$B$39:$B$758,Y$83)+'СЕТ СН'!$H$12+СВЦЭМ!$D$10+'СЕТ СН'!$H$6-'СЕТ СН'!$H$22</f>
        <v>2300.1874280700004</v>
      </c>
    </row>
    <row r="96" spans="1:25" ht="15.75" x14ac:dyDescent="0.2">
      <c r="A96" s="35">
        <f t="shared" si="2"/>
        <v>45395</v>
      </c>
      <c r="B96" s="36">
        <f>SUMIFS(СВЦЭМ!$C$39:$C$758,СВЦЭМ!$A$39:$A$758,$A96,СВЦЭМ!$B$39:$B$758,B$83)+'СЕТ СН'!$H$12+СВЦЭМ!$D$10+'СЕТ СН'!$H$6-'СЕТ СН'!$H$22</f>
        <v>2359.5363273200001</v>
      </c>
      <c r="C96" s="36">
        <f>SUMIFS(СВЦЭМ!$C$39:$C$758,СВЦЭМ!$A$39:$A$758,$A96,СВЦЭМ!$B$39:$B$758,C$83)+'СЕТ СН'!$H$12+СВЦЭМ!$D$10+'СЕТ СН'!$H$6-'СЕТ СН'!$H$22</f>
        <v>2366.6925362399998</v>
      </c>
      <c r="D96" s="36">
        <f>SUMIFS(СВЦЭМ!$C$39:$C$758,СВЦЭМ!$A$39:$A$758,$A96,СВЦЭМ!$B$39:$B$758,D$83)+'СЕТ СН'!$H$12+СВЦЭМ!$D$10+'СЕТ СН'!$H$6-'СЕТ СН'!$H$22</f>
        <v>2398.4149743799999</v>
      </c>
      <c r="E96" s="36">
        <f>SUMIFS(СВЦЭМ!$C$39:$C$758,СВЦЭМ!$A$39:$A$758,$A96,СВЦЭМ!$B$39:$B$758,E$83)+'СЕТ СН'!$H$12+СВЦЭМ!$D$10+'СЕТ СН'!$H$6-'СЕТ СН'!$H$22</f>
        <v>2425.0994395199996</v>
      </c>
      <c r="F96" s="36">
        <f>SUMIFS(СВЦЭМ!$C$39:$C$758,СВЦЭМ!$A$39:$A$758,$A96,СВЦЭМ!$B$39:$B$758,F$83)+'СЕТ СН'!$H$12+СВЦЭМ!$D$10+'СЕТ СН'!$H$6-'СЕТ СН'!$H$22</f>
        <v>2426.04547508</v>
      </c>
      <c r="G96" s="36">
        <f>SUMIFS(СВЦЭМ!$C$39:$C$758,СВЦЭМ!$A$39:$A$758,$A96,СВЦЭМ!$B$39:$B$758,G$83)+'СЕТ СН'!$H$12+СВЦЭМ!$D$10+'СЕТ СН'!$H$6-'СЕТ СН'!$H$22</f>
        <v>2431.8467666500001</v>
      </c>
      <c r="H96" s="36">
        <f>SUMIFS(СВЦЭМ!$C$39:$C$758,СВЦЭМ!$A$39:$A$758,$A96,СВЦЭМ!$B$39:$B$758,H$83)+'СЕТ СН'!$H$12+СВЦЭМ!$D$10+'СЕТ СН'!$H$6-'СЕТ СН'!$H$22</f>
        <v>2409.1838737099997</v>
      </c>
      <c r="I96" s="36">
        <f>SUMIFS(СВЦЭМ!$C$39:$C$758,СВЦЭМ!$A$39:$A$758,$A96,СВЦЭМ!$B$39:$B$758,I$83)+'СЕТ СН'!$H$12+СВЦЭМ!$D$10+'СЕТ СН'!$H$6-'СЕТ СН'!$H$22</f>
        <v>2389.3728914200001</v>
      </c>
      <c r="J96" s="36">
        <f>SUMIFS(СВЦЭМ!$C$39:$C$758,СВЦЭМ!$A$39:$A$758,$A96,СВЦЭМ!$B$39:$B$758,J$83)+'СЕТ СН'!$H$12+СВЦЭМ!$D$10+'СЕТ СН'!$H$6-'СЕТ СН'!$H$22</f>
        <v>2337.2694804000002</v>
      </c>
      <c r="K96" s="36">
        <f>SUMIFS(СВЦЭМ!$C$39:$C$758,СВЦЭМ!$A$39:$A$758,$A96,СВЦЭМ!$B$39:$B$758,K$83)+'СЕТ СН'!$H$12+СВЦЭМ!$D$10+'СЕТ СН'!$H$6-'СЕТ СН'!$H$22</f>
        <v>2274.6931601799997</v>
      </c>
      <c r="L96" s="36">
        <f>SUMIFS(СВЦЭМ!$C$39:$C$758,СВЦЭМ!$A$39:$A$758,$A96,СВЦЭМ!$B$39:$B$758,L$83)+'СЕТ СН'!$H$12+СВЦЭМ!$D$10+'СЕТ СН'!$H$6-'СЕТ СН'!$H$22</f>
        <v>2248.7376917199999</v>
      </c>
      <c r="M96" s="36">
        <f>SUMIFS(СВЦЭМ!$C$39:$C$758,СВЦЭМ!$A$39:$A$758,$A96,СВЦЭМ!$B$39:$B$758,M$83)+'СЕТ СН'!$H$12+СВЦЭМ!$D$10+'СЕТ СН'!$H$6-'СЕТ СН'!$H$22</f>
        <v>2279.5589111199997</v>
      </c>
      <c r="N96" s="36">
        <f>SUMIFS(СВЦЭМ!$C$39:$C$758,СВЦЭМ!$A$39:$A$758,$A96,СВЦЭМ!$B$39:$B$758,N$83)+'СЕТ СН'!$H$12+СВЦЭМ!$D$10+'СЕТ СН'!$H$6-'СЕТ СН'!$H$22</f>
        <v>2291.5844666000003</v>
      </c>
      <c r="O96" s="36">
        <f>SUMIFS(СВЦЭМ!$C$39:$C$758,СВЦЭМ!$A$39:$A$758,$A96,СВЦЭМ!$B$39:$B$758,O$83)+'СЕТ СН'!$H$12+СВЦЭМ!$D$10+'СЕТ СН'!$H$6-'СЕТ СН'!$H$22</f>
        <v>2304.4647736699999</v>
      </c>
      <c r="P96" s="36">
        <f>SUMIFS(СВЦЭМ!$C$39:$C$758,СВЦЭМ!$A$39:$A$758,$A96,СВЦЭМ!$B$39:$B$758,P$83)+'СЕТ СН'!$H$12+СВЦЭМ!$D$10+'СЕТ СН'!$H$6-'СЕТ СН'!$H$22</f>
        <v>2321.0611689300003</v>
      </c>
      <c r="Q96" s="36">
        <f>SUMIFS(СВЦЭМ!$C$39:$C$758,СВЦЭМ!$A$39:$A$758,$A96,СВЦЭМ!$B$39:$B$758,Q$83)+'СЕТ СН'!$H$12+СВЦЭМ!$D$10+'СЕТ СН'!$H$6-'СЕТ СН'!$H$22</f>
        <v>2317.3910211499997</v>
      </c>
      <c r="R96" s="36">
        <f>SUMIFS(СВЦЭМ!$C$39:$C$758,СВЦЭМ!$A$39:$A$758,$A96,СВЦЭМ!$B$39:$B$758,R$83)+'СЕТ СН'!$H$12+СВЦЭМ!$D$10+'СЕТ СН'!$H$6-'СЕТ СН'!$H$22</f>
        <v>2313.1729551500002</v>
      </c>
      <c r="S96" s="36">
        <f>SUMIFS(СВЦЭМ!$C$39:$C$758,СВЦЭМ!$A$39:$A$758,$A96,СВЦЭМ!$B$39:$B$758,S$83)+'СЕТ СН'!$H$12+СВЦЭМ!$D$10+'СЕТ СН'!$H$6-'СЕТ СН'!$H$22</f>
        <v>2309.2877991300002</v>
      </c>
      <c r="T96" s="36">
        <f>SUMIFS(СВЦЭМ!$C$39:$C$758,СВЦЭМ!$A$39:$A$758,$A96,СВЦЭМ!$B$39:$B$758,T$83)+'СЕТ СН'!$H$12+СВЦЭМ!$D$10+'СЕТ СН'!$H$6-'СЕТ СН'!$H$22</f>
        <v>2281.3732225499998</v>
      </c>
      <c r="U96" s="36">
        <f>SUMIFS(СВЦЭМ!$C$39:$C$758,СВЦЭМ!$A$39:$A$758,$A96,СВЦЭМ!$B$39:$B$758,U$83)+'СЕТ СН'!$H$12+СВЦЭМ!$D$10+'СЕТ СН'!$H$6-'СЕТ СН'!$H$22</f>
        <v>2278.90557541</v>
      </c>
      <c r="V96" s="36">
        <f>SUMIFS(СВЦЭМ!$C$39:$C$758,СВЦЭМ!$A$39:$A$758,$A96,СВЦЭМ!$B$39:$B$758,V$83)+'СЕТ СН'!$H$12+СВЦЭМ!$D$10+'СЕТ СН'!$H$6-'СЕТ СН'!$H$22</f>
        <v>2268.8170934899999</v>
      </c>
      <c r="W96" s="36">
        <f>SUMIFS(СВЦЭМ!$C$39:$C$758,СВЦЭМ!$A$39:$A$758,$A96,СВЦЭМ!$B$39:$B$758,W$83)+'СЕТ СН'!$H$12+СВЦЭМ!$D$10+'СЕТ СН'!$H$6-'СЕТ СН'!$H$22</f>
        <v>2246.4480450299998</v>
      </c>
      <c r="X96" s="36">
        <f>SUMIFS(СВЦЭМ!$C$39:$C$758,СВЦЭМ!$A$39:$A$758,$A96,СВЦЭМ!$B$39:$B$758,X$83)+'СЕТ СН'!$H$12+СВЦЭМ!$D$10+'СЕТ СН'!$H$6-'СЕТ СН'!$H$22</f>
        <v>2296.23439366</v>
      </c>
      <c r="Y96" s="36">
        <f>SUMIFS(СВЦЭМ!$C$39:$C$758,СВЦЭМ!$A$39:$A$758,$A96,СВЦЭМ!$B$39:$B$758,Y$83)+'СЕТ СН'!$H$12+СВЦЭМ!$D$10+'СЕТ СН'!$H$6-'СЕТ СН'!$H$22</f>
        <v>2318.33639649</v>
      </c>
    </row>
    <row r="97" spans="1:25" ht="15.75" x14ac:dyDescent="0.2">
      <c r="A97" s="35">
        <f t="shared" si="2"/>
        <v>45396</v>
      </c>
      <c r="B97" s="36">
        <f>SUMIFS(СВЦЭМ!$C$39:$C$758,СВЦЭМ!$A$39:$A$758,$A97,СВЦЭМ!$B$39:$B$758,B$83)+'СЕТ СН'!$H$12+СВЦЭМ!$D$10+'СЕТ СН'!$H$6-'СЕТ СН'!$H$22</f>
        <v>2251.8130276399997</v>
      </c>
      <c r="C97" s="36">
        <f>SUMIFS(СВЦЭМ!$C$39:$C$758,СВЦЭМ!$A$39:$A$758,$A97,СВЦЭМ!$B$39:$B$758,C$83)+'СЕТ СН'!$H$12+СВЦЭМ!$D$10+'СЕТ СН'!$H$6-'СЕТ СН'!$H$22</f>
        <v>2320.80807542</v>
      </c>
      <c r="D97" s="36">
        <f>SUMIFS(СВЦЭМ!$C$39:$C$758,СВЦЭМ!$A$39:$A$758,$A97,СВЦЭМ!$B$39:$B$758,D$83)+'СЕТ СН'!$H$12+СВЦЭМ!$D$10+'СЕТ СН'!$H$6-'СЕТ СН'!$H$22</f>
        <v>2367.74549798</v>
      </c>
      <c r="E97" s="36">
        <f>SUMIFS(СВЦЭМ!$C$39:$C$758,СВЦЭМ!$A$39:$A$758,$A97,СВЦЭМ!$B$39:$B$758,E$83)+'СЕТ СН'!$H$12+СВЦЭМ!$D$10+'СЕТ СН'!$H$6-'СЕТ СН'!$H$22</f>
        <v>2381.2250117599997</v>
      </c>
      <c r="F97" s="36">
        <f>SUMIFS(СВЦЭМ!$C$39:$C$758,СВЦЭМ!$A$39:$A$758,$A97,СВЦЭМ!$B$39:$B$758,F$83)+'СЕТ СН'!$H$12+СВЦЭМ!$D$10+'СЕТ СН'!$H$6-'СЕТ СН'!$H$22</f>
        <v>2392.4463672800002</v>
      </c>
      <c r="G97" s="36">
        <f>SUMIFS(СВЦЭМ!$C$39:$C$758,СВЦЭМ!$A$39:$A$758,$A97,СВЦЭМ!$B$39:$B$758,G$83)+'СЕТ СН'!$H$12+СВЦЭМ!$D$10+'СЕТ СН'!$H$6-'СЕТ СН'!$H$22</f>
        <v>2409.6364589499999</v>
      </c>
      <c r="H97" s="36">
        <f>SUMIFS(СВЦЭМ!$C$39:$C$758,СВЦЭМ!$A$39:$A$758,$A97,СВЦЭМ!$B$39:$B$758,H$83)+'СЕТ СН'!$H$12+СВЦЭМ!$D$10+'СЕТ СН'!$H$6-'СЕТ СН'!$H$22</f>
        <v>2420.7805869099998</v>
      </c>
      <c r="I97" s="36">
        <f>SUMIFS(СВЦЭМ!$C$39:$C$758,СВЦЭМ!$A$39:$A$758,$A97,СВЦЭМ!$B$39:$B$758,I$83)+'СЕТ СН'!$H$12+СВЦЭМ!$D$10+'СЕТ СН'!$H$6-'СЕТ СН'!$H$22</f>
        <v>2399.7225852700003</v>
      </c>
      <c r="J97" s="36">
        <f>SUMIFS(СВЦЭМ!$C$39:$C$758,СВЦЭМ!$A$39:$A$758,$A97,СВЦЭМ!$B$39:$B$758,J$83)+'СЕТ СН'!$H$12+СВЦЭМ!$D$10+'СЕТ СН'!$H$6-'СЕТ СН'!$H$22</f>
        <v>2333.9070455599999</v>
      </c>
      <c r="K97" s="36">
        <f>SUMIFS(СВЦЭМ!$C$39:$C$758,СВЦЭМ!$A$39:$A$758,$A97,СВЦЭМ!$B$39:$B$758,K$83)+'СЕТ СН'!$H$12+СВЦЭМ!$D$10+'СЕТ СН'!$H$6-'СЕТ СН'!$H$22</f>
        <v>2271.9015378900003</v>
      </c>
      <c r="L97" s="36">
        <f>SUMIFS(СВЦЭМ!$C$39:$C$758,СВЦЭМ!$A$39:$A$758,$A97,СВЦЭМ!$B$39:$B$758,L$83)+'СЕТ СН'!$H$12+СВЦЭМ!$D$10+'СЕТ СН'!$H$6-'СЕТ СН'!$H$22</f>
        <v>2233.9076884400001</v>
      </c>
      <c r="M97" s="36">
        <f>SUMIFS(СВЦЭМ!$C$39:$C$758,СВЦЭМ!$A$39:$A$758,$A97,СВЦЭМ!$B$39:$B$758,M$83)+'СЕТ СН'!$H$12+СВЦЭМ!$D$10+'СЕТ СН'!$H$6-'СЕТ СН'!$H$22</f>
        <v>2254.9331862899999</v>
      </c>
      <c r="N97" s="36">
        <f>SUMIFS(СВЦЭМ!$C$39:$C$758,СВЦЭМ!$A$39:$A$758,$A97,СВЦЭМ!$B$39:$B$758,N$83)+'СЕТ СН'!$H$12+СВЦЭМ!$D$10+'СЕТ СН'!$H$6-'СЕТ СН'!$H$22</f>
        <v>2282.1818877999999</v>
      </c>
      <c r="O97" s="36">
        <f>SUMIFS(СВЦЭМ!$C$39:$C$758,СВЦЭМ!$A$39:$A$758,$A97,СВЦЭМ!$B$39:$B$758,O$83)+'СЕТ СН'!$H$12+СВЦЭМ!$D$10+'СЕТ СН'!$H$6-'СЕТ СН'!$H$22</f>
        <v>2300.10037453</v>
      </c>
      <c r="P97" s="36">
        <f>SUMIFS(СВЦЭМ!$C$39:$C$758,СВЦЭМ!$A$39:$A$758,$A97,СВЦЭМ!$B$39:$B$758,P$83)+'СЕТ СН'!$H$12+СВЦЭМ!$D$10+'СЕТ СН'!$H$6-'СЕТ СН'!$H$22</f>
        <v>2311.0851968400002</v>
      </c>
      <c r="Q97" s="36">
        <f>SUMIFS(СВЦЭМ!$C$39:$C$758,СВЦЭМ!$A$39:$A$758,$A97,СВЦЭМ!$B$39:$B$758,Q$83)+'СЕТ СН'!$H$12+СВЦЭМ!$D$10+'СЕТ СН'!$H$6-'СЕТ СН'!$H$22</f>
        <v>2334.7342993800003</v>
      </c>
      <c r="R97" s="36">
        <f>SUMIFS(СВЦЭМ!$C$39:$C$758,СВЦЭМ!$A$39:$A$758,$A97,СВЦЭМ!$B$39:$B$758,R$83)+'СЕТ СН'!$H$12+СВЦЭМ!$D$10+'СЕТ СН'!$H$6-'СЕТ СН'!$H$22</f>
        <v>2351.45033177</v>
      </c>
      <c r="S97" s="36">
        <f>SUMIFS(СВЦЭМ!$C$39:$C$758,СВЦЭМ!$A$39:$A$758,$A97,СВЦЭМ!$B$39:$B$758,S$83)+'СЕТ СН'!$H$12+СВЦЭМ!$D$10+'СЕТ СН'!$H$6-'СЕТ СН'!$H$22</f>
        <v>2319.3811785600001</v>
      </c>
      <c r="T97" s="36">
        <f>SUMIFS(СВЦЭМ!$C$39:$C$758,СВЦЭМ!$A$39:$A$758,$A97,СВЦЭМ!$B$39:$B$758,T$83)+'СЕТ СН'!$H$12+СВЦЭМ!$D$10+'СЕТ СН'!$H$6-'СЕТ СН'!$H$22</f>
        <v>2284.7536159700003</v>
      </c>
      <c r="U97" s="36">
        <f>SUMIFS(СВЦЭМ!$C$39:$C$758,СВЦЭМ!$A$39:$A$758,$A97,СВЦЭМ!$B$39:$B$758,U$83)+'СЕТ СН'!$H$12+СВЦЭМ!$D$10+'СЕТ СН'!$H$6-'СЕТ СН'!$H$22</f>
        <v>2296.0560456600001</v>
      </c>
      <c r="V97" s="36">
        <f>SUMIFS(СВЦЭМ!$C$39:$C$758,СВЦЭМ!$A$39:$A$758,$A97,СВЦЭМ!$B$39:$B$758,V$83)+'СЕТ СН'!$H$12+СВЦЭМ!$D$10+'СЕТ СН'!$H$6-'СЕТ СН'!$H$22</f>
        <v>2196.2092844399999</v>
      </c>
      <c r="W97" s="36">
        <f>SUMIFS(СВЦЭМ!$C$39:$C$758,СВЦЭМ!$A$39:$A$758,$A97,СВЦЭМ!$B$39:$B$758,W$83)+'СЕТ СН'!$H$12+СВЦЭМ!$D$10+'СЕТ СН'!$H$6-'СЕТ СН'!$H$22</f>
        <v>2184.1064923700001</v>
      </c>
      <c r="X97" s="36">
        <f>SUMIFS(СВЦЭМ!$C$39:$C$758,СВЦЭМ!$A$39:$A$758,$A97,СВЦЭМ!$B$39:$B$758,X$83)+'СЕТ СН'!$H$12+СВЦЭМ!$D$10+'СЕТ СН'!$H$6-'СЕТ СН'!$H$22</f>
        <v>2238.8417115399998</v>
      </c>
      <c r="Y97" s="36">
        <f>SUMIFS(СВЦЭМ!$C$39:$C$758,СВЦЭМ!$A$39:$A$758,$A97,СВЦЭМ!$B$39:$B$758,Y$83)+'СЕТ СН'!$H$12+СВЦЭМ!$D$10+'СЕТ СН'!$H$6-'СЕТ СН'!$H$22</f>
        <v>2276.5047810599999</v>
      </c>
    </row>
    <row r="98" spans="1:25" ht="15.75" x14ac:dyDescent="0.2">
      <c r="A98" s="35">
        <f t="shared" si="2"/>
        <v>45397</v>
      </c>
      <c r="B98" s="36">
        <f>SUMIFS(СВЦЭМ!$C$39:$C$758,СВЦЭМ!$A$39:$A$758,$A98,СВЦЭМ!$B$39:$B$758,B$83)+'СЕТ СН'!$H$12+СВЦЭМ!$D$10+'СЕТ СН'!$H$6-'СЕТ СН'!$H$22</f>
        <v>2309.2427099699999</v>
      </c>
      <c r="C98" s="36">
        <f>SUMIFS(СВЦЭМ!$C$39:$C$758,СВЦЭМ!$A$39:$A$758,$A98,СВЦЭМ!$B$39:$B$758,C$83)+'СЕТ СН'!$H$12+СВЦЭМ!$D$10+'СЕТ СН'!$H$6-'СЕТ СН'!$H$22</f>
        <v>2420.9016457499997</v>
      </c>
      <c r="D98" s="36">
        <f>SUMIFS(СВЦЭМ!$C$39:$C$758,СВЦЭМ!$A$39:$A$758,$A98,СВЦЭМ!$B$39:$B$758,D$83)+'СЕТ СН'!$H$12+СВЦЭМ!$D$10+'СЕТ СН'!$H$6-'СЕТ СН'!$H$22</f>
        <v>2468.5402564099995</v>
      </c>
      <c r="E98" s="36">
        <f>SUMIFS(СВЦЭМ!$C$39:$C$758,СВЦЭМ!$A$39:$A$758,$A98,СВЦЭМ!$B$39:$B$758,E$83)+'СЕТ СН'!$H$12+СВЦЭМ!$D$10+'СЕТ СН'!$H$6-'СЕТ СН'!$H$22</f>
        <v>2477.45192976</v>
      </c>
      <c r="F98" s="36">
        <f>SUMIFS(СВЦЭМ!$C$39:$C$758,СВЦЭМ!$A$39:$A$758,$A98,СВЦЭМ!$B$39:$B$758,F$83)+'СЕТ СН'!$H$12+СВЦЭМ!$D$10+'СЕТ СН'!$H$6-'СЕТ СН'!$H$22</f>
        <v>2476.4217574199997</v>
      </c>
      <c r="G98" s="36">
        <f>SUMIFS(СВЦЭМ!$C$39:$C$758,СВЦЭМ!$A$39:$A$758,$A98,СВЦЭМ!$B$39:$B$758,G$83)+'СЕТ СН'!$H$12+СВЦЭМ!$D$10+'СЕТ СН'!$H$6-'СЕТ СН'!$H$22</f>
        <v>2381.3755190399997</v>
      </c>
      <c r="H98" s="36">
        <f>SUMIFS(СВЦЭМ!$C$39:$C$758,СВЦЭМ!$A$39:$A$758,$A98,СВЦЭМ!$B$39:$B$758,H$83)+'СЕТ СН'!$H$12+СВЦЭМ!$D$10+'СЕТ СН'!$H$6-'СЕТ СН'!$H$22</f>
        <v>2306.3236451900002</v>
      </c>
      <c r="I98" s="36">
        <f>SUMIFS(СВЦЭМ!$C$39:$C$758,СВЦЭМ!$A$39:$A$758,$A98,СВЦЭМ!$B$39:$B$758,I$83)+'СЕТ СН'!$H$12+СВЦЭМ!$D$10+'СЕТ СН'!$H$6-'СЕТ СН'!$H$22</f>
        <v>2244.8588871800002</v>
      </c>
      <c r="J98" s="36">
        <f>SUMIFS(СВЦЭМ!$C$39:$C$758,СВЦЭМ!$A$39:$A$758,$A98,СВЦЭМ!$B$39:$B$758,J$83)+'СЕТ СН'!$H$12+СВЦЭМ!$D$10+'СЕТ СН'!$H$6-'СЕТ СН'!$H$22</f>
        <v>2200.1290426</v>
      </c>
      <c r="K98" s="36">
        <f>SUMIFS(СВЦЭМ!$C$39:$C$758,СВЦЭМ!$A$39:$A$758,$A98,СВЦЭМ!$B$39:$B$758,K$83)+'СЕТ СН'!$H$12+СВЦЭМ!$D$10+'СЕТ СН'!$H$6-'СЕТ СН'!$H$22</f>
        <v>2194.7724869499998</v>
      </c>
      <c r="L98" s="36">
        <f>SUMIFS(СВЦЭМ!$C$39:$C$758,СВЦЭМ!$A$39:$A$758,$A98,СВЦЭМ!$B$39:$B$758,L$83)+'СЕТ СН'!$H$12+СВЦЭМ!$D$10+'СЕТ СН'!$H$6-'СЕТ СН'!$H$22</f>
        <v>2197.2608660699998</v>
      </c>
      <c r="M98" s="36">
        <f>SUMIFS(СВЦЭМ!$C$39:$C$758,СВЦЭМ!$A$39:$A$758,$A98,СВЦЭМ!$B$39:$B$758,M$83)+'СЕТ СН'!$H$12+СВЦЭМ!$D$10+'СЕТ СН'!$H$6-'СЕТ СН'!$H$22</f>
        <v>2225.5330989900003</v>
      </c>
      <c r="N98" s="36">
        <f>SUMIFS(СВЦЭМ!$C$39:$C$758,СВЦЭМ!$A$39:$A$758,$A98,СВЦЭМ!$B$39:$B$758,N$83)+'СЕТ СН'!$H$12+СВЦЭМ!$D$10+'СЕТ СН'!$H$6-'СЕТ СН'!$H$22</f>
        <v>2224.9177683099997</v>
      </c>
      <c r="O98" s="36">
        <f>SUMIFS(СВЦЭМ!$C$39:$C$758,СВЦЭМ!$A$39:$A$758,$A98,СВЦЭМ!$B$39:$B$758,O$83)+'СЕТ СН'!$H$12+СВЦЭМ!$D$10+'СЕТ СН'!$H$6-'СЕТ СН'!$H$22</f>
        <v>2249.88278855</v>
      </c>
      <c r="P98" s="36">
        <f>SUMIFS(СВЦЭМ!$C$39:$C$758,СВЦЭМ!$A$39:$A$758,$A98,СВЦЭМ!$B$39:$B$758,P$83)+'СЕТ СН'!$H$12+СВЦЭМ!$D$10+'СЕТ СН'!$H$6-'СЕТ СН'!$H$22</f>
        <v>2259.2521346200001</v>
      </c>
      <c r="Q98" s="36">
        <f>SUMIFS(СВЦЭМ!$C$39:$C$758,СВЦЭМ!$A$39:$A$758,$A98,СВЦЭМ!$B$39:$B$758,Q$83)+'СЕТ СН'!$H$12+СВЦЭМ!$D$10+'СЕТ СН'!$H$6-'СЕТ СН'!$H$22</f>
        <v>2280.6303996400002</v>
      </c>
      <c r="R98" s="36">
        <f>SUMIFS(СВЦЭМ!$C$39:$C$758,СВЦЭМ!$A$39:$A$758,$A98,СВЦЭМ!$B$39:$B$758,R$83)+'СЕТ СН'!$H$12+СВЦЭМ!$D$10+'СЕТ СН'!$H$6-'СЕТ СН'!$H$22</f>
        <v>2288.4312601800002</v>
      </c>
      <c r="S98" s="36">
        <f>SUMIFS(СВЦЭМ!$C$39:$C$758,СВЦЭМ!$A$39:$A$758,$A98,СВЦЭМ!$B$39:$B$758,S$83)+'СЕТ СН'!$H$12+СВЦЭМ!$D$10+'СЕТ СН'!$H$6-'СЕТ СН'!$H$22</f>
        <v>2280.36283555</v>
      </c>
      <c r="T98" s="36">
        <f>SUMIFS(СВЦЭМ!$C$39:$C$758,СВЦЭМ!$A$39:$A$758,$A98,СВЦЭМ!$B$39:$B$758,T$83)+'СЕТ СН'!$H$12+СВЦЭМ!$D$10+'СЕТ СН'!$H$6-'СЕТ СН'!$H$22</f>
        <v>2243.62153584</v>
      </c>
      <c r="U98" s="36">
        <f>SUMIFS(СВЦЭМ!$C$39:$C$758,СВЦЭМ!$A$39:$A$758,$A98,СВЦЭМ!$B$39:$B$758,U$83)+'СЕТ СН'!$H$12+СВЦЭМ!$D$10+'СЕТ СН'!$H$6-'СЕТ СН'!$H$22</f>
        <v>2219.35834484</v>
      </c>
      <c r="V98" s="36">
        <f>SUMIFS(СВЦЭМ!$C$39:$C$758,СВЦЭМ!$A$39:$A$758,$A98,СВЦЭМ!$B$39:$B$758,V$83)+'СЕТ СН'!$H$12+СВЦЭМ!$D$10+'СЕТ СН'!$H$6-'СЕТ СН'!$H$22</f>
        <v>2195.0891320800001</v>
      </c>
      <c r="W98" s="36">
        <f>SUMIFS(СВЦЭМ!$C$39:$C$758,СВЦЭМ!$A$39:$A$758,$A98,СВЦЭМ!$B$39:$B$758,W$83)+'СЕТ СН'!$H$12+СВЦЭМ!$D$10+'СЕТ СН'!$H$6-'СЕТ СН'!$H$22</f>
        <v>2198.07975149</v>
      </c>
      <c r="X98" s="36">
        <f>SUMIFS(СВЦЭМ!$C$39:$C$758,СВЦЭМ!$A$39:$A$758,$A98,СВЦЭМ!$B$39:$B$758,X$83)+'СЕТ СН'!$H$12+СВЦЭМ!$D$10+'СЕТ СН'!$H$6-'СЕТ СН'!$H$22</f>
        <v>2208.6121235700002</v>
      </c>
      <c r="Y98" s="36">
        <f>SUMIFS(СВЦЭМ!$C$39:$C$758,СВЦЭМ!$A$39:$A$758,$A98,СВЦЭМ!$B$39:$B$758,Y$83)+'СЕТ СН'!$H$12+СВЦЭМ!$D$10+'СЕТ СН'!$H$6-'СЕТ СН'!$H$22</f>
        <v>2257.4438135999999</v>
      </c>
    </row>
    <row r="99" spans="1:25" ht="15.75" x14ac:dyDescent="0.2">
      <c r="A99" s="35">
        <f t="shared" si="2"/>
        <v>45398</v>
      </c>
      <c r="B99" s="36">
        <f>SUMIFS(СВЦЭМ!$C$39:$C$758,СВЦЭМ!$A$39:$A$758,$A99,СВЦЭМ!$B$39:$B$758,B$83)+'СЕТ СН'!$H$12+СВЦЭМ!$D$10+'СЕТ СН'!$H$6-'СЕТ СН'!$H$22</f>
        <v>2375.7670832200001</v>
      </c>
      <c r="C99" s="36">
        <f>SUMIFS(СВЦЭМ!$C$39:$C$758,СВЦЭМ!$A$39:$A$758,$A99,СВЦЭМ!$B$39:$B$758,C$83)+'СЕТ СН'!$H$12+СВЦЭМ!$D$10+'СЕТ СН'!$H$6-'СЕТ СН'!$H$22</f>
        <v>2406.29033278</v>
      </c>
      <c r="D99" s="36">
        <f>SUMIFS(СВЦЭМ!$C$39:$C$758,СВЦЭМ!$A$39:$A$758,$A99,СВЦЭМ!$B$39:$B$758,D$83)+'СЕТ СН'!$H$12+СВЦЭМ!$D$10+'СЕТ СН'!$H$6-'СЕТ СН'!$H$22</f>
        <v>2447.40494829</v>
      </c>
      <c r="E99" s="36">
        <f>SUMIFS(СВЦЭМ!$C$39:$C$758,СВЦЭМ!$A$39:$A$758,$A99,СВЦЭМ!$B$39:$B$758,E$83)+'СЕТ СН'!$H$12+СВЦЭМ!$D$10+'СЕТ СН'!$H$6-'СЕТ СН'!$H$22</f>
        <v>2474.0287523899997</v>
      </c>
      <c r="F99" s="36">
        <f>SUMIFS(СВЦЭМ!$C$39:$C$758,СВЦЭМ!$A$39:$A$758,$A99,СВЦЭМ!$B$39:$B$758,F$83)+'СЕТ СН'!$H$12+СВЦЭМ!$D$10+'СЕТ СН'!$H$6-'СЕТ СН'!$H$22</f>
        <v>2478.5097995899996</v>
      </c>
      <c r="G99" s="36">
        <f>SUMIFS(СВЦЭМ!$C$39:$C$758,СВЦЭМ!$A$39:$A$758,$A99,СВЦЭМ!$B$39:$B$758,G$83)+'СЕТ СН'!$H$12+СВЦЭМ!$D$10+'СЕТ СН'!$H$6-'СЕТ СН'!$H$22</f>
        <v>2449.9487720899997</v>
      </c>
      <c r="H99" s="36">
        <f>SUMIFS(СВЦЭМ!$C$39:$C$758,СВЦЭМ!$A$39:$A$758,$A99,СВЦЭМ!$B$39:$B$758,H$83)+'СЕТ СН'!$H$12+СВЦЭМ!$D$10+'СЕТ СН'!$H$6-'СЕТ СН'!$H$22</f>
        <v>2375.63047508</v>
      </c>
      <c r="I99" s="36">
        <f>SUMIFS(СВЦЭМ!$C$39:$C$758,СВЦЭМ!$A$39:$A$758,$A99,СВЦЭМ!$B$39:$B$758,I$83)+'СЕТ СН'!$H$12+СВЦЭМ!$D$10+'СЕТ СН'!$H$6-'СЕТ СН'!$H$22</f>
        <v>2314.5519845500003</v>
      </c>
      <c r="J99" s="36">
        <f>SUMIFS(СВЦЭМ!$C$39:$C$758,СВЦЭМ!$A$39:$A$758,$A99,СВЦЭМ!$B$39:$B$758,J$83)+'СЕТ СН'!$H$12+СВЦЭМ!$D$10+'СЕТ СН'!$H$6-'СЕТ СН'!$H$22</f>
        <v>2267.2141643300001</v>
      </c>
      <c r="K99" s="36">
        <f>SUMIFS(СВЦЭМ!$C$39:$C$758,СВЦЭМ!$A$39:$A$758,$A99,СВЦЭМ!$B$39:$B$758,K$83)+'СЕТ СН'!$H$12+СВЦЭМ!$D$10+'СЕТ СН'!$H$6-'СЕТ СН'!$H$22</f>
        <v>2252.8557471499998</v>
      </c>
      <c r="L99" s="36">
        <f>SUMIFS(СВЦЭМ!$C$39:$C$758,СВЦЭМ!$A$39:$A$758,$A99,СВЦЭМ!$B$39:$B$758,L$83)+'СЕТ СН'!$H$12+СВЦЭМ!$D$10+'СЕТ СН'!$H$6-'СЕТ СН'!$H$22</f>
        <v>2248.8522484499999</v>
      </c>
      <c r="M99" s="36">
        <f>SUMIFS(СВЦЭМ!$C$39:$C$758,СВЦЭМ!$A$39:$A$758,$A99,СВЦЭМ!$B$39:$B$758,M$83)+'СЕТ СН'!$H$12+СВЦЭМ!$D$10+'СЕТ СН'!$H$6-'СЕТ СН'!$H$22</f>
        <v>2251.7026520600002</v>
      </c>
      <c r="N99" s="36">
        <f>SUMIFS(СВЦЭМ!$C$39:$C$758,СВЦЭМ!$A$39:$A$758,$A99,СВЦЭМ!$B$39:$B$758,N$83)+'СЕТ СН'!$H$12+СВЦЭМ!$D$10+'СЕТ СН'!$H$6-'СЕТ СН'!$H$22</f>
        <v>2264.77390707</v>
      </c>
      <c r="O99" s="36">
        <f>SUMIFS(СВЦЭМ!$C$39:$C$758,СВЦЭМ!$A$39:$A$758,$A99,СВЦЭМ!$B$39:$B$758,O$83)+'СЕТ СН'!$H$12+СВЦЭМ!$D$10+'СЕТ СН'!$H$6-'СЕТ СН'!$H$22</f>
        <v>2262.8148581</v>
      </c>
      <c r="P99" s="36">
        <f>SUMIFS(СВЦЭМ!$C$39:$C$758,СВЦЭМ!$A$39:$A$758,$A99,СВЦЭМ!$B$39:$B$758,P$83)+'СЕТ СН'!$H$12+СВЦЭМ!$D$10+'СЕТ СН'!$H$6-'СЕТ СН'!$H$22</f>
        <v>2291.0689654299999</v>
      </c>
      <c r="Q99" s="36">
        <f>SUMIFS(СВЦЭМ!$C$39:$C$758,СВЦЭМ!$A$39:$A$758,$A99,СВЦЭМ!$B$39:$B$758,Q$83)+'СЕТ СН'!$H$12+СВЦЭМ!$D$10+'СЕТ СН'!$H$6-'СЕТ СН'!$H$22</f>
        <v>2291.1738070199999</v>
      </c>
      <c r="R99" s="36">
        <f>SUMIFS(СВЦЭМ!$C$39:$C$758,СВЦЭМ!$A$39:$A$758,$A99,СВЦЭМ!$B$39:$B$758,R$83)+'СЕТ СН'!$H$12+СВЦЭМ!$D$10+'СЕТ СН'!$H$6-'СЕТ СН'!$H$22</f>
        <v>2314.4707628699998</v>
      </c>
      <c r="S99" s="36">
        <f>SUMIFS(СВЦЭМ!$C$39:$C$758,СВЦЭМ!$A$39:$A$758,$A99,СВЦЭМ!$B$39:$B$758,S$83)+'СЕТ СН'!$H$12+СВЦЭМ!$D$10+'СЕТ СН'!$H$6-'СЕТ СН'!$H$22</f>
        <v>2295.9682149</v>
      </c>
      <c r="T99" s="36">
        <f>SUMIFS(СВЦЭМ!$C$39:$C$758,СВЦЭМ!$A$39:$A$758,$A99,СВЦЭМ!$B$39:$B$758,T$83)+'СЕТ СН'!$H$12+СВЦЭМ!$D$10+'СЕТ СН'!$H$6-'СЕТ СН'!$H$22</f>
        <v>2247.68854848</v>
      </c>
      <c r="U99" s="36">
        <f>SUMIFS(СВЦЭМ!$C$39:$C$758,СВЦЭМ!$A$39:$A$758,$A99,СВЦЭМ!$B$39:$B$758,U$83)+'СЕТ СН'!$H$12+СВЦЭМ!$D$10+'СЕТ СН'!$H$6-'СЕТ СН'!$H$22</f>
        <v>2275.8034043899997</v>
      </c>
      <c r="V99" s="36">
        <f>SUMIFS(СВЦЭМ!$C$39:$C$758,СВЦЭМ!$A$39:$A$758,$A99,СВЦЭМ!$B$39:$B$758,V$83)+'СЕТ СН'!$H$12+СВЦЭМ!$D$10+'СЕТ СН'!$H$6-'СЕТ СН'!$H$22</f>
        <v>2243.0769874600001</v>
      </c>
      <c r="W99" s="36">
        <f>SUMIFS(СВЦЭМ!$C$39:$C$758,СВЦЭМ!$A$39:$A$758,$A99,СВЦЭМ!$B$39:$B$758,W$83)+'СЕТ СН'!$H$12+СВЦЭМ!$D$10+'СЕТ СН'!$H$6-'СЕТ СН'!$H$22</f>
        <v>2225.9962718300003</v>
      </c>
      <c r="X99" s="36">
        <f>SUMIFS(СВЦЭМ!$C$39:$C$758,СВЦЭМ!$A$39:$A$758,$A99,СВЦЭМ!$B$39:$B$758,X$83)+'СЕТ СН'!$H$12+СВЦЭМ!$D$10+'СЕТ СН'!$H$6-'СЕТ СН'!$H$22</f>
        <v>2227.0469529500001</v>
      </c>
      <c r="Y99" s="36">
        <f>SUMIFS(СВЦЭМ!$C$39:$C$758,СВЦЭМ!$A$39:$A$758,$A99,СВЦЭМ!$B$39:$B$758,Y$83)+'СЕТ СН'!$H$12+СВЦЭМ!$D$10+'СЕТ СН'!$H$6-'СЕТ СН'!$H$22</f>
        <v>2236.8469497999999</v>
      </c>
    </row>
    <row r="100" spans="1:25" ht="15.75" x14ac:dyDescent="0.2">
      <c r="A100" s="35">
        <f t="shared" si="2"/>
        <v>45399</v>
      </c>
      <c r="B100" s="36">
        <f>SUMIFS(СВЦЭМ!$C$39:$C$758,СВЦЭМ!$A$39:$A$758,$A100,СВЦЭМ!$B$39:$B$758,B$83)+'СЕТ СН'!$H$12+СВЦЭМ!$D$10+'СЕТ СН'!$H$6-'СЕТ СН'!$H$22</f>
        <v>2297.4387663699999</v>
      </c>
      <c r="C100" s="36">
        <f>SUMIFS(СВЦЭМ!$C$39:$C$758,СВЦЭМ!$A$39:$A$758,$A100,СВЦЭМ!$B$39:$B$758,C$83)+'СЕТ СН'!$H$12+СВЦЭМ!$D$10+'СЕТ СН'!$H$6-'СЕТ СН'!$H$22</f>
        <v>2347.0029586999999</v>
      </c>
      <c r="D100" s="36">
        <f>SUMIFS(СВЦЭМ!$C$39:$C$758,СВЦЭМ!$A$39:$A$758,$A100,СВЦЭМ!$B$39:$B$758,D$83)+'СЕТ СН'!$H$12+СВЦЭМ!$D$10+'СЕТ СН'!$H$6-'СЕТ СН'!$H$22</f>
        <v>2366.41813361</v>
      </c>
      <c r="E100" s="36">
        <f>SUMIFS(СВЦЭМ!$C$39:$C$758,СВЦЭМ!$A$39:$A$758,$A100,СВЦЭМ!$B$39:$B$758,E$83)+'СЕТ СН'!$H$12+СВЦЭМ!$D$10+'СЕТ СН'!$H$6-'СЕТ СН'!$H$22</f>
        <v>2370.1891773300003</v>
      </c>
      <c r="F100" s="36">
        <f>SUMIFS(СВЦЭМ!$C$39:$C$758,СВЦЭМ!$A$39:$A$758,$A100,СВЦЭМ!$B$39:$B$758,F$83)+'СЕТ СН'!$H$12+СВЦЭМ!$D$10+'СЕТ СН'!$H$6-'СЕТ СН'!$H$22</f>
        <v>2376.8075719200001</v>
      </c>
      <c r="G100" s="36">
        <f>SUMIFS(СВЦЭМ!$C$39:$C$758,СВЦЭМ!$A$39:$A$758,$A100,СВЦЭМ!$B$39:$B$758,G$83)+'СЕТ СН'!$H$12+СВЦЭМ!$D$10+'СЕТ СН'!$H$6-'СЕТ СН'!$H$22</f>
        <v>2352.97247797</v>
      </c>
      <c r="H100" s="36">
        <f>SUMIFS(СВЦЭМ!$C$39:$C$758,СВЦЭМ!$A$39:$A$758,$A100,СВЦЭМ!$B$39:$B$758,H$83)+'СЕТ СН'!$H$12+СВЦЭМ!$D$10+'СЕТ СН'!$H$6-'СЕТ СН'!$H$22</f>
        <v>2285.0289972800001</v>
      </c>
      <c r="I100" s="36">
        <f>SUMIFS(СВЦЭМ!$C$39:$C$758,СВЦЭМ!$A$39:$A$758,$A100,СВЦЭМ!$B$39:$B$758,I$83)+'СЕТ СН'!$H$12+СВЦЭМ!$D$10+'СЕТ СН'!$H$6-'СЕТ СН'!$H$22</f>
        <v>2220.4758440599999</v>
      </c>
      <c r="J100" s="36">
        <f>SUMIFS(СВЦЭМ!$C$39:$C$758,СВЦЭМ!$A$39:$A$758,$A100,СВЦЭМ!$B$39:$B$758,J$83)+'СЕТ СН'!$H$12+СВЦЭМ!$D$10+'СЕТ СН'!$H$6-'СЕТ СН'!$H$22</f>
        <v>2160.4642260700002</v>
      </c>
      <c r="K100" s="36">
        <f>SUMIFS(СВЦЭМ!$C$39:$C$758,СВЦЭМ!$A$39:$A$758,$A100,СВЦЭМ!$B$39:$B$758,K$83)+'СЕТ СН'!$H$12+СВЦЭМ!$D$10+'СЕТ СН'!$H$6-'СЕТ СН'!$H$22</f>
        <v>2132.4238957899997</v>
      </c>
      <c r="L100" s="36">
        <f>SUMIFS(СВЦЭМ!$C$39:$C$758,СВЦЭМ!$A$39:$A$758,$A100,СВЦЭМ!$B$39:$B$758,L$83)+'СЕТ СН'!$H$12+СВЦЭМ!$D$10+'СЕТ СН'!$H$6-'СЕТ СН'!$H$22</f>
        <v>2142.7110574999997</v>
      </c>
      <c r="M100" s="36">
        <f>SUMIFS(СВЦЭМ!$C$39:$C$758,СВЦЭМ!$A$39:$A$758,$A100,СВЦЭМ!$B$39:$B$758,M$83)+'СЕТ СН'!$H$12+СВЦЭМ!$D$10+'СЕТ СН'!$H$6-'СЕТ СН'!$H$22</f>
        <v>2156.3162979899998</v>
      </c>
      <c r="N100" s="36">
        <f>SUMIFS(СВЦЭМ!$C$39:$C$758,СВЦЭМ!$A$39:$A$758,$A100,СВЦЭМ!$B$39:$B$758,N$83)+'СЕТ СН'!$H$12+СВЦЭМ!$D$10+'СЕТ СН'!$H$6-'СЕТ СН'!$H$22</f>
        <v>2161.7243264600002</v>
      </c>
      <c r="O100" s="36">
        <f>SUMIFS(СВЦЭМ!$C$39:$C$758,СВЦЭМ!$A$39:$A$758,$A100,СВЦЭМ!$B$39:$B$758,O$83)+'СЕТ СН'!$H$12+СВЦЭМ!$D$10+'СЕТ СН'!$H$6-'СЕТ СН'!$H$22</f>
        <v>2185.72989594</v>
      </c>
      <c r="P100" s="36">
        <f>SUMIFS(СВЦЭМ!$C$39:$C$758,СВЦЭМ!$A$39:$A$758,$A100,СВЦЭМ!$B$39:$B$758,P$83)+'СЕТ СН'!$H$12+СВЦЭМ!$D$10+'СЕТ СН'!$H$6-'СЕТ СН'!$H$22</f>
        <v>2185.24409543</v>
      </c>
      <c r="Q100" s="36">
        <f>SUMIFS(СВЦЭМ!$C$39:$C$758,СВЦЭМ!$A$39:$A$758,$A100,СВЦЭМ!$B$39:$B$758,Q$83)+'СЕТ СН'!$H$12+СВЦЭМ!$D$10+'СЕТ СН'!$H$6-'СЕТ СН'!$H$22</f>
        <v>2198.9219233900003</v>
      </c>
      <c r="R100" s="36">
        <f>SUMIFS(СВЦЭМ!$C$39:$C$758,СВЦЭМ!$A$39:$A$758,$A100,СВЦЭМ!$B$39:$B$758,R$83)+'СЕТ СН'!$H$12+СВЦЭМ!$D$10+'СЕТ СН'!$H$6-'СЕТ СН'!$H$22</f>
        <v>2210.8938121400001</v>
      </c>
      <c r="S100" s="36">
        <f>SUMIFS(СВЦЭМ!$C$39:$C$758,СВЦЭМ!$A$39:$A$758,$A100,СВЦЭМ!$B$39:$B$758,S$83)+'СЕТ СН'!$H$12+СВЦЭМ!$D$10+'СЕТ СН'!$H$6-'СЕТ СН'!$H$22</f>
        <v>2200.55290096</v>
      </c>
      <c r="T100" s="36">
        <f>SUMIFS(СВЦЭМ!$C$39:$C$758,СВЦЭМ!$A$39:$A$758,$A100,СВЦЭМ!$B$39:$B$758,T$83)+'СЕТ СН'!$H$12+СВЦЭМ!$D$10+'СЕТ СН'!$H$6-'СЕТ СН'!$H$22</f>
        <v>2178.24307619</v>
      </c>
      <c r="U100" s="36">
        <f>SUMIFS(СВЦЭМ!$C$39:$C$758,СВЦЭМ!$A$39:$A$758,$A100,СВЦЭМ!$B$39:$B$758,U$83)+'СЕТ СН'!$H$12+СВЦЭМ!$D$10+'СЕТ СН'!$H$6-'СЕТ СН'!$H$22</f>
        <v>2161.0242395</v>
      </c>
      <c r="V100" s="36">
        <f>SUMIFS(СВЦЭМ!$C$39:$C$758,СВЦЭМ!$A$39:$A$758,$A100,СВЦЭМ!$B$39:$B$758,V$83)+'СЕТ СН'!$H$12+СВЦЭМ!$D$10+'СЕТ СН'!$H$6-'СЕТ СН'!$H$22</f>
        <v>2127.01927686</v>
      </c>
      <c r="W100" s="36">
        <f>SUMIFS(СВЦЭМ!$C$39:$C$758,СВЦЭМ!$A$39:$A$758,$A100,СВЦЭМ!$B$39:$B$758,W$83)+'СЕТ СН'!$H$12+СВЦЭМ!$D$10+'СЕТ СН'!$H$6-'СЕТ СН'!$H$22</f>
        <v>2114.1093818999998</v>
      </c>
      <c r="X100" s="36">
        <f>SUMIFS(СВЦЭМ!$C$39:$C$758,СВЦЭМ!$A$39:$A$758,$A100,СВЦЭМ!$B$39:$B$758,X$83)+'СЕТ СН'!$H$12+СВЦЭМ!$D$10+'СЕТ СН'!$H$6-'СЕТ СН'!$H$22</f>
        <v>2160.5673366199999</v>
      </c>
      <c r="Y100" s="36">
        <f>SUMIFS(СВЦЭМ!$C$39:$C$758,СВЦЭМ!$A$39:$A$758,$A100,СВЦЭМ!$B$39:$B$758,Y$83)+'СЕТ СН'!$H$12+СВЦЭМ!$D$10+'СЕТ СН'!$H$6-'СЕТ СН'!$H$22</f>
        <v>2189.4578717900004</v>
      </c>
    </row>
    <row r="101" spans="1:25" ht="15.75" x14ac:dyDescent="0.2">
      <c r="A101" s="35">
        <f t="shared" si="2"/>
        <v>45400</v>
      </c>
      <c r="B101" s="36">
        <f>SUMIFS(СВЦЭМ!$C$39:$C$758,СВЦЭМ!$A$39:$A$758,$A101,СВЦЭМ!$B$39:$B$758,B$83)+'СЕТ СН'!$H$12+СВЦЭМ!$D$10+'СЕТ СН'!$H$6-'СЕТ СН'!$H$22</f>
        <v>2317.39310037</v>
      </c>
      <c r="C101" s="36">
        <f>SUMIFS(СВЦЭМ!$C$39:$C$758,СВЦЭМ!$A$39:$A$758,$A101,СВЦЭМ!$B$39:$B$758,C$83)+'СЕТ СН'!$H$12+СВЦЭМ!$D$10+'СЕТ СН'!$H$6-'СЕТ СН'!$H$22</f>
        <v>2299.21485837</v>
      </c>
      <c r="D101" s="36">
        <f>SUMIFS(СВЦЭМ!$C$39:$C$758,СВЦЭМ!$A$39:$A$758,$A101,СВЦЭМ!$B$39:$B$758,D$83)+'СЕТ СН'!$H$12+СВЦЭМ!$D$10+'СЕТ СН'!$H$6-'СЕТ СН'!$H$22</f>
        <v>2325.3696514399999</v>
      </c>
      <c r="E101" s="36">
        <f>SUMIFS(СВЦЭМ!$C$39:$C$758,СВЦЭМ!$A$39:$A$758,$A101,СВЦЭМ!$B$39:$B$758,E$83)+'СЕТ СН'!$H$12+СВЦЭМ!$D$10+'СЕТ СН'!$H$6-'СЕТ СН'!$H$22</f>
        <v>2330.7573693900003</v>
      </c>
      <c r="F101" s="36">
        <f>SUMIFS(СВЦЭМ!$C$39:$C$758,СВЦЭМ!$A$39:$A$758,$A101,СВЦЭМ!$B$39:$B$758,F$83)+'СЕТ СН'!$H$12+СВЦЭМ!$D$10+'СЕТ СН'!$H$6-'СЕТ СН'!$H$22</f>
        <v>2329.3130949699998</v>
      </c>
      <c r="G101" s="36">
        <f>SUMIFS(СВЦЭМ!$C$39:$C$758,СВЦЭМ!$A$39:$A$758,$A101,СВЦЭМ!$B$39:$B$758,G$83)+'СЕТ СН'!$H$12+СВЦЭМ!$D$10+'СЕТ СН'!$H$6-'СЕТ СН'!$H$22</f>
        <v>2314.3401323200001</v>
      </c>
      <c r="H101" s="36">
        <f>SUMIFS(СВЦЭМ!$C$39:$C$758,СВЦЭМ!$A$39:$A$758,$A101,СВЦЭМ!$B$39:$B$758,H$83)+'СЕТ СН'!$H$12+СВЦЭМ!$D$10+'СЕТ СН'!$H$6-'СЕТ СН'!$H$22</f>
        <v>2259.7738204300003</v>
      </c>
      <c r="I101" s="36">
        <f>SUMIFS(СВЦЭМ!$C$39:$C$758,СВЦЭМ!$A$39:$A$758,$A101,СВЦЭМ!$B$39:$B$758,I$83)+'СЕТ СН'!$H$12+СВЦЭМ!$D$10+'СЕТ СН'!$H$6-'СЕТ СН'!$H$22</f>
        <v>2183.4686707700002</v>
      </c>
      <c r="J101" s="36">
        <f>SUMIFS(СВЦЭМ!$C$39:$C$758,СВЦЭМ!$A$39:$A$758,$A101,СВЦЭМ!$B$39:$B$758,J$83)+'СЕТ СН'!$H$12+СВЦЭМ!$D$10+'СЕТ СН'!$H$6-'СЕТ СН'!$H$22</f>
        <v>2141.6113440399999</v>
      </c>
      <c r="K101" s="36">
        <f>SUMIFS(СВЦЭМ!$C$39:$C$758,СВЦЭМ!$A$39:$A$758,$A101,СВЦЭМ!$B$39:$B$758,K$83)+'СЕТ СН'!$H$12+СВЦЭМ!$D$10+'СЕТ СН'!$H$6-'СЕТ СН'!$H$22</f>
        <v>2101.6543984600003</v>
      </c>
      <c r="L101" s="36">
        <f>SUMIFS(СВЦЭМ!$C$39:$C$758,СВЦЭМ!$A$39:$A$758,$A101,СВЦЭМ!$B$39:$B$758,L$83)+'СЕТ СН'!$H$12+СВЦЭМ!$D$10+'СЕТ СН'!$H$6-'СЕТ СН'!$H$22</f>
        <v>2091.9118551900001</v>
      </c>
      <c r="M101" s="36">
        <f>SUMIFS(СВЦЭМ!$C$39:$C$758,СВЦЭМ!$A$39:$A$758,$A101,СВЦЭМ!$B$39:$B$758,M$83)+'СЕТ СН'!$H$12+СВЦЭМ!$D$10+'СЕТ СН'!$H$6-'СЕТ СН'!$H$22</f>
        <v>2173.55859216</v>
      </c>
      <c r="N101" s="36">
        <f>SUMIFS(СВЦЭМ!$C$39:$C$758,СВЦЭМ!$A$39:$A$758,$A101,СВЦЭМ!$B$39:$B$758,N$83)+'СЕТ СН'!$H$12+СВЦЭМ!$D$10+'СЕТ СН'!$H$6-'СЕТ СН'!$H$22</f>
        <v>2184.3681690399999</v>
      </c>
      <c r="O101" s="36">
        <f>SUMIFS(СВЦЭМ!$C$39:$C$758,СВЦЭМ!$A$39:$A$758,$A101,СВЦЭМ!$B$39:$B$758,O$83)+'СЕТ СН'!$H$12+СВЦЭМ!$D$10+'СЕТ СН'!$H$6-'СЕТ СН'!$H$22</f>
        <v>2203.38277879</v>
      </c>
      <c r="P101" s="36">
        <f>SUMIFS(СВЦЭМ!$C$39:$C$758,СВЦЭМ!$A$39:$A$758,$A101,СВЦЭМ!$B$39:$B$758,P$83)+'СЕТ СН'!$H$12+СВЦЭМ!$D$10+'СЕТ СН'!$H$6-'СЕТ СН'!$H$22</f>
        <v>2222.5164687500001</v>
      </c>
      <c r="Q101" s="36">
        <f>SUMIFS(СВЦЭМ!$C$39:$C$758,СВЦЭМ!$A$39:$A$758,$A101,СВЦЭМ!$B$39:$B$758,Q$83)+'СЕТ СН'!$H$12+СВЦЭМ!$D$10+'СЕТ СН'!$H$6-'СЕТ СН'!$H$22</f>
        <v>2240.0861052</v>
      </c>
      <c r="R101" s="36">
        <f>SUMIFS(СВЦЭМ!$C$39:$C$758,СВЦЭМ!$A$39:$A$758,$A101,СВЦЭМ!$B$39:$B$758,R$83)+'СЕТ СН'!$H$12+СВЦЭМ!$D$10+'СЕТ СН'!$H$6-'СЕТ СН'!$H$22</f>
        <v>2240.18887791</v>
      </c>
      <c r="S101" s="36">
        <f>SUMIFS(СВЦЭМ!$C$39:$C$758,СВЦЭМ!$A$39:$A$758,$A101,СВЦЭМ!$B$39:$B$758,S$83)+'СЕТ СН'!$H$12+СВЦЭМ!$D$10+'СЕТ СН'!$H$6-'СЕТ СН'!$H$22</f>
        <v>2228.6410185</v>
      </c>
      <c r="T101" s="36">
        <f>SUMIFS(СВЦЭМ!$C$39:$C$758,СВЦЭМ!$A$39:$A$758,$A101,СВЦЭМ!$B$39:$B$758,T$83)+'СЕТ СН'!$H$12+СВЦЭМ!$D$10+'СЕТ СН'!$H$6-'СЕТ СН'!$H$22</f>
        <v>2192.3996705300001</v>
      </c>
      <c r="U101" s="36">
        <f>SUMIFS(СВЦЭМ!$C$39:$C$758,СВЦЭМ!$A$39:$A$758,$A101,СВЦЭМ!$B$39:$B$758,U$83)+'СЕТ СН'!$H$12+СВЦЭМ!$D$10+'СЕТ СН'!$H$6-'СЕТ СН'!$H$22</f>
        <v>2195.1209923799997</v>
      </c>
      <c r="V101" s="36">
        <f>SUMIFS(СВЦЭМ!$C$39:$C$758,СВЦЭМ!$A$39:$A$758,$A101,СВЦЭМ!$B$39:$B$758,V$83)+'СЕТ СН'!$H$12+СВЦЭМ!$D$10+'СЕТ СН'!$H$6-'СЕТ СН'!$H$22</f>
        <v>2156.7208177800003</v>
      </c>
      <c r="W101" s="36">
        <f>SUMIFS(СВЦЭМ!$C$39:$C$758,СВЦЭМ!$A$39:$A$758,$A101,СВЦЭМ!$B$39:$B$758,W$83)+'СЕТ СН'!$H$12+СВЦЭМ!$D$10+'СЕТ СН'!$H$6-'СЕТ СН'!$H$22</f>
        <v>2125.6378849399998</v>
      </c>
      <c r="X101" s="36">
        <f>SUMIFS(СВЦЭМ!$C$39:$C$758,СВЦЭМ!$A$39:$A$758,$A101,СВЦЭМ!$B$39:$B$758,X$83)+'СЕТ СН'!$H$12+СВЦЭМ!$D$10+'СЕТ СН'!$H$6-'СЕТ СН'!$H$22</f>
        <v>2180.2824658099998</v>
      </c>
      <c r="Y101" s="36">
        <f>SUMIFS(СВЦЭМ!$C$39:$C$758,СВЦЭМ!$A$39:$A$758,$A101,СВЦЭМ!$B$39:$B$758,Y$83)+'СЕТ СН'!$H$12+СВЦЭМ!$D$10+'СЕТ СН'!$H$6-'СЕТ СН'!$H$22</f>
        <v>2250.8281385</v>
      </c>
    </row>
    <row r="102" spans="1:25" ht="15.75" x14ac:dyDescent="0.2">
      <c r="A102" s="35">
        <f t="shared" si="2"/>
        <v>45401</v>
      </c>
      <c r="B102" s="36">
        <f>SUMIFS(СВЦЭМ!$C$39:$C$758,СВЦЭМ!$A$39:$A$758,$A102,СВЦЭМ!$B$39:$B$758,B$83)+'СЕТ СН'!$H$12+СВЦЭМ!$D$10+'СЕТ СН'!$H$6-'СЕТ СН'!$H$22</f>
        <v>2280.6142939399997</v>
      </c>
      <c r="C102" s="36">
        <f>SUMIFS(СВЦЭМ!$C$39:$C$758,СВЦЭМ!$A$39:$A$758,$A102,СВЦЭМ!$B$39:$B$758,C$83)+'СЕТ СН'!$H$12+СВЦЭМ!$D$10+'СЕТ СН'!$H$6-'СЕТ СН'!$H$22</f>
        <v>2324.4720198100003</v>
      </c>
      <c r="D102" s="36">
        <f>SUMIFS(СВЦЭМ!$C$39:$C$758,СВЦЭМ!$A$39:$A$758,$A102,СВЦЭМ!$B$39:$B$758,D$83)+'СЕТ СН'!$H$12+СВЦЭМ!$D$10+'СЕТ СН'!$H$6-'СЕТ СН'!$H$22</f>
        <v>2343.5373453100001</v>
      </c>
      <c r="E102" s="36">
        <f>SUMIFS(СВЦЭМ!$C$39:$C$758,СВЦЭМ!$A$39:$A$758,$A102,СВЦЭМ!$B$39:$B$758,E$83)+'СЕТ СН'!$H$12+СВЦЭМ!$D$10+'СЕТ СН'!$H$6-'СЕТ СН'!$H$22</f>
        <v>2353.0698507699999</v>
      </c>
      <c r="F102" s="36">
        <f>SUMIFS(СВЦЭМ!$C$39:$C$758,СВЦЭМ!$A$39:$A$758,$A102,СВЦЭМ!$B$39:$B$758,F$83)+'СЕТ СН'!$H$12+СВЦЭМ!$D$10+'СЕТ СН'!$H$6-'СЕТ СН'!$H$22</f>
        <v>2325.0386384200001</v>
      </c>
      <c r="G102" s="36">
        <f>SUMIFS(СВЦЭМ!$C$39:$C$758,СВЦЭМ!$A$39:$A$758,$A102,СВЦЭМ!$B$39:$B$758,G$83)+'СЕТ СН'!$H$12+СВЦЭМ!$D$10+'СЕТ СН'!$H$6-'СЕТ СН'!$H$22</f>
        <v>2317.7108112400001</v>
      </c>
      <c r="H102" s="36">
        <f>SUMIFS(СВЦЭМ!$C$39:$C$758,СВЦЭМ!$A$39:$A$758,$A102,СВЦЭМ!$B$39:$B$758,H$83)+'СЕТ СН'!$H$12+СВЦЭМ!$D$10+'СЕТ СН'!$H$6-'СЕТ СН'!$H$22</f>
        <v>2235.3112150500001</v>
      </c>
      <c r="I102" s="36">
        <f>SUMIFS(СВЦЭМ!$C$39:$C$758,СВЦЭМ!$A$39:$A$758,$A102,СВЦЭМ!$B$39:$B$758,I$83)+'СЕТ СН'!$H$12+СВЦЭМ!$D$10+'СЕТ СН'!$H$6-'СЕТ СН'!$H$22</f>
        <v>2210.0742397700001</v>
      </c>
      <c r="J102" s="36">
        <f>SUMIFS(СВЦЭМ!$C$39:$C$758,СВЦЭМ!$A$39:$A$758,$A102,СВЦЭМ!$B$39:$B$758,J$83)+'СЕТ СН'!$H$12+СВЦЭМ!$D$10+'СЕТ СН'!$H$6-'СЕТ СН'!$H$22</f>
        <v>2157.4665821600001</v>
      </c>
      <c r="K102" s="36">
        <f>SUMIFS(СВЦЭМ!$C$39:$C$758,СВЦЭМ!$A$39:$A$758,$A102,СВЦЭМ!$B$39:$B$758,K$83)+'СЕТ СН'!$H$12+СВЦЭМ!$D$10+'СЕТ СН'!$H$6-'СЕТ СН'!$H$22</f>
        <v>2163.2416461399998</v>
      </c>
      <c r="L102" s="36">
        <f>SUMIFS(СВЦЭМ!$C$39:$C$758,СВЦЭМ!$A$39:$A$758,$A102,СВЦЭМ!$B$39:$B$758,L$83)+'СЕТ СН'!$H$12+СВЦЭМ!$D$10+'СЕТ СН'!$H$6-'СЕТ СН'!$H$22</f>
        <v>2141.7176221600002</v>
      </c>
      <c r="M102" s="36">
        <f>SUMIFS(СВЦЭМ!$C$39:$C$758,СВЦЭМ!$A$39:$A$758,$A102,СВЦЭМ!$B$39:$B$758,M$83)+'СЕТ СН'!$H$12+СВЦЭМ!$D$10+'СЕТ СН'!$H$6-'СЕТ СН'!$H$22</f>
        <v>2145.0081291699998</v>
      </c>
      <c r="N102" s="36">
        <f>SUMIFS(СВЦЭМ!$C$39:$C$758,СВЦЭМ!$A$39:$A$758,$A102,СВЦЭМ!$B$39:$B$758,N$83)+'СЕТ СН'!$H$12+СВЦЭМ!$D$10+'СЕТ СН'!$H$6-'СЕТ СН'!$H$22</f>
        <v>2159.5046692200003</v>
      </c>
      <c r="O102" s="36">
        <f>SUMIFS(СВЦЭМ!$C$39:$C$758,СВЦЭМ!$A$39:$A$758,$A102,СВЦЭМ!$B$39:$B$758,O$83)+'СЕТ СН'!$H$12+СВЦЭМ!$D$10+'СЕТ СН'!$H$6-'СЕТ СН'!$H$22</f>
        <v>2175.1995592499998</v>
      </c>
      <c r="P102" s="36">
        <f>SUMIFS(СВЦЭМ!$C$39:$C$758,СВЦЭМ!$A$39:$A$758,$A102,СВЦЭМ!$B$39:$B$758,P$83)+'СЕТ СН'!$H$12+СВЦЭМ!$D$10+'СЕТ СН'!$H$6-'СЕТ СН'!$H$22</f>
        <v>2189.8662597399998</v>
      </c>
      <c r="Q102" s="36">
        <f>SUMIFS(СВЦЭМ!$C$39:$C$758,СВЦЭМ!$A$39:$A$758,$A102,СВЦЭМ!$B$39:$B$758,Q$83)+'СЕТ СН'!$H$12+СВЦЭМ!$D$10+'СЕТ СН'!$H$6-'СЕТ СН'!$H$22</f>
        <v>2197.4602125000001</v>
      </c>
      <c r="R102" s="36">
        <f>SUMIFS(СВЦЭМ!$C$39:$C$758,СВЦЭМ!$A$39:$A$758,$A102,СВЦЭМ!$B$39:$B$758,R$83)+'СЕТ СН'!$H$12+СВЦЭМ!$D$10+'СЕТ СН'!$H$6-'СЕТ СН'!$H$22</f>
        <v>2191.4261478799999</v>
      </c>
      <c r="S102" s="36">
        <f>SUMIFS(СВЦЭМ!$C$39:$C$758,СВЦЭМ!$A$39:$A$758,$A102,СВЦЭМ!$B$39:$B$758,S$83)+'СЕТ СН'!$H$12+СВЦЭМ!$D$10+'СЕТ СН'!$H$6-'СЕТ СН'!$H$22</f>
        <v>2233.0103755600003</v>
      </c>
      <c r="T102" s="36">
        <f>SUMIFS(СВЦЭМ!$C$39:$C$758,СВЦЭМ!$A$39:$A$758,$A102,СВЦЭМ!$B$39:$B$758,T$83)+'СЕТ СН'!$H$12+СВЦЭМ!$D$10+'СЕТ СН'!$H$6-'СЕТ СН'!$H$22</f>
        <v>2218.29173747</v>
      </c>
      <c r="U102" s="36">
        <f>SUMIFS(СВЦЭМ!$C$39:$C$758,СВЦЭМ!$A$39:$A$758,$A102,СВЦЭМ!$B$39:$B$758,U$83)+'СЕТ СН'!$H$12+СВЦЭМ!$D$10+'СЕТ СН'!$H$6-'СЕТ СН'!$H$22</f>
        <v>2123.7444069000003</v>
      </c>
      <c r="V102" s="36">
        <f>SUMIFS(СВЦЭМ!$C$39:$C$758,СВЦЭМ!$A$39:$A$758,$A102,СВЦЭМ!$B$39:$B$758,V$83)+'СЕТ СН'!$H$12+СВЦЭМ!$D$10+'СЕТ СН'!$H$6-'СЕТ СН'!$H$22</f>
        <v>2138.8764508900003</v>
      </c>
      <c r="W102" s="36">
        <f>SUMIFS(СВЦЭМ!$C$39:$C$758,СВЦЭМ!$A$39:$A$758,$A102,СВЦЭМ!$B$39:$B$758,W$83)+'СЕТ СН'!$H$12+СВЦЭМ!$D$10+'СЕТ СН'!$H$6-'СЕТ СН'!$H$22</f>
        <v>2122.03925617</v>
      </c>
      <c r="X102" s="36">
        <f>SUMIFS(СВЦЭМ!$C$39:$C$758,СВЦЭМ!$A$39:$A$758,$A102,СВЦЭМ!$B$39:$B$758,X$83)+'СЕТ СН'!$H$12+СВЦЭМ!$D$10+'СЕТ СН'!$H$6-'СЕТ СН'!$H$22</f>
        <v>2199.0775013499997</v>
      </c>
      <c r="Y102" s="36">
        <f>SUMIFS(СВЦЭМ!$C$39:$C$758,СВЦЭМ!$A$39:$A$758,$A102,СВЦЭМ!$B$39:$B$758,Y$83)+'СЕТ СН'!$H$12+СВЦЭМ!$D$10+'СЕТ СН'!$H$6-'СЕТ СН'!$H$22</f>
        <v>2228.9534319499999</v>
      </c>
    </row>
    <row r="103" spans="1:25" ht="15.75" x14ac:dyDescent="0.2">
      <c r="A103" s="35">
        <f t="shared" si="2"/>
        <v>45402</v>
      </c>
      <c r="B103" s="36">
        <f>SUMIFS(СВЦЭМ!$C$39:$C$758,СВЦЭМ!$A$39:$A$758,$A103,СВЦЭМ!$B$39:$B$758,B$83)+'СЕТ СН'!$H$12+СВЦЭМ!$D$10+'СЕТ СН'!$H$6-'СЕТ СН'!$H$22</f>
        <v>2184.40202705</v>
      </c>
      <c r="C103" s="36">
        <f>SUMIFS(СВЦЭМ!$C$39:$C$758,СВЦЭМ!$A$39:$A$758,$A103,СВЦЭМ!$B$39:$B$758,C$83)+'СЕТ СН'!$H$12+СВЦЭМ!$D$10+'СЕТ СН'!$H$6-'СЕТ СН'!$H$22</f>
        <v>2319.7961440300001</v>
      </c>
      <c r="D103" s="36">
        <f>SUMIFS(СВЦЭМ!$C$39:$C$758,СВЦЭМ!$A$39:$A$758,$A103,СВЦЭМ!$B$39:$B$758,D$83)+'СЕТ СН'!$H$12+СВЦЭМ!$D$10+'СЕТ СН'!$H$6-'СЕТ СН'!$H$22</f>
        <v>2439.3353513699999</v>
      </c>
      <c r="E103" s="36">
        <f>SUMIFS(СВЦЭМ!$C$39:$C$758,СВЦЭМ!$A$39:$A$758,$A103,СВЦЭМ!$B$39:$B$758,E$83)+'СЕТ СН'!$H$12+СВЦЭМ!$D$10+'СЕТ СН'!$H$6-'СЕТ СН'!$H$22</f>
        <v>2467.4292338799996</v>
      </c>
      <c r="F103" s="36">
        <f>SUMIFS(СВЦЭМ!$C$39:$C$758,СВЦЭМ!$A$39:$A$758,$A103,СВЦЭМ!$B$39:$B$758,F$83)+'СЕТ СН'!$H$12+СВЦЭМ!$D$10+'СЕТ СН'!$H$6-'СЕТ СН'!$H$22</f>
        <v>2465.4686521200001</v>
      </c>
      <c r="G103" s="36">
        <f>SUMIFS(СВЦЭМ!$C$39:$C$758,СВЦЭМ!$A$39:$A$758,$A103,СВЦЭМ!$B$39:$B$758,G$83)+'СЕТ СН'!$H$12+СВЦЭМ!$D$10+'СЕТ СН'!$H$6-'СЕТ СН'!$H$22</f>
        <v>2458.6199157499996</v>
      </c>
      <c r="H103" s="36">
        <f>SUMIFS(СВЦЭМ!$C$39:$C$758,СВЦЭМ!$A$39:$A$758,$A103,СВЦЭМ!$B$39:$B$758,H$83)+'СЕТ СН'!$H$12+СВЦЭМ!$D$10+'СЕТ СН'!$H$6-'СЕТ СН'!$H$22</f>
        <v>2422.5810337299999</v>
      </c>
      <c r="I103" s="36">
        <f>SUMIFS(СВЦЭМ!$C$39:$C$758,СВЦЭМ!$A$39:$A$758,$A103,СВЦЭМ!$B$39:$B$758,I$83)+'СЕТ СН'!$H$12+СВЦЭМ!$D$10+'СЕТ СН'!$H$6-'СЕТ СН'!$H$22</f>
        <v>2380.4022463199999</v>
      </c>
      <c r="J103" s="36">
        <f>SUMIFS(СВЦЭМ!$C$39:$C$758,СВЦЭМ!$A$39:$A$758,$A103,СВЦЭМ!$B$39:$B$758,J$83)+'СЕТ СН'!$H$12+СВЦЭМ!$D$10+'СЕТ СН'!$H$6-'СЕТ СН'!$H$22</f>
        <v>2268.8652532699998</v>
      </c>
      <c r="K103" s="36">
        <f>SUMIFS(СВЦЭМ!$C$39:$C$758,СВЦЭМ!$A$39:$A$758,$A103,СВЦЭМ!$B$39:$B$758,K$83)+'СЕТ СН'!$H$12+СВЦЭМ!$D$10+'СЕТ СН'!$H$6-'СЕТ СН'!$H$22</f>
        <v>2231.6791696099999</v>
      </c>
      <c r="L103" s="36">
        <f>SUMIFS(СВЦЭМ!$C$39:$C$758,СВЦЭМ!$A$39:$A$758,$A103,СВЦЭМ!$B$39:$B$758,L$83)+'СЕТ СН'!$H$12+СВЦЭМ!$D$10+'СЕТ СН'!$H$6-'СЕТ СН'!$H$22</f>
        <v>2224.6185359599999</v>
      </c>
      <c r="M103" s="36">
        <f>SUMIFS(СВЦЭМ!$C$39:$C$758,СВЦЭМ!$A$39:$A$758,$A103,СВЦЭМ!$B$39:$B$758,M$83)+'СЕТ СН'!$H$12+СВЦЭМ!$D$10+'СЕТ СН'!$H$6-'СЕТ СН'!$H$22</f>
        <v>2211.8913849099999</v>
      </c>
      <c r="N103" s="36">
        <f>SUMIFS(СВЦЭМ!$C$39:$C$758,СВЦЭМ!$A$39:$A$758,$A103,СВЦЭМ!$B$39:$B$758,N$83)+'СЕТ СН'!$H$12+СВЦЭМ!$D$10+'СЕТ СН'!$H$6-'СЕТ СН'!$H$22</f>
        <v>2191.93281557</v>
      </c>
      <c r="O103" s="36">
        <f>SUMIFS(СВЦЭМ!$C$39:$C$758,СВЦЭМ!$A$39:$A$758,$A103,СВЦЭМ!$B$39:$B$758,O$83)+'СЕТ СН'!$H$12+СВЦЭМ!$D$10+'СЕТ СН'!$H$6-'СЕТ СН'!$H$22</f>
        <v>2177.3607139599999</v>
      </c>
      <c r="P103" s="36">
        <f>SUMIFS(СВЦЭМ!$C$39:$C$758,СВЦЭМ!$A$39:$A$758,$A103,СВЦЭМ!$B$39:$B$758,P$83)+'СЕТ СН'!$H$12+СВЦЭМ!$D$10+'СЕТ СН'!$H$6-'СЕТ СН'!$H$22</f>
        <v>2172.49470982</v>
      </c>
      <c r="Q103" s="36">
        <f>SUMIFS(СВЦЭМ!$C$39:$C$758,СВЦЭМ!$A$39:$A$758,$A103,СВЦЭМ!$B$39:$B$758,Q$83)+'СЕТ СН'!$H$12+СВЦЭМ!$D$10+'СЕТ СН'!$H$6-'СЕТ СН'!$H$22</f>
        <v>2191.7633833600003</v>
      </c>
      <c r="R103" s="36">
        <f>SUMIFS(СВЦЭМ!$C$39:$C$758,СВЦЭМ!$A$39:$A$758,$A103,СВЦЭМ!$B$39:$B$758,R$83)+'СЕТ СН'!$H$12+СВЦЭМ!$D$10+'СЕТ СН'!$H$6-'СЕТ СН'!$H$22</f>
        <v>2271.55435369</v>
      </c>
      <c r="S103" s="36">
        <f>SUMIFS(СВЦЭМ!$C$39:$C$758,СВЦЭМ!$A$39:$A$758,$A103,СВЦЭМ!$B$39:$B$758,S$83)+'СЕТ СН'!$H$12+СВЦЭМ!$D$10+'СЕТ СН'!$H$6-'СЕТ СН'!$H$22</f>
        <v>2245.3451041600001</v>
      </c>
      <c r="T103" s="36">
        <f>SUMIFS(СВЦЭМ!$C$39:$C$758,СВЦЭМ!$A$39:$A$758,$A103,СВЦЭМ!$B$39:$B$758,T$83)+'СЕТ СН'!$H$12+СВЦЭМ!$D$10+'СЕТ СН'!$H$6-'СЕТ СН'!$H$22</f>
        <v>2211.2602828600002</v>
      </c>
      <c r="U103" s="36">
        <f>SUMIFS(СВЦЭМ!$C$39:$C$758,СВЦЭМ!$A$39:$A$758,$A103,СВЦЭМ!$B$39:$B$758,U$83)+'СЕТ СН'!$H$12+СВЦЭМ!$D$10+'СЕТ СН'!$H$6-'СЕТ СН'!$H$22</f>
        <v>2206.9699033500001</v>
      </c>
      <c r="V103" s="36">
        <f>SUMIFS(СВЦЭМ!$C$39:$C$758,СВЦЭМ!$A$39:$A$758,$A103,СВЦЭМ!$B$39:$B$758,V$83)+'СЕТ СН'!$H$12+СВЦЭМ!$D$10+'СЕТ СН'!$H$6-'СЕТ СН'!$H$22</f>
        <v>2180.1408569100004</v>
      </c>
      <c r="W103" s="36">
        <f>SUMIFS(СВЦЭМ!$C$39:$C$758,СВЦЭМ!$A$39:$A$758,$A103,СВЦЭМ!$B$39:$B$758,W$83)+'СЕТ СН'!$H$12+СВЦЭМ!$D$10+'СЕТ СН'!$H$6-'СЕТ СН'!$H$22</f>
        <v>2170.9354210199999</v>
      </c>
      <c r="X103" s="36">
        <f>SUMIFS(СВЦЭМ!$C$39:$C$758,СВЦЭМ!$A$39:$A$758,$A103,СВЦЭМ!$B$39:$B$758,X$83)+'СЕТ СН'!$H$12+СВЦЭМ!$D$10+'СЕТ СН'!$H$6-'СЕТ СН'!$H$22</f>
        <v>2211.2257428600001</v>
      </c>
      <c r="Y103" s="36">
        <f>SUMIFS(СВЦЭМ!$C$39:$C$758,СВЦЭМ!$A$39:$A$758,$A103,СВЦЭМ!$B$39:$B$758,Y$83)+'СЕТ СН'!$H$12+СВЦЭМ!$D$10+'СЕТ СН'!$H$6-'СЕТ СН'!$H$22</f>
        <v>2250.2423152399997</v>
      </c>
    </row>
    <row r="104" spans="1:25" ht="15.75" x14ac:dyDescent="0.2">
      <c r="A104" s="35">
        <f t="shared" si="2"/>
        <v>45403</v>
      </c>
      <c r="B104" s="36">
        <f>SUMIFS(СВЦЭМ!$C$39:$C$758,СВЦЭМ!$A$39:$A$758,$A104,СВЦЭМ!$B$39:$B$758,B$83)+'СЕТ СН'!$H$12+СВЦЭМ!$D$10+'СЕТ СН'!$H$6-'СЕТ СН'!$H$22</f>
        <v>2330.4077602699999</v>
      </c>
      <c r="C104" s="36">
        <f>SUMIFS(СВЦЭМ!$C$39:$C$758,СВЦЭМ!$A$39:$A$758,$A104,СВЦЭМ!$B$39:$B$758,C$83)+'СЕТ СН'!$H$12+СВЦЭМ!$D$10+'СЕТ СН'!$H$6-'СЕТ СН'!$H$22</f>
        <v>2394.7983682499998</v>
      </c>
      <c r="D104" s="36">
        <f>SUMIFS(СВЦЭМ!$C$39:$C$758,СВЦЭМ!$A$39:$A$758,$A104,СВЦЭМ!$B$39:$B$758,D$83)+'СЕТ СН'!$H$12+СВЦЭМ!$D$10+'СЕТ СН'!$H$6-'СЕТ СН'!$H$22</f>
        <v>2413.10579663</v>
      </c>
      <c r="E104" s="36">
        <f>SUMIFS(СВЦЭМ!$C$39:$C$758,СВЦЭМ!$A$39:$A$758,$A104,СВЦЭМ!$B$39:$B$758,E$83)+'СЕТ СН'!$H$12+СВЦЭМ!$D$10+'СЕТ СН'!$H$6-'СЕТ СН'!$H$22</f>
        <v>2430.2833677299996</v>
      </c>
      <c r="F104" s="36">
        <f>SUMIFS(СВЦЭМ!$C$39:$C$758,СВЦЭМ!$A$39:$A$758,$A104,СВЦЭМ!$B$39:$B$758,F$83)+'СЕТ СН'!$H$12+СВЦЭМ!$D$10+'СЕТ СН'!$H$6-'СЕТ СН'!$H$22</f>
        <v>2428.2298008199996</v>
      </c>
      <c r="G104" s="36">
        <f>SUMIFS(СВЦЭМ!$C$39:$C$758,СВЦЭМ!$A$39:$A$758,$A104,СВЦЭМ!$B$39:$B$758,G$83)+'СЕТ СН'!$H$12+СВЦЭМ!$D$10+'СЕТ СН'!$H$6-'СЕТ СН'!$H$22</f>
        <v>2404.2276277400001</v>
      </c>
      <c r="H104" s="36">
        <f>SUMIFS(СВЦЭМ!$C$39:$C$758,СВЦЭМ!$A$39:$A$758,$A104,СВЦЭМ!$B$39:$B$758,H$83)+'СЕТ СН'!$H$12+СВЦЭМ!$D$10+'СЕТ СН'!$H$6-'СЕТ СН'!$H$22</f>
        <v>2398.4143772699999</v>
      </c>
      <c r="I104" s="36">
        <f>SUMIFS(СВЦЭМ!$C$39:$C$758,СВЦЭМ!$A$39:$A$758,$A104,СВЦЭМ!$B$39:$B$758,I$83)+'СЕТ СН'!$H$12+СВЦЭМ!$D$10+'СЕТ СН'!$H$6-'СЕТ СН'!$H$22</f>
        <v>2376.3543434000003</v>
      </c>
      <c r="J104" s="36">
        <f>SUMIFS(СВЦЭМ!$C$39:$C$758,СВЦЭМ!$A$39:$A$758,$A104,СВЦЭМ!$B$39:$B$758,J$83)+'СЕТ СН'!$H$12+СВЦЭМ!$D$10+'СЕТ СН'!$H$6-'СЕТ СН'!$H$22</f>
        <v>2224.2066327699999</v>
      </c>
      <c r="K104" s="36">
        <f>SUMIFS(СВЦЭМ!$C$39:$C$758,СВЦЭМ!$A$39:$A$758,$A104,СВЦЭМ!$B$39:$B$758,K$83)+'СЕТ СН'!$H$12+СВЦЭМ!$D$10+'СЕТ СН'!$H$6-'СЕТ СН'!$H$22</f>
        <v>2155.0142413100002</v>
      </c>
      <c r="L104" s="36">
        <f>SUMIFS(СВЦЭМ!$C$39:$C$758,СВЦЭМ!$A$39:$A$758,$A104,СВЦЭМ!$B$39:$B$758,L$83)+'СЕТ СН'!$H$12+СВЦЭМ!$D$10+'СЕТ СН'!$H$6-'СЕТ СН'!$H$22</f>
        <v>2140.0884255199999</v>
      </c>
      <c r="M104" s="36">
        <f>SUMIFS(СВЦЭМ!$C$39:$C$758,СВЦЭМ!$A$39:$A$758,$A104,СВЦЭМ!$B$39:$B$758,M$83)+'СЕТ СН'!$H$12+СВЦЭМ!$D$10+'СЕТ СН'!$H$6-'СЕТ СН'!$H$22</f>
        <v>2141.9157104200003</v>
      </c>
      <c r="N104" s="36">
        <f>SUMIFS(СВЦЭМ!$C$39:$C$758,СВЦЭМ!$A$39:$A$758,$A104,СВЦЭМ!$B$39:$B$758,N$83)+'СЕТ СН'!$H$12+СВЦЭМ!$D$10+'СЕТ СН'!$H$6-'СЕТ СН'!$H$22</f>
        <v>2173.2334092999999</v>
      </c>
      <c r="O104" s="36">
        <f>SUMIFS(СВЦЭМ!$C$39:$C$758,СВЦЭМ!$A$39:$A$758,$A104,СВЦЭМ!$B$39:$B$758,O$83)+'СЕТ СН'!$H$12+СВЦЭМ!$D$10+'СЕТ СН'!$H$6-'СЕТ СН'!$H$22</f>
        <v>2204.7879077100001</v>
      </c>
      <c r="P104" s="36">
        <f>SUMIFS(СВЦЭМ!$C$39:$C$758,СВЦЭМ!$A$39:$A$758,$A104,СВЦЭМ!$B$39:$B$758,P$83)+'СЕТ СН'!$H$12+СВЦЭМ!$D$10+'СЕТ СН'!$H$6-'СЕТ СН'!$H$22</f>
        <v>2248.5351064400002</v>
      </c>
      <c r="Q104" s="36">
        <f>SUMIFS(СВЦЭМ!$C$39:$C$758,СВЦЭМ!$A$39:$A$758,$A104,СВЦЭМ!$B$39:$B$758,Q$83)+'СЕТ СН'!$H$12+СВЦЭМ!$D$10+'СЕТ СН'!$H$6-'СЕТ СН'!$H$22</f>
        <v>2277.6776048700003</v>
      </c>
      <c r="R104" s="36">
        <f>SUMIFS(СВЦЭМ!$C$39:$C$758,СВЦЭМ!$A$39:$A$758,$A104,СВЦЭМ!$B$39:$B$758,R$83)+'СЕТ СН'!$H$12+СВЦЭМ!$D$10+'СЕТ СН'!$H$6-'СЕТ СН'!$H$22</f>
        <v>2302.56835301</v>
      </c>
      <c r="S104" s="36">
        <f>SUMIFS(СВЦЭМ!$C$39:$C$758,СВЦЭМ!$A$39:$A$758,$A104,СВЦЭМ!$B$39:$B$758,S$83)+'СЕТ СН'!$H$12+СВЦЭМ!$D$10+'СЕТ СН'!$H$6-'СЕТ СН'!$H$22</f>
        <v>2287.7053883099998</v>
      </c>
      <c r="T104" s="36">
        <f>SUMIFS(СВЦЭМ!$C$39:$C$758,СВЦЭМ!$A$39:$A$758,$A104,СВЦЭМ!$B$39:$B$758,T$83)+'СЕТ СН'!$H$12+СВЦЭМ!$D$10+'СЕТ СН'!$H$6-'СЕТ СН'!$H$22</f>
        <v>2245.4726984399999</v>
      </c>
      <c r="U104" s="36">
        <f>SUMIFS(СВЦЭМ!$C$39:$C$758,СВЦЭМ!$A$39:$A$758,$A104,СВЦЭМ!$B$39:$B$758,U$83)+'СЕТ СН'!$H$12+СВЦЭМ!$D$10+'СЕТ СН'!$H$6-'СЕТ СН'!$H$22</f>
        <v>2226.2483977700003</v>
      </c>
      <c r="V104" s="36">
        <f>SUMIFS(СВЦЭМ!$C$39:$C$758,СВЦЭМ!$A$39:$A$758,$A104,СВЦЭМ!$B$39:$B$758,V$83)+'СЕТ СН'!$H$12+СВЦЭМ!$D$10+'СЕТ СН'!$H$6-'СЕТ СН'!$H$22</f>
        <v>2186.5366155199999</v>
      </c>
      <c r="W104" s="36">
        <f>SUMIFS(СВЦЭМ!$C$39:$C$758,СВЦЭМ!$A$39:$A$758,$A104,СВЦЭМ!$B$39:$B$758,W$83)+'СЕТ СН'!$H$12+СВЦЭМ!$D$10+'СЕТ СН'!$H$6-'СЕТ СН'!$H$22</f>
        <v>2185.27043366</v>
      </c>
      <c r="X104" s="36">
        <f>SUMIFS(СВЦЭМ!$C$39:$C$758,СВЦЭМ!$A$39:$A$758,$A104,СВЦЭМ!$B$39:$B$758,X$83)+'СЕТ СН'!$H$12+СВЦЭМ!$D$10+'СЕТ СН'!$H$6-'СЕТ СН'!$H$22</f>
        <v>2245.8265093300001</v>
      </c>
      <c r="Y104" s="36">
        <f>SUMIFS(СВЦЭМ!$C$39:$C$758,СВЦЭМ!$A$39:$A$758,$A104,СВЦЭМ!$B$39:$B$758,Y$83)+'СЕТ СН'!$H$12+СВЦЭМ!$D$10+'СЕТ СН'!$H$6-'СЕТ СН'!$H$22</f>
        <v>2324.0377318299998</v>
      </c>
    </row>
    <row r="105" spans="1:25" ht="15.75" x14ac:dyDescent="0.2">
      <c r="A105" s="35">
        <f t="shared" si="2"/>
        <v>45404</v>
      </c>
      <c r="B105" s="36">
        <f>SUMIFS(СВЦЭМ!$C$39:$C$758,СВЦЭМ!$A$39:$A$758,$A105,СВЦЭМ!$B$39:$B$758,B$83)+'СЕТ СН'!$H$12+СВЦЭМ!$D$10+'СЕТ СН'!$H$6-'СЕТ СН'!$H$22</f>
        <v>2419.52587769</v>
      </c>
      <c r="C105" s="36">
        <f>SUMIFS(СВЦЭМ!$C$39:$C$758,СВЦЭМ!$A$39:$A$758,$A105,СВЦЭМ!$B$39:$B$758,C$83)+'СЕТ СН'!$H$12+СВЦЭМ!$D$10+'СЕТ СН'!$H$6-'СЕТ СН'!$H$22</f>
        <v>2439.6865935799997</v>
      </c>
      <c r="D105" s="36">
        <f>SUMIFS(СВЦЭМ!$C$39:$C$758,СВЦЭМ!$A$39:$A$758,$A105,СВЦЭМ!$B$39:$B$758,D$83)+'СЕТ СН'!$H$12+СВЦЭМ!$D$10+'СЕТ СН'!$H$6-'СЕТ СН'!$H$22</f>
        <v>2440.2735374499998</v>
      </c>
      <c r="E105" s="36">
        <f>SUMIFS(СВЦЭМ!$C$39:$C$758,СВЦЭМ!$A$39:$A$758,$A105,СВЦЭМ!$B$39:$B$758,E$83)+'СЕТ СН'!$H$12+СВЦЭМ!$D$10+'СЕТ СН'!$H$6-'СЕТ СН'!$H$22</f>
        <v>2451.6255553299998</v>
      </c>
      <c r="F105" s="36">
        <f>SUMIFS(СВЦЭМ!$C$39:$C$758,СВЦЭМ!$A$39:$A$758,$A105,СВЦЭМ!$B$39:$B$758,F$83)+'СЕТ СН'!$H$12+СВЦЭМ!$D$10+'СЕТ СН'!$H$6-'СЕТ СН'!$H$22</f>
        <v>2422.8797322199998</v>
      </c>
      <c r="G105" s="36">
        <f>SUMIFS(СВЦЭМ!$C$39:$C$758,СВЦЭМ!$A$39:$A$758,$A105,СВЦЭМ!$B$39:$B$758,G$83)+'СЕТ СН'!$H$12+СВЦЭМ!$D$10+'СЕТ СН'!$H$6-'СЕТ СН'!$H$22</f>
        <v>2391.9834242300003</v>
      </c>
      <c r="H105" s="36">
        <f>SUMIFS(СВЦЭМ!$C$39:$C$758,СВЦЭМ!$A$39:$A$758,$A105,СВЦЭМ!$B$39:$B$758,H$83)+'СЕТ СН'!$H$12+СВЦЭМ!$D$10+'СЕТ СН'!$H$6-'СЕТ СН'!$H$22</f>
        <v>2315.6648721299998</v>
      </c>
      <c r="I105" s="36">
        <f>SUMIFS(СВЦЭМ!$C$39:$C$758,СВЦЭМ!$A$39:$A$758,$A105,СВЦЭМ!$B$39:$B$758,I$83)+'СЕТ СН'!$H$12+СВЦЭМ!$D$10+'СЕТ СН'!$H$6-'СЕТ СН'!$H$22</f>
        <v>2242.4593801999999</v>
      </c>
      <c r="J105" s="36">
        <f>SUMIFS(СВЦЭМ!$C$39:$C$758,СВЦЭМ!$A$39:$A$758,$A105,СВЦЭМ!$B$39:$B$758,J$83)+'СЕТ СН'!$H$12+СВЦЭМ!$D$10+'СЕТ СН'!$H$6-'СЕТ СН'!$H$22</f>
        <v>2251.7070695499997</v>
      </c>
      <c r="K105" s="36">
        <f>SUMIFS(СВЦЭМ!$C$39:$C$758,СВЦЭМ!$A$39:$A$758,$A105,СВЦЭМ!$B$39:$B$758,K$83)+'СЕТ СН'!$H$12+СВЦЭМ!$D$10+'СЕТ СН'!$H$6-'СЕТ СН'!$H$22</f>
        <v>2213.4336284800002</v>
      </c>
      <c r="L105" s="36">
        <f>SUMIFS(СВЦЭМ!$C$39:$C$758,СВЦЭМ!$A$39:$A$758,$A105,СВЦЭМ!$B$39:$B$758,L$83)+'СЕТ СН'!$H$12+СВЦЭМ!$D$10+'СЕТ СН'!$H$6-'СЕТ СН'!$H$22</f>
        <v>2204.0969191100003</v>
      </c>
      <c r="M105" s="36">
        <f>SUMIFS(СВЦЭМ!$C$39:$C$758,СВЦЭМ!$A$39:$A$758,$A105,СВЦЭМ!$B$39:$B$758,M$83)+'СЕТ СН'!$H$12+СВЦЭМ!$D$10+'СЕТ СН'!$H$6-'СЕТ СН'!$H$22</f>
        <v>2218.9455324</v>
      </c>
      <c r="N105" s="36">
        <f>SUMIFS(СВЦЭМ!$C$39:$C$758,СВЦЭМ!$A$39:$A$758,$A105,СВЦЭМ!$B$39:$B$758,N$83)+'СЕТ СН'!$H$12+СВЦЭМ!$D$10+'СЕТ СН'!$H$6-'СЕТ СН'!$H$22</f>
        <v>2221.5360299700001</v>
      </c>
      <c r="O105" s="36">
        <f>SUMIFS(СВЦЭМ!$C$39:$C$758,СВЦЭМ!$A$39:$A$758,$A105,СВЦЭМ!$B$39:$B$758,O$83)+'СЕТ СН'!$H$12+СВЦЭМ!$D$10+'СЕТ СН'!$H$6-'СЕТ СН'!$H$22</f>
        <v>2264.9931557899999</v>
      </c>
      <c r="P105" s="36">
        <f>SUMIFS(СВЦЭМ!$C$39:$C$758,СВЦЭМ!$A$39:$A$758,$A105,СВЦЭМ!$B$39:$B$758,P$83)+'СЕТ СН'!$H$12+СВЦЭМ!$D$10+'СЕТ СН'!$H$6-'СЕТ СН'!$H$22</f>
        <v>2274.7457575500002</v>
      </c>
      <c r="Q105" s="36">
        <f>SUMIFS(СВЦЭМ!$C$39:$C$758,СВЦЭМ!$A$39:$A$758,$A105,СВЦЭМ!$B$39:$B$758,Q$83)+'СЕТ СН'!$H$12+СВЦЭМ!$D$10+'СЕТ СН'!$H$6-'СЕТ СН'!$H$22</f>
        <v>2286.2818009499997</v>
      </c>
      <c r="R105" s="36">
        <f>SUMIFS(СВЦЭМ!$C$39:$C$758,СВЦЭМ!$A$39:$A$758,$A105,СВЦЭМ!$B$39:$B$758,R$83)+'СЕТ СН'!$H$12+СВЦЭМ!$D$10+'СЕТ СН'!$H$6-'СЕТ СН'!$H$22</f>
        <v>2265.62045984</v>
      </c>
      <c r="S105" s="36">
        <f>SUMIFS(СВЦЭМ!$C$39:$C$758,СВЦЭМ!$A$39:$A$758,$A105,СВЦЭМ!$B$39:$B$758,S$83)+'СЕТ СН'!$H$12+СВЦЭМ!$D$10+'СЕТ СН'!$H$6-'СЕТ СН'!$H$22</f>
        <v>2270.2094744200003</v>
      </c>
      <c r="T105" s="36">
        <f>SUMIFS(СВЦЭМ!$C$39:$C$758,СВЦЭМ!$A$39:$A$758,$A105,СВЦЭМ!$B$39:$B$758,T$83)+'СЕТ СН'!$H$12+СВЦЭМ!$D$10+'СЕТ СН'!$H$6-'СЕТ СН'!$H$22</f>
        <v>2225.1424151299998</v>
      </c>
      <c r="U105" s="36">
        <f>SUMIFS(СВЦЭМ!$C$39:$C$758,СВЦЭМ!$A$39:$A$758,$A105,СВЦЭМ!$B$39:$B$758,U$83)+'СЕТ СН'!$H$12+СВЦЭМ!$D$10+'СЕТ СН'!$H$6-'СЕТ СН'!$H$22</f>
        <v>2185.7357949500001</v>
      </c>
      <c r="V105" s="36">
        <f>SUMIFS(СВЦЭМ!$C$39:$C$758,СВЦЭМ!$A$39:$A$758,$A105,СВЦЭМ!$B$39:$B$758,V$83)+'СЕТ СН'!$H$12+СВЦЭМ!$D$10+'СЕТ СН'!$H$6-'СЕТ СН'!$H$22</f>
        <v>2162.5536101299999</v>
      </c>
      <c r="W105" s="36">
        <f>SUMIFS(СВЦЭМ!$C$39:$C$758,СВЦЭМ!$A$39:$A$758,$A105,СВЦЭМ!$B$39:$B$758,W$83)+'СЕТ СН'!$H$12+СВЦЭМ!$D$10+'СЕТ СН'!$H$6-'СЕТ СН'!$H$22</f>
        <v>2187.07690675</v>
      </c>
      <c r="X105" s="36">
        <f>SUMIFS(СВЦЭМ!$C$39:$C$758,СВЦЭМ!$A$39:$A$758,$A105,СВЦЭМ!$B$39:$B$758,X$83)+'СЕТ СН'!$H$12+СВЦЭМ!$D$10+'СЕТ СН'!$H$6-'СЕТ СН'!$H$22</f>
        <v>2268.0551825000002</v>
      </c>
      <c r="Y105" s="36">
        <f>SUMIFS(СВЦЭМ!$C$39:$C$758,СВЦЭМ!$A$39:$A$758,$A105,СВЦЭМ!$B$39:$B$758,Y$83)+'СЕТ СН'!$H$12+СВЦЭМ!$D$10+'СЕТ СН'!$H$6-'СЕТ СН'!$H$22</f>
        <v>2305.050428</v>
      </c>
    </row>
    <row r="106" spans="1:25" ht="15.75" x14ac:dyDescent="0.2">
      <c r="A106" s="35">
        <f t="shared" si="2"/>
        <v>45405</v>
      </c>
      <c r="B106" s="36">
        <f>SUMIFS(СВЦЭМ!$C$39:$C$758,СВЦЭМ!$A$39:$A$758,$A106,СВЦЭМ!$B$39:$B$758,B$83)+'СЕТ СН'!$H$12+СВЦЭМ!$D$10+'СЕТ СН'!$H$6-'СЕТ СН'!$H$22</f>
        <v>2307.4362781500004</v>
      </c>
      <c r="C106" s="36">
        <f>SUMIFS(СВЦЭМ!$C$39:$C$758,СВЦЭМ!$A$39:$A$758,$A106,СВЦЭМ!$B$39:$B$758,C$83)+'СЕТ СН'!$H$12+СВЦЭМ!$D$10+'СЕТ СН'!$H$6-'СЕТ СН'!$H$22</f>
        <v>2376.7583322299997</v>
      </c>
      <c r="D106" s="36">
        <f>SUMIFS(СВЦЭМ!$C$39:$C$758,СВЦЭМ!$A$39:$A$758,$A106,СВЦЭМ!$B$39:$B$758,D$83)+'СЕТ СН'!$H$12+СВЦЭМ!$D$10+'СЕТ СН'!$H$6-'СЕТ СН'!$H$22</f>
        <v>2413.1395823000003</v>
      </c>
      <c r="E106" s="36">
        <f>SUMIFS(СВЦЭМ!$C$39:$C$758,СВЦЭМ!$A$39:$A$758,$A106,СВЦЭМ!$B$39:$B$758,E$83)+'СЕТ СН'!$H$12+СВЦЭМ!$D$10+'СЕТ СН'!$H$6-'СЕТ СН'!$H$22</f>
        <v>2436.01311738</v>
      </c>
      <c r="F106" s="36">
        <f>SUMIFS(СВЦЭМ!$C$39:$C$758,СВЦЭМ!$A$39:$A$758,$A106,СВЦЭМ!$B$39:$B$758,F$83)+'СЕТ СН'!$H$12+СВЦЭМ!$D$10+'СЕТ СН'!$H$6-'СЕТ СН'!$H$22</f>
        <v>2444.6612071099999</v>
      </c>
      <c r="G106" s="36">
        <f>SUMIFS(СВЦЭМ!$C$39:$C$758,СВЦЭМ!$A$39:$A$758,$A106,СВЦЭМ!$B$39:$B$758,G$83)+'СЕТ СН'!$H$12+СВЦЭМ!$D$10+'СЕТ СН'!$H$6-'СЕТ СН'!$H$22</f>
        <v>2411.1022339599999</v>
      </c>
      <c r="H106" s="36">
        <f>SUMIFS(СВЦЭМ!$C$39:$C$758,СВЦЭМ!$A$39:$A$758,$A106,СВЦЭМ!$B$39:$B$758,H$83)+'СЕТ СН'!$H$12+СВЦЭМ!$D$10+'СЕТ СН'!$H$6-'СЕТ СН'!$H$22</f>
        <v>2325.5070284799999</v>
      </c>
      <c r="I106" s="36">
        <f>SUMIFS(СВЦЭМ!$C$39:$C$758,СВЦЭМ!$A$39:$A$758,$A106,СВЦЭМ!$B$39:$B$758,I$83)+'СЕТ СН'!$H$12+СВЦЭМ!$D$10+'СЕТ СН'!$H$6-'СЕТ СН'!$H$22</f>
        <v>2223.9593527100001</v>
      </c>
      <c r="J106" s="36">
        <f>SUMIFS(СВЦЭМ!$C$39:$C$758,СВЦЭМ!$A$39:$A$758,$A106,СВЦЭМ!$B$39:$B$758,J$83)+'СЕТ СН'!$H$12+СВЦЭМ!$D$10+'СЕТ СН'!$H$6-'СЕТ СН'!$H$22</f>
        <v>2157.1255266099997</v>
      </c>
      <c r="K106" s="36">
        <f>SUMIFS(СВЦЭМ!$C$39:$C$758,СВЦЭМ!$A$39:$A$758,$A106,СВЦЭМ!$B$39:$B$758,K$83)+'СЕТ СН'!$H$12+СВЦЭМ!$D$10+'СЕТ СН'!$H$6-'СЕТ СН'!$H$22</f>
        <v>2135.5293446400001</v>
      </c>
      <c r="L106" s="36">
        <f>SUMIFS(СВЦЭМ!$C$39:$C$758,СВЦЭМ!$A$39:$A$758,$A106,СВЦЭМ!$B$39:$B$758,L$83)+'СЕТ СН'!$H$12+СВЦЭМ!$D$10+'СЕТ СН'!$H$6-'СЕТ СН'!$H$22</f>
        <v>2132.4839321899999</v>
      </c>
      <c r="M106" s="36">
        <f>SUMIFS(СВЦЭМ!$C$39:$C$758,СВЦЭМ!$A$39:$A$758,$A106,СВЦЭМ!$B$39:$B$758,M$83)+'СЕТ СН'!$H$12+СВЦЭМ!$D$10+'СЕТ СН'!$H$6-'СЕТ СН'!$H$22</f>
        <v>2120.8374086599997</v>
      </c>
      <c r="N106" s="36">
        <f>SUMIFS(СВЦЭМ!$C$39:$C$758,СВЦЭМ!$A$39:$A$758,$A106,СВЦЭМ!$B$39:$B$758,N$83)+'СЕТ СН'!$H$12+СВЦЭМ!$D$10+'СЕТ СН'!$H$6-'СЕТ СН'!$H$22</f>
        <v>2111.7816126899997</v>
      </c>
      <c r="O106" s="36">
        <f>SUMIFS(СВЦЭМ!$C$39:$C$758,СВЦЭМ!$A$39:$A$758,$A106,СВЦЭМ!$B$39:$B$758,O$83)+'СЕТ СН'!$H$12+СВЦЭМ!$D$10+'СЕТ СН'!$H$6-'СЕТ СН'!$H$22</f>
        <v>2130.2195110600001</v>
      </c>
      <c r="P106" s="36">
        <f>SUMIFS(СВЦЭМ!$C$39:$C$758,СВЦЭМ!$A$39:$A$758,$A106,СВЦЭМ!$B$39:$B$758,P$83)+'СЕТ СН'!$H$12+СВЦЭМ!$D$10+'СЕТ СН'!$H$6-'СЕТ СН'!$H$22</f>
        <v>2146.31627901</v>
      </c>
      <c r="Q106" s="36">
        <f>SUMIFS(СВЦЭМ!$C$39:$C$758,СВЦЭМ!$A$39:$A$758,$A106,СВЦЭМ!$B$39:$B$758,Q$83)+'СЕТ СН'!$H$12+СВЦЭМ!$D$10+'СЕТ СН'!$H$6-'СЕТ СН'!$H$22</f>
        <v>2171.8041493700002</v>
      </c>
      <c r="R106" s="36">
        <f>SUMIFS(СВЦЭМ!$C$39:$C$758,СВЦЭМ!$A$39:$A$758,$A106,СВЦЭМ!$B$39:$B$758,R$83)+'СЕТ СН'!$H$12+СВЦЭМ!$D$10+'СЕТ СН'!$H$6-'СЕТ СН'!$H$22</f>
        <v>2185.26428846</v>
      </c>
      <c r="S106" s="36">
        <f>SUMIFS(СВЦЭМ!$C$39:$C$758,СВЦЭМ!$A$39:$A$758,$A106,СВЦЭМ!$B$39:$B$758,S$83)+'СЕТ СН'!$H$12+СВЦЭМ!$D$10+'СЕТ СН'!$H$6-'СЕТ СН'!$H$22</f>
        <v>2190.2413201999998</v>
      </c>
      <c r="T106" s="36">
        <f>SUMIFS(СВЦЭМ!$C$39:$C$758,СВЦЭМ!$A$39:$A$758,$A106,СВЦЭМ!$B$39:$B$758,T$83)+'СЕТ СН'!$H$12+СВЦЭМ!$D$10+'СЕТ СН'!$H$6-'СЕТ СН'!$H$22</f>
        <v>2154.7174403700001</v>
      </c>
      <c r="U106" s="36">
        <f>SUMIFS(СВЦЭМ!$C$39:$C$758,СВЦЭМ!$A$39:$A$758,$A106,СВЦЭМ!$B$39:$B$758,U$83)+'СЕТ СН'!$H$12+СВЦЭМ!$D$10+'СЕТ СН'!$H$6-'СЕТ СН'!$H$22</f>
        <v>2190.6374438499997</v>
      </c>
      <c r="V106" s="36">
        <f>SUMIFS(СВЦЭМ!$C$39:$C$758,СВЦЭМ!$A$39:$A$758,$A106,СВЦЭМ!$B$39:$B$758,V$83)+'СЕТ СН'!$H$12+СВЦЭМ!$D$10+'СЕТ СН'!$H$6-'СЕТ СН'!$H$22</f>
        <v>2151.67145661</v>
      </c>
      <c r="W106" s="36">
        <f>SUMIFS(СВЦЭМ!$C$39:$C$758,СВЦЭМ!$A$39:$A$758,$A106,СВЦЭМ!$B$39:$B$758,W$83)+'СЕТ СН'!$H$12+СВЦЭМ!$D$10+'СЕТ СН'!$H$6-'СЕТ СН'!$H$22</f>
        <v>2124.14603726</v>
      </c>
      <c r="X106" s="36">
        <f>SUMIFS(СВЦЭМ!$C$39:$C$758,СВЦЭМ!$A$39:$A$758,$A106,СВЦЭМ!$B$39:$B$758,X$83)+'СЕТ СН'!$H$12+СВЦЭМ!$D$10+'СЕТ СН'!$H$6-'СЕТ СН'!$H$22</f>
        <v>2167.51541262</v>
      </c>
      <c r="Y106" s="36">
        <f>SUMIFS(СВЦЭМ!$C$39:$C$758,СВЦЭМ!$A$39:$A$758,$A106,СВЦЭМ!$B$39:$B$758,Y$83)+'СЕТ СН'!$H$12+СВЦЭМ!$D$10+'СЕТ СН'!$H$6-'СЕТ СН'!$H$22</f>
        <v>2218.7766949300003</v>
      </c>
    </row>
    <row r="107" spans="1:25" ht="15.75" x14ac:dyDescent="0.2">
      <c r="A107" s="35">
        <f t="shared" si="2"/>
        <v>45406</v>
      </c>
      <c r="B107" s="36">
        <f>SUMIFS(СВЦЭМ!$C$39:$C$758,СВЦЭМ!$A$39:$A$758,$A107,СВЦЭМ!$B$39:$B$758,B$83)+'СЕТ СН'!$H$12+СВЦЭМ!$D$10+'СЕТ СН'!$H$6-'СЕТ СН'!$H$22</f>
        <v>2286.037362</v>
      </c>
      <c r="C107" s="36">
        <f>SUMIFS(СВЦЭМ!$C$39:$C$758,СВЦЭМ!$A$39:$A$758,$A107,СВЦЭМ!$B$39:$B$758,C$83)+'СЕТ СН'!$H$12+СВЦЭМ!$D$10+'СЕТ СН'!$H$6-'СЕТ СН'!$H$22</f>
        <v>2339.46796077</v>
      </c>
      <c r="D107" s="36">
        <f>SUMIFS(СВЦЭМ!$C$39:$C$758,СВЦЭМ!$A$39:$A$758,$A107,СВЦЭМ!$B$39:$B$758,D$83)+'СЕТ СН'!$H$12+СВЦЭМ!$D$10+'СЕТ СН'!$H$6-'СЕТ СН'!$H$22</f>
        <v>2354.2342612100001</v>
      </c>
      <c r="E107" s="36">
        <f>SUMIFS(СВЦЭМ!$C$39:$C$758,СВЦЭМ!$A$39:$A$758,$A107,СВЦЭМ!$B$39:$B$758,E$83)+'СЕТ СН'!$H$12+СВЦЭМ!$D$10+'СЕТ СН'!$H$6-'СЕТ СН'!$H$22</f>
        <v>2367.1941294799999</v>
      </c>
      <c r="F107" s="36">
        <f>SUMIFS(СВЦЭМ!$C$39:$C$758,СВЦЭМ!$A$39:$A$758,$A107,СВЦЭМ!$B$39:$B$758,F$83)+'СЕТ СН'!$H$12+СВЦЭМ!$D$10+'СЕТ СН'!$H$6-'СЕТ СН'!$H$22</f>
        <v>2338.8630234900002</v>
      </c>
      <c r="G107" s="36">
        <f>SUMIFS(СВЦЭМ!$C$39:$C$758,СВЦЭМ!$A$39:$A$758,$A107,СВЦЭМ!$B$39:$B$758,G$83)+'СЕТ СН'!$H$12+СВЦЭМ!$D$10+'СЕТ СН'!$H$6-'СЕТ СН'!$H$22</f>
        <v>2296.0763491500002</v>
      </c>
      <c r="H107" s="36">
        <f>SUMIFS(СВЦЭМ!$C$39:$C$758,СВЦЭМ!$A$39:$A$758,$A107,СВЦЭМ!$B$39:$B$758,H$83)+'СЕТ СН'!$H$12+СВЦЭМ!$D$10+'СЕТ СН'!$H$6-'СЕТ СН'!$H$22</f>
        <v>2235.3637077200001</v>
      </c>
      <c r="I107" s="36">
        <f>SUMIFS(СВЦЭМ!$C$39:$C$758,СВЦЭМ!$A$39:$A$758,$A107,СВЦЭМ!$B$39:$B$758,I$83)+'СЕТ СН'!$H$12+СВЦЭМ!$D$10+'СЕТ СН'!$H$6-'СЕТ СН'!$H$22</f>
        <v>2196.5670197300001</v>
      </c>
      <c r="J107" s="36">
        <f>SUMIFS(СВЦЭМ!$C$39:$C$758,СВЦЭМ!$A$39:$A$758,$A107,СВЦЭМ!$B$39:$B$758,J$83)+'СЕТ СН'!$H$12+СВЦЭМ!$D$10+'СЕТ СН'!$H$6-'СЕТ СН'!$H$22</f>
        <v>2128.3991777599999</v>
      </c>
      <c r="K107" s="36">
        <f>SUMIFS(СВЦЭМ!$C$39:$C$758,СВЦЭМ!$A$39:$A$758,$A107,СВЦЭМ!$B$39:$B$758,K$83)+'СЕТ СН'!$H$12+СВЦЭМ!$D$10+'СЕТ СН'!$H$6-'СЕТ СН'!$H$22</f>
        <v>2128.74659643</v>
      </c>
      <c r="L107" s="36">
        <f>SUMIFS(СВЦЭМ!$C$39:$C$758,СВЦЭМ!$A$39:$A$758,$A107,СВЦЭМ!$B$39:$B$758,L$83)+'СЕТ СН'!$H$12+СВЦЭМ!$D$10+'СЕТ СН'!$H$6-'СЕТ СН'!$H$22</f>
        <v>2136.3782535999999</v>
      </c>
      <c r="M107" s="36">
        <f>SUMIFS(СВЦЭМ!$C$39:$C$758,СВЦЭМ!$A$39:$A$758,$A107,СВЦЭМ!$B$39:$B$758,M$83)+'СЕТ СН'!$H$12+СВЦЭМ!$D$10+'СЕТ СН'!$H$6-'СЕТ СН'!$H$22</f>
        <v>2137.5309595899998</v>
      </c>
      <c r="N107" s="36">
        <f>SUMIFS(СВЦЭМ!$C$39:$C$758,СВЦЭМ!$A$39:$A$758,$A107,СВЦЭМ!$B$39:$B$758,N$83)+'СЕТ СН'!$H$12+СВЦЭМ!$D$10+'СЕТ СН'!$H$6-'СЕТ СН'!$H$22</f>
        <v>2140.20723804</v>
      </c>
      <c r="O107" s="36">
        <f>SUMIFS(СВЦЭМ!$C$39:$C$758,СВЦЭМ!$A$39:$A$758,$A107,СВЦЭМ!$B$39:$B$758,O$83)+'СЕТ СН'!$H$12+СВЦЭМ!$D$10+'СЕТ СН'!$H$6-'СЕТ СН'!$H$22</f>
        <v>2156.9839555899998</v>
      </c>
      <c r="P107" s="36">
        <f>SUMIFS(СВЦЭМ!$C$39:$C$758,СВЦЭМ!$A$39:$A$758,$A107,СВЦЭМ!$B$39:$B$758,P$83)+'СЕТ СН'!$H$12+СВЦЭМ!$D$10+'СЕТ СН'!$H$6-'СЕТ СН'!$H$22</f>
        <v>2164.4497784</v>
      </c>
      <c r="Q107" s="36">
        <f>SUMIFS(СВЦЭМ!$C$39:$C$758,СВЦЭМ!$A$39:$A$758,$A107,СВЦЭМ!$B$39:$B$758,Q$83)+'СЕТ СН'!$H$12+СВЦЭМ!$D$10+'СЕТ СН'!$H$6-'СЕТ СН'!$H$22</f>
        <v>2191.8665671099998</v>
      </c>
      <c r="R107" s="36">
        <f>SUMIFS(СВЦЭМ!$C$39:$C$758,СВЦЭМ!$A$39:$A$758,$A107,СВЦЭМ!$B$39:$B$758,R$83)+'СЕТ СН'!$H$12+СВЦЭМ!$D$10+'СЕТ СН'!$H$6-'СЕТ СН'!$H$22</f>
        <v>2178.6456872099998</v>
      </c>
      <c r="S107" s="36">
        <f>SUMIFS(СВЦЭМ!$C$39:$C$758,СВЦЭМ!$A$39:$A$758,$A107,СВЦЭМ!$B$39:$B$758,S$83)+'СЕТ СН'!$H$12+СВЦЭМ!$D$10+'СЕТ СН'!$H$6-'СЕТ СН'!$H$22</f>
        <v>2150.6417310500001</v>
      </c>
      <c r="T107" s="36">
        <f>SUMIFS(СВЦЭМ!$C$39:$C$758,СВЦЭМ!$A$39:$A$758,$A107,СВЦЭМ!$B$39:$B$758,T$83)+'СЕТ СН'!$H$12+СВЦЭМ!$D$10+'СЕТ СН'!$H$6-'СЕТ СН'!$H$22</f>
        <v>2129.54546377</v>
      </c>
      <c r="U107" s="36">
        <f>SUMIFS(СВЦЭМ!$C$39:$C$758,СВЦЭМ!$A$39:$A$758,$A107,СВЦЭМ!$B$39:$B$758,U$83)+'СЕТ СН'!$H$12+СВЦЭМ!$D$10+'СЕТ СН'!$H$6-'СЕТ СН'!$H$22</f>
        <v>2084.57864083</v>
      </c>
      <c r="V107" s="36">
        <f>SUMIFS(СВЦЭМ!$C$39:$C$758,СВЦЭМ!$A$39:$A$758,$A107,СВЦЭМ!$B$39:$B$758,V$83)+'СЕТ СН'!$H$12+СВЦЭМ!$D$10+'СЕТ СН'!$H$6-'СЕТ СН'!$H$22</f>
        <v>2067.26993141</v>
      </c>
      <c r="W107" s="36">
        <f>SUMIFS(СВЦЭМ!$C$39:$C$758,СВЦЭМ!$A$39:$A$758,$A107,СВЦЭМ!$B$39:$B$758,W$83)+'СЕТ СН'!$H$12+СВЦЭМ!$D$10+'СЕТ СН'!$H$6-'СЕТ СН'!$H$22</f>
        <v>2077.2682647199999</v>
      </c>
      <c r="X107" s="36">
        <f>SUMIFS(СВЦЭМ!$C$39:$C$758,СВЦЭМ!$A$39:$A$758,$A107,СВЦЭМ!$B$39:$B$758,X$83)+'СЕТ СН'!$H$12+СВЦЭМ!$D$10+'СЕТ СН'!$H$6-'СЕТ СН'!$H$22</f>
        <v>2149.9905225000002</v>
      </c>
      <c r="Y107" s="36">
        <f>SUMIFS(СВЦЭМ!$C$39:$C$758,СВЦЭМ!$A$39:$A$758,$A107,СВЦЭМ!$B$39:$B$758,Y$83)+'СЕТ СН'!$H$12+СВЦЭМ!$D$10+'СЕТ СН'!$H$6-'СЕТ СН'!$H$22</f>
        <v>2190.2451370200001</v>
      </c>
    </row>
    <row r="108" spans="1:25" ht="15.75" x14ac:dyDescent="0.2">
      <c r="A108" s="35">
        <f t="shared" si="2"/>
        <v>45407</v>
      </c>
      <c r="B108" s="36">
        <f>SUMIFS(СВЦЭМ!$C$39:$C$758,СВЦЭМ!$A$39:$A$758,$A108,СВЦЭМ!$B$39:$B$758,B$83)+'СЕТ СН'!$H$12+СВЦЭМ!$D$10+'СЕТ СН'!$H$6-'СЕТ СН'!$H$22</f>
        <v>2246.3176589300001</v>
      </c>
      <c r="C108" s="36">
        <f>SUMIFS(СВЦЭМ!$C$39:$C$758,СВЦЭМ!$A$39:$A$758,$A108,СВЦЭМ!$B$39:$B$758,C$83)+'СЕТ СН'!$H$12+СВЦЭМ!$D$10+'СЕТ СН'!$H$6-'СЕТ СН'!$H$22</f>
        <v>2313.0552097999998</v>
      </c>
      <c r="D108" s="36">
        <f>SUMIFS(СВЦЭМ!$C$39:$C$758,СВЦЭМ!$A$39:$A$758,$A108,СВЦЭМ!$B$39:$B$758,D$83)+'СЕТ СН'!$H$12+СВЦЭМ!$D$10+'СЕТ СН'!$H$6-'СЕТ СН'!$H$22</f>
        <v>2387.1960414800001</v>
      </c>
      <c r="E108" s="36">
        <f>SUMIFS(СВЦЭМ!$C$39:$C$758,СВЦЭМ!$A$39:$A$758,$A108,СВЦЭМ!$B$39:$B$758,E$83)+'СЕТ СН'!$H$12+СВЦЭМ!$D$10+'СЕТ СН'!$H$6-'СЕТ СН'!$H$22</f>
        <v>2392.00917097</v>
      </c>
      <c r="F108" s="36">
        <f>SUMIFS(СВЦЭМ!$C$39:$C$758,СВЦЭМ!$A$39:$A$758,$A108,СВЦЭМ!$B$39:$B$758,F$83)+'СЕТ СН'!$H$12+СВЦЭМ!$D$10+'СЕТ СН'!$H$6-'СЕТ СН'!$H$22</f>
        <v>2385.9573579899998</v>
      </c>
      <c r="G108" s="36">
        <f>SUMIFS(СВЦЭМ!$C$39:$C$758,СВЦЭМ!$A$39:$A$758,$A108,СВЦЭМ!$B$39:$B$758,G$83)+'СЕТ СН'!$H$12+СВЦЭМ!$D$10+'СЕТ СН'!$H$6-'СЕТ СН'!$H$22</f>
        <v>2387.33847414</v>
      </c>
      <c r="H108" s="36">
        <f>SUMIFS(СВЦЭМ!$C$39:$C$758,СВЦЭМ!$A$39:$A$758,$A108,СВЦЭМ!$B$39:$B$758,H$83)+'СЕТ СН'!$H$12+СВЦЭМ!$D$10+'СЕТ СН'!$H$6-'СЕТ СН'!$H$22</f>
        <v>2256.7214388299999</v>
      </c>
      <c r="I108" s="36">
        <f>SUMIFS(СВЦЭМ!$C$39:$C$758,СВЦЭМ!$A$39:$A$758,$A108,СВЦЭМ!$B$39:$B$758,I$83)+'СЕТ СН'!$H$12+СВЦЭМ!$D$10+'СЕТ СН'!$H$6-'СЕТ СН'!$H$22</f>
        <v>2236.1324691</v>
      </c>
      <c r="J108" s="36">
        <f>SUMIFS(СВЦЭМ!$C$39:$C$758,СВЦЭМ!$A$39:$A$758,$A108,СВЦЭМ!$B$39:$B$758,J$83)+'СЕТ СН'!$H$12+СВЦЭМ!$D$10+'СЕТ СН'!$H$6-'СЕТ СН'!$H$22</f>
        <v>2201.78079867</v>
      </c>
      <c r="K108" s="36">
        <f>SUMIFS(СВЦЭМ!$C$39:$C$758,СВЦЭМ!$A$39:$A$758,$A108,СВЦЭМ!$B$39:$B$758,K$83)+'СЕТ СН'!$H$12+СВЦЭМ!$D$10+'СЕТ СН'!$H$6-'СЕТ СН'!$H$22</f>
        <v>2201.345777</v>
      </c>
      <c r="L108" s="36">
        <f>SUMIFS(СВЦЭМ!$C$39:$C$758,СВЦЭМ!$A$39:$A$758,$A108,СВЦЭМ!$B$39:$B$758,L$83)+'СЕТ СН'!$H$12+СВЦЭМ!$D$10+'СЕТ СН'!$H$6-'СЕТ СН'!$H$22</f>
        <v>2219.0846440300002</v>
      </c>
      <c r="M108" s="36">
        <f>SUMIFS(СВЦЭМ!$C$39:$C$758,СВЦЭМ!$A$39:$A$758,$A108,СВЦЭМ!$B$39:$B$758,M$83)+'СЕТ СН'!$H$12+СВЦЭМ!$D$10+'СЕТ СН'!$H$6-'СЕТ СН'!$H$22</f>
        <v>2210.6450129699997</v>
      </c>
      <c r="N108" s="36">
        <f>SUMIFS(СВЦЭМ!$C$39:$C$758,СВЦЭМ!$A$39:$A$758,$A108,СВЦЭМ!$B$39:$B$758,N$83)+'СЕТ СН'!$H$12+СВЦЭМ!$D$10+'СЕТ СН'!$H$6-'СЕТ СН'!$H$22</f>
        <v>2202.1637518799998</v>
      </c>
      <c r="O108" s="36">
        <f>SUMIFS(СВЦЭМ!$C$39:$C$758,СВЦЭМ!$A$39:$A$758,$A108,СВЦЭМ!$B$39:$B$758,O$83)+'СЕТ СН'!$H$12+СВЦЭМ!$D$10+'СЕТ СН'!$H$6-'СЕТ СН'!$H$22</f>
        <v>2247.9477794900004</v>
      </c>
      <c r="P108" s="36">
        <f>SUMIFS(СВЦЭМ!$C$39:$C$758,СВЦЭМ!$A$39:$A$758,$A108,СВЦЭМ!$B$39:$B$758,P$83)+'СЕТ СН'!$H$12+СВЦЭМ!$D$10+'СЕТ СН'!$H$6-'СЕТ СН'!$H$22</f>
        <v>2260.4813482300001</v>
      </c>
      <c r="Q108" s="36">
        <f>SUMIFS(СВЦЭМ!$C$39:$C$758,СВЦЭМ!$A$39:$A$758,$A108,СВЦЭМ!$B$39:$B$758,Q$83)+'СЕТ СН'!$H$12+СВЦЭМ!$D$10+'СЕТ СН'!$H$6-'СЕТ СН'!$H$22</f>
        <v>2272.4658653699998</v>
      </c>
      <c r="R108" s="36">
        <f>SUMIFS(СВЦЭМ!$C$39:$C$758,СВЦЭМ!$A$39:$A$758,$A108,СВЦЭМ!$B$39:$B$758,R$83)+'СЕТ СН'!$H$12+СВЦЭМ!$D$10+'СЕТ СН'!$H$6-'СЕТ СН'!$H$22</f>
        <v>2274.8622889200001</v>
      </c>
      <c r="S108" s="36">
        <f>SUMIFS(СВЦЭМ!$C$39:$C$758,СВЦЭМ!$A$39:$A$758,$A108,СВЦЭМ!$B$39:$B$758,S$83)+'СЕТ СН'!$H$12+СВЦЭМ!$D$10+'СЕТ СН'!$H$6-'СЕТ СН'!$H$22</f>
        <v>2259.9362732999998</v>
      </c>
      <c r="T108" s="36">
        <f>SUMIFS(СВЦЭМ!$C$39:$C$758,СВЦЭМ!$A$39:$A$758,$A108,СВЦЭМ!$B$39:$B$758,T$83)+'СЕТ СН'!$H$12+СВЦЭМ!$D$10+'СЕТ СН'!$H$6-'СЕТ СН'!$H$22</f>
        <v>2198.79047911</v>
      </c>
      <c r="U108" s="36">
        <f>SUMIFS(СВЦЭМ!$C$39:$C$758,СВЦЭМ!$A$39:$A$758,$A108,СВЦЭМ!$B$39:$B$758,U$83)+'СЕТ СН'!$H$12+СВЦЭМ!$D$10+'СЕТ СН'!$H$6-'СЕТ СН'!$H$22</f>
        <v>2154.5894315400001</v>
      </c>
      <c r="V108" s="36">
        <f>SUMIFS(СВЦЭМ!$C$39:$C$758,СВЦЭМ!$A$39:$A$758,$A108,СВЦЭМ!$B$39:$B$758,V$83)+'СЕТ СН'!$H$12+СВЦЭМ!$D$10+'СЕТ СН'!$H$6-'СЕТ СН'!$H$22</f>
        <v>2142.89234468</v>
      </c>
      <c r="W108" s="36">
        <f>SUMIFS(СВЦЭМ!$C$39:$C$758,СВЦЭМ!$A$39:$A$758,$A108,СВЦЭМ!$B$39:$B$758,W$83)+'СЕТ СН'!$H$12+СВЦЭМ!$D$10+'СЕТ СН'!$H$6-'СЕТ СН'!$H$22</f>
        <v>2166.9968781500002</v>
      </c>
      <c r="X108" s="36">
        <f>SUMIFS(СВЦЭМ!$C$39:$C$758,СВЦЭМ!$A$39:$A$758,$A108,СВЦЭМ!$B$39:$B$758,X$83)+'СЕТ СН'!$H$12+СВЦЭМ!$D$10+'СЕТ СН'!$H$6-'СЕТ СН'!$H$22</f>
        <v>2211.5895751400003</v>
      </c>
      <c r="Y108" s="36">
        <f>SUMIFS(СВЦЭМ!$C$39:$C$758,СВЦЭМ!$A$39:$A$758,$A108,СВЦЭМ!$B$39:$B$758,Y$83)+'СЕТ СН'!$H$12+СВЦЭМ!$D$10+'СЕТ СН'!$H$6-'СЕТ СН'!$H$22</f>
        <v>2254.0105769800002</v>
      </c>
    </row>
    <row r="109" spans="1:25" ht="15.75" x14ac:dyDescent="0.2">
      <c r="A109" s="35">
        <f t="shared" si="2"/>
        <v>45408</v>
      </c>
      <c r="B109" s="36">
        <f>SUMIFS(СВЦЭМ!$C$39:$C$758,СВЦЭМ!$A$39:$A$758,$A109,СВЦЭМ!$B$39:$B$758,B$83)+'СЕТ СН'!$H$12+СВЦЭМ!$D$10+'СЕТ СН'!$H$6-'СЕТ СН'!$H$22</f>
        <v>2276.00664521</v>
      </c>
      <c r="C109" s="36">
        <f>SUMIFS(СВЦЭМ!$C$39:$C$758,СВЦЭМ!$A$39:$A$758,$A109,СВЦЭМ!$B$39:$B$758,C$83)+'СЕТ СН'!$H$12+СВЦЭМ!$D$10+'СЕТ СН'!$H$6-'СЕТ СН'!$H$22</f>
        <v>2326.9718150099998</v>
      </c>
      <c r="D109" s="36">
        <f>SUMIFS(СВЦЭМ!$C$39:$C$758,СВЦЭМ!$A$39:$A$758,$A109,СВЦЭМ!$B$39:$B$758,D$83)+'СЕТ СН'!$H$12+СВЦЭМ!$D$10+'СЕТ СН'!$H$6-'СЕТ СН'!$H$22</f>
        <v>2388.52735923</v>
      </c>
      <c r="E109" s="36">
        <f>SUMIFS(СВЦЭМ!$C$39:$C$758,СВЦЭМ!$A$39:$A$758,$A109,СВЦЭМ!$B$39:$B$758,E$83)+'СЕТ СН'!$H$12+СВЦЭМ!$D$10+'СЕТ СН'!$H$6-'СЕТ СН'!$H$22</f>
        <v>2417.4346597200001</v>
      </c>
      <c r="F109" s="36">
        <f>SUMIFS(СВЦЭМ!$C$39:$C$758,СВЦЭМ!$A$39:$A$758,$A109,СВЦЭМ!$B$39:$B$758,F$83)+'СЕТ СН'!$H$12+СВЦЭМ!$D$10+'СЕТ СН'!$H$6-'СЕТ СН'!$H$22</f>
        <v>2412.2559308</v>
      </c>
      <c r="G109" s="36">
        <f>SUMIFS(СВЦЭМ!$C$39:$C$758,СВЦЭМ!$A$39:$A$758,$A109,СВЦЭМ!$B$39:$B$758,G$83)+'СЕТ СН'!$H$12+СВЦЭМ!$D$10+'СЕТ СН'!$H$6-'СЕТ СН'!$H$22</f>
        <v>2380.7584118499999</v>
      </c>
      <c r="H109" s="36">
        <f>SUMIFS(СВЦЭМ!$C$39:$C$758,СВЦЭМ!$A$39:$A$758,$A109,СВЦЭМ!$B$39:$B$758,H$83)+'СЕТ СН'!$H$12+СВЦЭМ!$D$10+'СЕТ СН'!$H$6-'СЕТ СН'!$H$22</f>
        <v>2318.6104007000004</v>
      </c>
      <c r="I109" s="36">
        <f>SUMIFS(СВЦЭМ!$C$39:$C$758,СВЦЭМ!$A$39:$A$758,$A109,СВЦЭМ!$B$39:$B$758,I$83)+'СЕТ СН'!$H$12+СВЦЭМ!$D$10+'СЕТ СН'!$H$6-'СЕТ СН'!$H$22</f>
        <v>2244.7981502499997</v>
      </c>
      <c r="J109" s="36">
        <f>SUMIFS(СВЦЭМ!$C$39:$C$758,СВЦЭМ!$A$39:$A$758,$A109,СВЦЭМ!$B$39:$B$758,J$83)+'СЕТ СН'!$H$12+СВЦЭМ!$D$10+'СЕТ СН'!$H$6-'СЕТ СН'!$H$22</f>
        <v>2206.3477809000001</v>
      </c>
      <c r="K109" s="36">
        <f>SUMIFS(СВЦЭМ!$C$39:$C$758,СВЦЭМ!$A$39:$A$758,$A109,СВЦЭМ!$B$39:$B$758,K$83)+'СЕТ СН'!$H$12+СВЦЭМ!$D$10+'СЕТ СН'!$H$6-'СЕТ СН'!$H$22</f>
        <v>2191.6512947000001</v>
      </c>
      <c r="L109" s="36">
        <f>SUMIFS(СВЦЭМ!$C$39:$C$758,СВЦЭМ!$A$39:$A$758,$A109,СВЦЭМ!$B$39:$B$758,L$83)+'СЕТ СН'!$H$12+СВЦЭМ!$D$10+'СЕТ СН'!$H$6-'СЕТ СН'!$H$22</f>
        <v>2180.7298478499997</v>
      </c>
      <c r="M109" s="36">
        <f>SUMIFS(СВЦЭМ!$C$39:$C$758,СВЦЭМ!$A$39:$A$758,$A109,СВЦЭМ!$B$39:$B$758,M$83)+'СЕТ СН'!$H$12+СВЦЭМ!$D$10+'СЕТ СН'!$H$6-'СЕТ СН'!$H$22</f>
        <v>2186.9750083899999</v>
      </c>
      <c r="N109" s="36">
        <f>SUMIFS(СВЦЭМ!$C$39:$C$758,СВЦЭМ!$A$39:$A$758,$A109,СВЦЭМ!$B$39:$B$758,N$83)+'СЕТ СН'!$H$12+СВЦЭМ!$D$10+'СЕТ СН'!$H$6-'СЕТ СН'!$H$22</f>
        <v>2188.8450449900001</v>
      </c>
      <c r="O109" s="36">
        <f>SUMIFS(СВЦЭМ!$C$39:$C$758,СВЦЭМ!$A$39:$A$758,$A109,СВЦЭМ!$B$39:$B$758,O$83)+'СЕТ СН'!$H$12+СВЦЭМ!$D$10+'СЕТ СН'!$H$6-'СЕТ СН'!$H$22</f>
        <v>2192.4582213599997</v>
      </c>
      <c r="P109" s="36">
        <f>SUMIFS(СВЦЭМ!$C$39:$C$758,СВЦЭМ!$A$39:$A$758,$A109,СВЦЭМ!$B$39:$B$758,P$83)+'СЕТ СН'!$H$12+СВЦЭМ!$D$10+'СЕТ СН'!$H$6-'СЕТ СН'!$H$22</f>
        <v>2164.3979904099997</v>
      </c>
      <c r="Q109" s="36">
        <f>SUMIFS(СВЦЭМ!$C$39:$C$758,СВЦЭМ!$A$39:$A$758,$A109,СВЦЭМ!$B$39:$B$758,Q$83)+'СЕТ СН'!$H$12+СВЦЭМ!$D$10+'СЕТ СН'!$H$6-'СЕТ СН'!$H$22</f>
        <v>2182.0392090800001</v>
      </c>
      <c r="R109" s="36">
        <f>SUMIFS(СВЦЭМ!$C$39:$C$758,СВЦЭМ!$A$39:$A$758,$A109,СВЦЭМ!$B$39:$B$758,R$83)+'СЕТ СН'!$H$12+СВЦЭМ!$D$10+'СЕТ СН'!$H$6-'СЕТ СН'!$H$22</f>
        <v>2216.53912971</v>
      </c>
      <c r="S109" s="36">
        <f>SUMIFS(СВЦЭМ!$C$39:$C$758,СВЦЭМ!$A$39:$A$758,$A109,СВЦЭМ!$B$39:$B$758,S$83)+'СЕТ СН'!$H$12+СВЦЭМ!$D$10+'СЕТ СН'!$H$6-'СЕТ СН'!$H$22</f>
        <v>2220.1980062100001</v>
      </c>
      <c r="T109" s="36">
        <f>SUMIFS(СВЦЭМ!$C$39:$C$758,СВЦЭМ!$A$39:$A$758,$A109,СВЦЭМ!$B$39:$B$758,T$83)+'СЕТ СН'!$H$12+СВЦЭМ!$D$10+'СЕТ СН'!$H$6-'СЕТ СН'!$H$22</f>
        <v>2191.7565271200001</v>
      </c>
      <c r="U109" s="36">
        <f>SUMIFS(СВЦЭМ!$C$39:$C$758,СВЦЭМ!$A$39:$A$758,$A109,СВЦЭМ!$B$39:$B$758,U$83)+'СЕТ СН'!$H$12+СВЦЭМ!$D$10+'СЕТ СН'!$H$6-'СЕТ СН'!$H$22</f>
        <v>2180.0810576000003</v>
      </c>
      <c r="V109" s="36">
        <f>SUMIFS(СВЦЭМ!$C$39:$C$758,СВЦЭМ!$A$39:$A$758,$A109,СВЦЭМ!$B$39:$B$758,V$83)+'СЕТ СН'!$H$12+СВЦЭМ!$D$10+'СЕТ СН'!$H$6-'СЕТ СН'!$H$22</f>
        <v>2156.5744734199998</v>
      </c>
      <c r="W109" s="36">
        <f>SUMIFS(СВЦЭМ!$C$39:$C$758,СВЦЭМ!$A$39:$A$758,$A109,СВЦЭМ!$B$39:$B$758,W$83)+'СЕТ СН'!$H$12+СВЦЭМ!$D$10+'СЕТ СН'!$H$6-'СЕТ СН'!$H$22</f>
        <v>2147.3234906899997</v>
      </c>
      <c r="X109" s="36">
        <f>SUMIFS(СВЦЭМ!$C$39:$C$758,СВЦЭМ!$A$39:$A$758,$A109,СВЦЭМ!$B$39:$B$758,X$83)+'СЕТ СН'!$H$12+СВЦЭМ!$D$10+'СЕТ СН'!$H$6-'СЕТ СН'!$H$22</f>
        <v>2155.62339905</v>
      </c>
      <c r="Y109" s="36">
        <f>SUMIFS(СВЦЭМ!$C$39:$C$758,СВЦЭМ!$A$39:$A$758,$A109,СВЦЭМ!$B$39:$B$758,Y$83)+'СЕТ СН'!$H$12+СВЦЭМ!$D$10+'СЕТ СН'!$H$6-'СЕТ СН'!$H$22</f>
        <v>2214.1410222200002</v>
      </c>
    </row>
    <row r="110" spans="1:25" ht="15.75" x14ac:dyDescent="0.2">
      <c r="A110" s="35">
        <f t="shared" si="2"/>
        <v>45409</v>
      </c>
      <c r="B110" s="36">
        <f>SUMIFS(СВЦЭМ!$C$39:$C$758,СВЦЭМ!$A$39:$A$758,$A110,СВЦЭМ!$B$39:$B$758,B$83)+'СЕТ СН'!$H$12+СВЦЭМ!$D$10+'СЕТ СН'!$H$6-'СЕТ СН'!$H$22</f>
        <v>2312.5236896799997</v>
      </c>
      <c r="C110" s="36">
        <f>SUMIFS(СВЦЭМ!$C$39:$C$758,СВЦЭМ!$A$39:$A$758,$A110,СВЦЭМ!$B$39:$B$758,C$83)+'СЕТ СН'!$H$12+СВЦЭМ!$D$10+'СЕТ СН'!$H$6-'СЕТ СН'!$H$22</f>
        <v>2417.9169254500002</v>
      </c>
      <c r="D110" s="36">
        <f>SUMIFS(СВЦЭМ!$C$39:$C$758,СВЦЭМ!$A$39:$A$758,$A110,СВЦЭМ!$B$39:$B$758,D$83)+'СЕТ СН'!$H$12+СВЦЭМ!$D$10+'СЕТ СН'!$H$6-'СЕТ СН'!$H$22</f>
        <v>2421.72925029</v>
      </c>
      <c r="E110" s="36">
        <f>SUMIFS(СВЦЭМ!$C$39:$C$758,СВЦЭМ!$A$39:$A$758,$A110,СВЦЭМ!$B$39:$B$758,E$83)+'СЕТ СН'!$H$12+СВЦЭМ!$D$10+'СЕТ СН'!$H$6-'СЕТ СН'!$H$22</f>
        <v>2415.23612852</v>
      </c>
      <c r="F110" s="36">
        <f>SUMIFS(СВЦЭМ!$C$39:$C$758,СВЦЭМ!$A$39:$A$758,$A110,СВЦЭМ!$B$39:$B$758,F$83)+'СЕТ СН'!$H$12+СВЦЭМ!$D$10+'СЕТ СН'!$H$6-'СЕТ СН'!$H$22</f>
        <v>2421.9834111499999</v>
      </c>
      <c r="G110" s="36">
        <f>SUMIFS(СВЦЭМ!$C$39:$C$758,СВЦЭМ!$A$39:$A$758,$A110,СВЦЭМ!$B$39:$B$758,G$83)+'СЕТ СН'!$H$12+СВЦЭМ!$D$10+'СЕТ СН'!$H$6-'СЕТ СН'!$H$22</f>
        <v>2430.6998289899998</v>
      </c>
      <c r="H110" s="36">
        <f>SUMIFS(СВЦЭМ!$C$39:$C$758,СВЦЭМ!$A$39:$A$758,$A110,СВЦЭМ!$B$39:$B$758,H$83)+'СЕТ СН'!$H$12+СВЦЭМ!$D$10+'СЕТ СН'!$H$6-'СЕТ СН'!$H$22</f>
        <v>2349.8446775000002</v>
      </c>
      <c r="I110" s="36">
        <f>SUMIFS(СВЦЭМ!$C$39:$C$758,СВЦЭМ!$A$39:$A$758,$A110,СВЦЭМ!$B$39:$B$758,I$83)+'СЕТ СН'!$H$12+СВЦЭМ!$D$10+'СЕТ СН'!$H$6-'СЕТ СН'!$H$22</f>
        <v>2337.18989319</v>
      </c>
      <c r="J110" s="36">
        <f>SUMIFS(СВЦЭМ!$C$39:$C$758,СВЦЭМ!$A$39:$A$758,$A110,СВЦЭМ!$B$39:$B$758,J$83)+'СЕТ СН'!$H$12+СВЦЭМ!$D$10+'СЕТ СН'!$H$6-'СЕТ СН'!$H$22</f>
        <v>2257.4506670199999</v>
      </c>
      <c r="K110" s="36">
        <f>SUMIFS(СВЦЭМ!$C$39:$C$758,СВЦЭМ!$A$39:$A$758,$A110,СВЦЭМ!$B$39:$B$758,K$83)+'СЕТ СН'!$H$12+СВЦЭМ!$D$10+'СЕТ СН'!$H$6-'СЕТ СН'!$H$22</f>
        <v>2258.0630080600004</v>
      </c>
      <c r="L110" s="36">
        <f>SUMIFS(СВЦЭМ!$C$39:$C$758,СВЦЭМ!$A$39:$A$758,$A110,СВЦЭМ!$B$39:$B$758,L$83)+'СЕТ СН'!$H$12+СВЦЭМ!$D$10+'СЕТ СН'!$H$6-'СЕТ СН'!$H$22</f>
        <v>2208.1203513600003</v>
      </c>
      <c r="M110" s="36">
        <f>SUMIFS(СВЦЭМ!$C$39:$C$758,СВЦЭМ!$A$39:$A$758,$A110,СВЦЭМ!$B$39:$B$758,M$83)+'СЕТ СН'!$H$12+СВЦЭМ!$D$10+'СЕТ СН'!$H$6-'СЕТ СН'!$H$22</f>
        <v>2237.1502024599999</v>
      </c>
      <c r="N110" s="36">
        <f>SUMIFS(СВЦЭМ!$C$39:$C$758,СВЦЭМ!$A$39:$A$758,$A110,СВЦЭМ!$B$39:$B$758,N$83)+'СЕТ СН'!$H$12+СВЦЭМ!$D$10+'СЕТ СН'!$H$6-'СЕТ СН'!$H$22</f>
        <v>2223.7885760099998</v>
      </c>
      <c r="O110" s="36">
        <f>SUMIFS(СВЦЭМ!$C$39:$C$758,СВЦЭМ!$A$39:$A$758,$A110,СВЦЭМ!$B$39:$B$758,O$83)+'СЕТ СН'!$H$12+СВЦЭМ!$D$10+'СЕТ СН'!$H$6-'СЕТ СН'!$H$22</f>
        <v>2243.3804439800001</v>
      </c>
      <c r="P110" s="36">
        <f>SUMIFS(СВЦЭМ!$C$39:$C$758,СВЦЭМ!$A$39:$A$758,$A110,СВЦЭМ!$B$39:$B$758,P$83)+'СЕТ СН'!$H$12+СВЦЭМ!$D$10+'СЕТ СН'!$H$6-'СЕТ СН'!$H$22</f>
        <v>2261.8945840300003</v>
      </c>
      <c r="Q110" s="36">
        <f>SUMIFS(СВЦЭМ!$C$39:$C$758,СВЦЭМ!$A$39:$A$758,$A110,СВЦЭМ!$B$39:$B$758,Q$83)+'СЕТ СН'!$H$12+СВЦЭМ!$D$10+'СЕТ СН'!$H$6-'СЕТ СН'!$H$22</f>
        <v>2267.6395404100003</v>
      </c>
      <c r="R110" s="36">
        <f>SUMIFS(СВЦЭМ!$C$39:$C$758,СВЦЭМ!$A$39:$A$758,$A110,СВЦЭМ!$B$39:$B$758,R$83)+'СЕТ СН'!$H$12+СВЦЭМ!$D$10+'СЕТ СН'!$H$6-'СЕТ СН'!$H$22</f>
        <v>2274.7208780999999</v>
      </c>
      <c r="S110" s="36">
        <f>SUMIFS(СВЦЭМ!$C$39:$C$758,СВЦЭМ!$A$39:$A$758,$A110,СВЦЭМ!$B$39:$B$758,S$83)+'СЕТ СН'!$H$12+СВЦЭМ!$D$10+'СЕТ СН'!$H$6-'СЕТ СН'!$H$22</f>
        <v>2241.3833710700001</v>
      </c>
      <c r="T110" s="36">
        <f>SUMIFS(СВЦЭМ!$C$39:$C$758,СВЦЭМ!$A$39:$A$758,$A110,СВЦЭМ!$B$39:$B$758,T$83)+'СЕТ СН'!$H$12+СВЦЭМ!$D$10+'СЕТ СН'!$H$6-'СЕТ СН'!$H$22</f>
        <v>2262.3750460800002</v>
      </c>
      <c r="U110" s="36">
        <f>SUMIFS(СВЦЭМ!$C$39:$C$758,СВЦЭМ!$A$39:$A$758,$A110,СВЦЭМ!$B$39:$B$758,U$83)+'СЕТ СН'!$H$12+СВЦЭМ!$D$10+'СЕТ СН'!$H$6-'СЕТ СН'!$H$22</f>
        <v>2181.42913447</v>
      </c>
      <c r="V110" s="36">
        <f>SUMIFS(СВЦЭМ!$C$39:$C$758,СВЦЭМ!$A$39:$A$758,$A110,СВЦЭМ!$B$39:$B$758,V$83)+'СЕТ СН'!$H$12+СВЦЭМ!$D$10+'СЕТ СН'!$H$6-'СЕТ СН'!$H$22</f>
        <v>2225.66055796</v>
      </c>
      <c r="W110" s="36">
        <f>SUMIFS(СВЦЭМ!$C$39:$C$758,СВЦЭМ!$A$39:$A$758,$A110,СВЦЭМ!$B$39:$B$758,W$83)+'СЕТ СН'!$H$12+СВЦЭМ!$D$10+'СЕТ СН'!$H$6-'СЕТ СН'!$H$22</f>
        <v>2221.34511337</v>
      </c>
      <c r="X110" s="36">
        <f>SUMIFS(СВЦЭМ!$C$39:$C$758,СВЦЭМ!$A$39:$A$758,$A110,СВЦЭМ!$B$39:$B$758,X$83)+'СЕТ СН'!$H$12+СВЦЭМ!$D$10+'СЕТ СН'!$H$6-'СЕТ СН'!$H$22</f>
        <v>2315.0917141899999</v>
      </c>
      <c r="Y110" s="36">
        <f>SUMIFS(СВЦЭМ!$C$39:$C$758,СВЦЭМ!$A$39:$A$758,$A110,СВЦЭМ!$B$39:$B$758,Y$83)+'СЕТ СН'!$H$12+СВЦЭМ!$D$10+'СЕТ СН'!$H$6-'СЕТ СН'!$H$22</f>
        <v>2405.31259503</v>
      </c>
    </row>
    <row r="111" spans="1:25" ht="15.75" x14ac:dyDescent="0.2">
      <c r="A111" s="35">
        <f t="shared" si="2"/>
        <v>45410</v>
      </c>
      <c r="B111" s="36">
        <f>SUMIFS(СВЦЭМ!$C$39:$C$758,СВЦЭМ!$A$39:$A$758,$A111,СВЦЭМ!$B$39:$B$758,B$83)+'СЕТ СН'!$H$12+СВЦЭМ!$D$10+'СЕТ СН'!$H$6-'СЕТ СН'!$H$22</f>
        <v>2452.1375257700001</v>
      </c>
      <c r="C111" s="36">
        <f>SUMIFS(СВЦЭМ!$C$39:$C$758,СВЦЭМ!$A$39:$A$758,$A111,СВЦЭМ!$B$39:$B$758,C$83)+'СЕТ СН'!$H$12+СВЦЭМ!$D$10+'СЕТ СН'!$H$6-'СЕТ СН'!$H$22</f>
        <v>2253.9781511700003</v>
      </c>
      <c r="D111" s="36">
        <f>SUMIFS(СВЦЭМ!$C$39:$C$758,СВЦЭМ!$A$39:$A$758,$A111,СВЦЭМ!$B$39:$B$758,D$83)+'СЕТ СН'!$H$12+СВЦЭМ!$D$10+'СЕТ СН'!$H$6-'СЕТ СН'!$H$22</f>
        <v>2285.5391483499998</v>
      </c>
      <c r="E111" s="36">
        <f>SUMIFS(СВЦЭМ!$C$39:$C$758,СВЦЭМ!$A$39:$A$758,$A111,СВЦЭМ!$B$39:$B$758,E$83)+'СЕТ СН'!$H$12+СВЦЭМ!$D$10+'СЕТ СН'!$H$6-'СЕТ СН'!$H$22</f>
        <v>2299.9285771</v>
      </c>
      <c r="F111" s="36">
        <f>SUMIFS(СВЦЭМ!$C$39:$C$758,СВЦЭМ!$A$39:$A$758,$A111,СВЦЭМ!$B$39:$B$758,F$83)+'СЕТ СН'!$H$12+СВЦЭМ!$D$10+'СЕТ СН'!$H$6-'СЕТ СН'!$H$22</f>
        <v>2321.9228866600001</v>
      </c>
      <c r="G111" s="36">
        <f>SUMIFS(СВЦЭМ!$C$39:$C$758,СВЦЭМ!$A$39:$A$758,$A111,СВЦЭМ!$B$39:$B$758,G$83)+'СЕТ СН'!$H$12+СВЦЭМ!$D$10+'СЕТ СН'!$H$6-'СЕТ СН'!$H$22</f>
        <v>2308.2709751399998</v>
      </c>
      <c r="H111" s="36">
        <f>SUMIFS(СВЦЭМ!$C$39:$C$758,СВЦЭМ!$A$39:$A$758,$A111,СВЦЭМ!$B$39:$B$758,H$83)+'СЕТ СН'!$H$12+СВЦЭМ!$D$10+'СЕТ СН'!$H$6-'СЕТ СН'!$H$22</f>
        <v>2413.14680684</v>
      </c>
      <c r="I111" s="36">
        <f>SUMIFS(СВЦЭМ!$C$39:$C$758,СВЦЭМ!$A$39:$A$758,$A111,СВЦЭМ!$B$39:$B$758,I$83)+'СЕТ СН'!$H$12+СВЦЭМ!$D$10+'СЕТ СН'!$H$6-'СЕТ СН'!$H$22</f>
        <v>2347.9787297000003</v>
      </c>
      <c r="J111" s="36">
        <f>SUMIFS(СВЦЭМ!$C$39:$C$758,СВЦЭМ!$A$39:$A$758,$A111,СВЦЭМ!$B$39:$B$758,J$83)+'СЕТ СН'!$H$12+СВЦЭМ!$D$10+'СЕТ СН'!$H$6-'СЕТ СН'!$H$22</f>
        <v>2215.5970420200001</v>
      </c>
      <c r="K111" s="36">
        <f>SUMIFS(СВЦЭМ!$C$39:$C$758,СВЦЭМ!$A$39:$A$758,$A111,СВЦЭМ!$B$39:$B$758,K$83)+'СЕТ СН'!$H$12+СВЦЭМ!$D$10+'СЕТ СН'!$H$6-'СЕТ СН'!$H$22</f>
        <v>2161.2480044700001</v>
      </c>
      <c r="L111" s="36">
        <f>SUMIFS(СВЦЭМ!$C$39:$C$758,СВЦЭМ!$A$39:$A$758,$A111,СВЦЭМ!$B$39:$B$758,L$83)+'СЕТ СН'!$H$12+СВЦЭМ!$D$10+'СЕТ СН'!$H$6-'СЕТ СН'!$H$22</f>
        <v>2148.2645826099997</v>
      </c>
      <c r="M111" s="36">
        <f>SUMIFS(СВЦЭМ!$C$39:$C$758,СВЦЭМ!$A$39:$A$758,$A111,СВЦЭМ!$B$39:$B$758,M$83)+'СЕТ СН'!$H$12+СВЦЭМ!$D$10+'СЕТ СН'!$H$6-'СЕТ СН'!$H$22</f>
        <v>2186.66374993</v>
      </c>
      <c r="N111" s="36">
        <f>SUMIFS(СВЦЭМ!$C$39:$C$758,СВЦЭМ!$A$39:$A$758,$A111,СВЦЭМ!$B$39:$B$758,N$83)+'СЕТ СН'!$H$12+СВЦЭМ!$D$10+'СЕТ СН'!$H$6-'СЕТ СН'!$H$22</f>
        <v>2191.0704255299997</v>
      </c>
      <c r="O111" s="36">
        <f>SUMIFS(СВЦЭМ!$C$39:$C$758,СВЦЭМ!$A$39:$A$758,$A111,СВЦЭМ!$B$39:$B$758,O$83)+'СЕТ СН'!$H$12+СВЦЭМ!$D$10+'СЕТ СН'!$H$6-'СЕТ СН'!$H$22</f>
        <v>2209.6594410899997</v>
      </c>
      <c r="P111" s="36">
        <f>SUMIFS(СВЦЭМ!$C$39:$C$758,СВЦЭМ!$A$39:$A$758,$A111,СВЦЭМ!$B$39:$B$758,P$83)+'СЕТ СН'!$H$12+СВЦЭМ!$D$10+'СЕТ СН'!$H$6-'СЕТ СН'!$H$22</f>
        <v>2223.7651373799999</v>
      </c>
      <c r="Q111" s="36">
        <f>SUMIFS(СВЦЭМ!$C$39:$C$758,СВЦЭМ!$A$39:$A$758,$A111,СВЦЭМ!$B$39:$B$758,Q$83)+'СЕТ СН'!$H$12+СВЦЭМ!$D$10+'СЕТ СН'!$H$6-'СЕТ СН'!$H$22</f>
        <v>2247.1046516400002</v>
      </c>
      <c r="R111" s="36">
        <f>SUMIFS(СВЦЭМ!$C$39:$C$758,СВЦЭМ!$A$39:$A$758,$A111,СВЦЭМ!$B$39:$B$758,R$83)+'СЕТ СН'!$H$12+СВЦЭМ!$D$10+'СЕТ СН'!$H$6-'СЕТ СН'!$H$22</f>
        <v>2280.3349854600001</v>
      </c>
      <c r="S111" s="36">
        <f>SUMIFS(СВЦЭМ!$C$39:$C$758,СВЦЭМ!$A$39:$A$758,$A111,СВЦЭМ!$B$39:$B$758,S$83)+'СЕТ СН'!$H$12+СВЦЭМ!$D$10+'СЕТ СН'!$H$6-'СЕТ СН'!$H$22</f>
        <v>2262.7988708100002</v>
      </c>
      <c r="T111" s="36">
        <f>SUMIFS(СВЦЭМ!$C$39:$C$758,СВЦЭМ!$A$39:$A$758,$A111,СВЦЭМ!$B$39:$B$758,T$83)+'СЕТ СН'!$H$12+СВЦЭМ!$D$10+'СЕТ СН'!$H$6-'СЕТ СН'!$H$22</f>
        <v>2223.0199583000003</v>
      </c>
      <c r="U111" s="36">
        <f>SUMIFS(СВЦЭМ!$C$39:$C$758,СВЦЭМ!$A$39:$A$758,$A111,СВЦЭМ!$B$39:$B$758,U$83)+'СЕТ СН'!$H$12+СВЦЭМ!$D$10+'СЕТ СН'!$H$6-'СЕТ СН'!$H$22</f>
        <v>2225.1499898700004</v>
      </c>
      <c r="V111" s="36">
        <f>SUMIFS(СВЦЭМ!$C$39:$C$758,СВЦЭМ!$A$39:$A$758,$A111,СВЦЭМ!$B$39:$B$758,V$83)+'СЕТ СН'!$H$12+СВЦЭМ!$D$10+'СЕТ СН'!$H$6-'СЕТ СН'!$H$22</f>
        <v>2179.5817132800003</v>
      </c>
      <c r="W111" s="36">
        <f>SUMIFS(СВЦЭМ!$C$39:$C$758,СВЦЭМ!$A$39:$A$758,$A111,СВЦЭМ!$B$39:$B$758,W$83)+'СЕТ СН'!$H$12+СВЦЭМ!$D$10+'СЕТ СН'!$H$6-'СЕТ СН'!$H$22</f>
        <v>2159.03016415</v>
      </c>
      <c r="X111" s="36">
        <f>SUMIFS(СВЦЭМ!$C$39:$C$758,СВЦЭМ!$A$39:$A$758,$A111,СВЦЭМ!$B$39:$B$758,X$83)+'СЕТ СН'!$H$12+СВЦЭМ!$D$10+'СЕТ СН'!$H$6-'СЕТ СН'!$H$22</f>
        <v>2186.4123403499998</v>
      </c>
      <c r="Y111" s="36">
        <f>SUMIFS(СВЦЭМ!$C$39:$C$758,СВЦЭМ!$A$39:$A$758,$A111,СВЦЭМ!$B$39:$B$758,Y$83)+'СЕТ СН'!$H$12+СВЦЭМ!$D$10+'СЕТ СН'!$H$6-'СЕТ СН'!$H$22</f>
        <v>2253.0157917699999</v>
      </c>
    </row>
    <row r="112" spans="1:25" ht="15.75" x14ac:dyDescent="0.2">
      <c r="A112" s="35">
        <f t="shared" si="2"/>
        <v>45411</v>
      </c>
      <c r="B112" s="36">
        <f>SUMIFS(СВЦЭМ!$C$39:$C$758,СВЦЭМ!$A$39:$A$758,$A112,СВЦЭМ!$B$39:$B$758,B$83)+'СЕТ СН'!$H$12+СВЦЭМ!$D$10+'СЕТ СН'!$H$6-'СЕТ СН'!$H$22</f>
        <v>2133.22381705</v>
      </c>
      <c r="C112" s="36">
        <f>SUMIFS(СВЦЭМ!$C$39:$C$758,СВЦЭМ!$A$39:$A$758,$A112,СВЦЭМ!$B$39:$B$758,C$83)+'СЕТ СН'!$H$12+СВЦЭМ!$D$10+'СЕТ СН'!$H$6-'СЕТ СН'!$H$22</f>
        <v>2223.3799078900001</v>
      </c>
      <c r="D112" s="36">
        <f>SUMIFS(СВЦЭМ!$C$39:$C$758,СВЦЭМ!$A$39:$A$758,$A112,СВЦЭМ!$B$39:$B$758,D$83)+'СЕТ СН'!$H$12+СВЦЭМ!$D$10+'СЕТ СН'!$H$6-'СЕТ СН'!$H$22</f>
        <v>2288.5701648900003</v>
      </c>
      <c r="E112" s="36">
        <f>SUMIFS(СВЦЭМ!$C$39:$C$758,СВЦЭМ!$A$39:$A$758,$A112,СВЦЭМ!$B$39:$B$758,E$83)+'СЕТ СН'!$H$12+СВЦЭМ!$D$10+'СЕТ СН'!$H$6-'СЕТ СН'!$H$22</f>
        <v>2302.8705189900002</v>
      </c>
      <c r="F112" s="36">
        <f>SUMIFS(СВЦЭМ!$C$39:$C$758,СВЦЭМ!$A$39:$A$758,$A112,СВЦЭМ!$B$39:$B$758,F$83)+'СЕТ СН'!$H$12+СВЦЭМ!$D$10+'СЕТ СН'!$H$6-'СЕТ СН'!$H$22</f>
        <v>2308.1932655400001</v>
      </c>
      <c r="G112" s="36">
        <f>SUMIFS(СВЦЭМ!$C$39:$C$758,СВЦЭМ!$A$39:$A$758,$A112,СВЦЭМ!$B$39:$B$758,G$83)+'СЕТ СН'!$H$12+СВЦЭМ!$D$10+'СЕТ СН'!$H$6-'СЕТ СН'!$H$22</f>
        <v>2288.2643688200001</v>
      </c>
      <c r="H112" s="36">
        <f>SUMIFS(СВЦЭМ!$C$39:$C$758,СВЦЭМ!$A$39:$A$758,$A112,СВЦЭМ!$B$39:$B$758,H$83)+'СЕТ СН'!$H$12+СВЦЭМ!$D$10+'СЕТ СН'!$H$6-'СЕТ СН'!$H$22</f>
        <v>2276.85146399</v>
      </c>
      <c r="I112" s="36">
        <f>SUMIFS(СВЦЭМ!$C$39:$C$758,СВЦЭМ!$A$39:$A$758,$A112,СВЦЭМ!$B$39:$B$758,I$83)+'СЕТ СН'!$H$12+СВЦЭМ!$D$10+'СЕТ СН'!$H$6-'СЕТ СН'!$H$22</f>
        <v>2233.14533097</v>
      </c>
      <c r="J112" s="36">
        <f>SUMIFS(СВЦЭМ!$C$39:$C$758,СВЦЭМ!$A$39:$A$758,$A112,СВЦЭМ!$B$39:$B$758,J$83)+'СЕТ СН'!$H$12+СВЦЭМ!$D$10+'СЕТ СН'!$H$6-'СЕТ СН'!$H$22</f>
        <v>2137.9432931800002</v>
      </c>
      <c r="K112" s="36">
        <f>SUMIFS(СВЦЭМ!$C$39:$C$758,СВЦЭМ!$A$39:$A$758,$A112,СВЦЭМ!$B$39:$B$758,K$83)+'СЕТ СН'!$H$12+СВЦЭМ!$D$10+'СЕТ СН'!$H$6-'СЕТ СН'!$H$22</f>
        <v>2077.42050574</v>
      </c>
      <c r="L112" s="36">
        <f>SUMIFS(СВЦЭМ!$C$39:$C$758,СВЦЭМ!$A$39:$A$758,$A112,СВЦЭМ!$B$39:$B$758,L$83)+'СЕТ СН'!$H$12+СВЦЭМ!$D$10+'СЕТ СН'!$H$6-'СЕТ СН'!$H$22</f>
        <v>2031.30658855</v>
      </c>
      <c r="M112" s="36">
        <f>SUMIFS(СВЦЭМ!$C$39:$C$758,СВЦЭМ!$A$39:$A$758,$A112,СВЦЭМ!$B$39:$B$758,M$83)+'СЕТ СН'!$H$12+СВЦЭМ!$D$10+'СЕТ СН'!$H$6-'СЕТ СН'!$H$22</f>
        <v>2027.8446891200001</v>
      </c>
      <c r="N112" s="36">
        <f>SUMIFS(СВЦЭМ!$C$39:$C$758,СВЦЭМ!$A$39:$A$758,$A112,СВЦЭМ!$B$39:$B$758,N$83)+'СЕТ СН'!$H$12+СВЦЭМ!$D$10+'СЕТ СН'!$H$6-'СЕТ СН'!$H$22</f>
        <v>2058.9047657199999</v>
      </c>
      <c r="O112" s="36">
        <f>SUMIFS(СВЦЭМ!$C$39:$C$758,СВЦЭМ!$A$39:$A$758,$A112,СВЦЭМ!$B$39:$B$758,O$83)+'СЕТ СН'!$H$12+СВЦЭМ!$D$10+'СЕТ СН'!$H$6-'СЕТ СН'!$H$22</f>
        <v>2066.1894380100002</v>
      </c>
      <c r="P112" s="36">
        <f>SUMIFS(СВЦЭМ!$C$39:$C$758,СВЦЭМ!$A$39:$A$758,$A112,СВЦЭМ!$B$39:$B$758,P$83)+'СЕТ СН'!$H$12+СВЦЭМ!$D$10+'СЕТ СН'!$H$6-'СЕТ СН'!$H$22</f>
        <v>2075.6313869400001</v>
      </c>
      <c r="Q112" s="36">
        <f>SUMIFS(СВЦЭМ!$C$39:$C$758,СВЦЭМ!$A$39:$A$758,$A112,СВЦЭМ!$B$39:$B$758,Q$83)+'СЕТ СН'!$H$12+СВЦЭМ!$D$10+'СЕТ СН'!$H$6-'СЕТ СН'!$H$22</f>
        <v>2095.0903887700001</v>
      </c>
      <c r="R112" s="36">
        <f>SUMIFS(СВЦЭМ!$C$39:$C$758,СВЦЭМ!$A$39:$A$758,$A112,СВЦЭМ!$B$39:$B$758,R$83)+'СЕТ СН'!$H$12+СВЦЭМ!$D$10+'СЕТ СН'!$H$6-'СЕТ СН'!$H$22</f>
        <v>2126.8975255</v>
      </c>
      <c r="S112" s="36">
        <f>SUMIFS(СВЦЭМ!$C$39:$C$758,СВЦЭМ!$A$39:$A$758,$A112,СВЦЭМ!$B$39:$B$758,S$83)+'СЕТ СН'!$H$12+СВЦЭМ!$D$10+'СЕТ СН'!$H$6-'СЕТ СН'!$H$22</f>
        <v>2114.8145671500001</v>
      </c>
      <c r="T112" s="36">
        <f>SUMIFS(СВЦЭМ!$C$39:$C$758,СВЦЭМ!$A$39:$A$758,$A112,СВЦЭМ!$B$39:$B$758,T$83)+'СЕТ СН'!$H$12+СВЦЭМ!$D$10+'СЕТ СН'!$H$6-'СЕТ СН'!$H$22</f>
        <v>2098.9472245300003</v>
      </c>
      <c r="U112" s="36">
        <f>SUMIFS(СВЦЭМ!$C$39:$C$758,СВЦЭМ!$A$39:$A$758,$A112,СВЦЭМ!$B$39:$B$758,U$83)+'СЕТ СН'!$H$12+СВЦЭМ!$D$10+'СЕТ СН'!$H$6-'СЕТ СН'!$H$22</f>
        <v>2107.8704703600001</v>
      </c>
      <c r="V112" s="36">
        <f>SUMIFS(СВЦЭМ!$C$39:$C$758,СВЦЭМ!$A$39:$A$758,$A112,СВЦЭМ!$B$39:$B$758,V$83)+'СЕТ СН'!$H$12+СВЦЭМ!$D$10+'СЕТ СН'!$H$6-'СЕТ СН'!$H$22</f>
        <v>2061.8198174899999</v>
      </c>
      <c r="W112" s="36">
        <f>SUMIFS(СВЦЭМ!$C$39:$C$758,СВЦЭМ!$A$39:$A$758,$A112,СВЦЭМ!$B$39:$B$758,W$83)+'СЕТ СН'!$H$12+СВЦЭМ!$D$10+'СЕТ СН'!$H$6-'СЕТ СН'!$H$22</f>
        <v>2046.28665123</v>
      </c>
      <c r="X112" s="36">
        <f>SUMIFS(СВЦЭМ!$C$39:$C$758,СВЦЭМ!$A$39:$A$758,$A112,СВЦЭМ!$B$39:$B$758,X$83)+'СЕТ СН'!$H$12+СВЦЭМ!$D$10+'СЕТ СН'!$H$6-'СЕТ СН'!$H$22</f>
        <v>2073.8652704699998</v>
      </c>
      <c r="Y112" s="36">
        <f>SUMIFS(СВЦЭМ!$C$39:$C$758,СВЦЭМ!$A$39:$A$758,$A112,СВЦЭМ!$B$39:$B$758,Y$83)+'СЕТ СН'!$H$12+СВЦЭМ!$D$10+'СЕТ СН'!$H$6-'СЕТ СН'!$H$22</f>
        <v>2155.38313569</v>
      </c>
    </row>
    <row r="113" spans="1:27" ht="15.75" x14ac:dyDescent="0.2">
      <c r="A113" s="35">
        <f t="shared" si="2"/>
        <v>45412</v>
      </c>
      <c r="B113" s="36">
        <f>SUMIFS(СВЦЭМ!$C$39:$C$758,СВЦЭМ!$A$39:$A$758,$A113,СВЦЭМ!$B$39:$B$758,B$83)+'СЕТ СН'!$H$12+СВЦЭМ!$D$10+'СЕТ СН'!$H$6-'СЕТ СН'!$H$22</f>
        <v>2218.62214464</v>
      </c>
      <c r="C113" s="36">
        <f>SUMIFS(СВЦЭМ!$C$39:$C$758,СВЦЭМ!$A$39:$A$758,$A113,СВЦЭМ!$B$39:$B$758,C$83)+'СЕТ СН'!$H$12+СВЦЭМ!$D$10+'СЕТ СН'!$H$6-'СЕТ СН'!$H$22</f>
        <v>2313.1917331899999</v>
      </c>
      <c r="D113" s="36">
        <f>SUMIFS(СВЦЭМ!$C$39:$C$758,СВЦЭМ!$A$39:$A$758,$A113,СВЦЭМ!$B$39:$B$758,D$83)+'СЕТ СН'!$H$12+СВЦЭМ!$D$10+'СЕТ СН'!$H$6-'СЕТ СН'!$H$22</f>
        <v>2362.11981926</v>
      </c>
      <c r="E113" s="36">
        <f>SUMIFS(СВЦЭМ!$C$39:$C$758,СВЦЭМ!$A$39:$A$758,$A113,СВЦЭМ!$B$39:$B$758,E$83)+'СЕТ СН'!$H$12+СВЦЭМ!$D$10+'СЕТ СН'!$H$6-'СЕТ СН'!$H$22</f>
        <v>2386.60330724</v>
      </c>
      <c r="F113" s="36">
        <f>SUMIFS(СВЦЭМ!$C$39:$C$758,СВЦЭМ!$A$39:$A$758,$A113,СВЦЭМ!$B$39:$B$758,F$83)+'СЕТ СН'!$H$12+СВЦЭМ!$D$10+'СЕТ СН'!$H$6-'СЕТ СН'!$H$22</f>
        <v>2393.8845259</v>
      </c>
      <c r="G113" s="36">
        <f>SUMIFS(СВЦЭМ!$C$39:$C$758,СВЦЭМ!$A$39:$A$758,$A113,СВЦЭМ!$B$39:$B$758,G$83)+'СЕТ СН'!$H$12+СВЦЭМ!$D$10+'СЕТ СН'!$H$6-'СЕТ СН'!$H$22</f>
        <v>2384.7332877099998</v>
      </c>
      <c r="H113" s="36">
        <f>SUMIFS(СВЦЭМ!$C$39:$C$758,СВЦЭМ!$A$39:$A$758,$A113,СВЦЭМ!$B$39:$B$758,H$83)+'СЕТ СН'!$H$12+СВЦЭМ!$D$10+'СЕТ СН'!$H$6-'СЕТ СН'!$H$22</f>
        <v>2365.0158266899998</v>
      </c>
      <c r="I113" s="36">
        <f>SUMIFS(СВЦЭМ!$C$39:$C$758,СВЦЭМ!$A$39:$A$758,$A113,СВЦЭМ!$B$39:$B$758,I$83)+'СЕТ СН'!$H$12+СВЦЭМ!$D$10+'СЕТ СН'!$H$6-'СЕТ СН'!$H$22</f>
        <v>2274.2559917600001</v>
      </c>
      <c r="J113" s="36">
        <f>SUMIFS(СВЦЭМ!$C$39:$C$758,СВЦЭМ!$A$39:$A$758,$A113,СВЦЭМ!$B$39:$B$758,J$83)+'СЕТ СН'!$H$12+СВЦЭМ!$D$10+'СЕТ СН'!$H$6-'СЕТ СН'!$H$22</f>
        <v>2205.0690247000002</v>
      </c>
      <c r="K113" s="36">
        <f>SUMIFS(СВЦЭМ!$C$39:$C$758,СВЦЭМ!$A$39:$A$758,$A113,СВЦЭМ!$B$39:$B$758,K$83)+'СЕТ СН'!$H$12+СВЦЭМ!$D$10+'СЕТ СН'!$H$6-'СЕТ СН'!$H$22</f>
        <v>2153.4273489300003</v>
      </c>
      <c r="L113" s="36">
        <f>SUMIFS(СВЦЭМ!$C$39:$C$758,СВЦЭМ!$A$39:$A$758,$A113,СВЦЭМ!$B$39:$B$758,L$83)+'СЕТ СН'!$H$12+СВЦЭМ!$D$10+'СЕТ СН'!$H$6-'СЕТ СН'!$H$22</f>
        <v>2100.0590054499999</v>
      </c>
      <c r="M113" s="36">
        <f>SUMIFS(СВЦЭМ!$C$39:$C$758,СВЦЭМ!$A$39:$A$758,$A113,СВЦЭМ!$B$39:$B$758,M$83)+'СЕТ СН'!$H$12+СВЦЭМ!$D$10+'СЕТ СН'!$H$6-'СЕТ СН'!$H$22</f>
        <v>2090.9186941400003</v>
      </c>
      <c r="N113" s="36">
        <f>SUMIFS(СВЦЭМ!$C$39:$C$758,СВЦЭМ!$A$39:$A$758,$A113,СВЦЭМ!$B$39:$B$758,N$83)+'СЕТ СН'!$H$12+СВЦЭМ!$D$10+'СЕТ СН'!$H$6-'СЕТ СН'!$H$22</f>
        <v>2136.0238084399998</v>
      </c>
      <c r="O113" s="36">
        <f>SUMIFS(СВЦЭМ!$C$39:$C$758,СВЦЭМ!$A$39:$A$758,$A113,СВЦЭМ!$B$39:$B$758,O$83)+'СЕТ СН'!$H$12+СВЦЭМ!$D$10+'СЕТ СН'!$H$6-'СЕТ СН'!$H$22</f>
        <v>2142.7445746000003</v>
      </c>
      <c r="P113" s="36">
        <f>SUMIFS(СВЦЭМ!$C$39:$C$758,СВЦЭМ!$A$39:$A$758,$A113,СВЦЭМ!$B$39:$B$758,P$83)+'СЕТ СН'!$H$12+СВЦЭМ!$D$10+'СЕТ СН'!$H$6-'СЕТ СН'!$H$22</f>
        <v>2157.6452237399999</v>
      </c>
      <c r="Q113" s="36">
        <f>SUMIFS(СВЦЭМ!$C$39:$C$758,СВЦЭМ!$A$39:$A$758,$A113,СВЦЭМ!$B$39:$B$758,Q$83)+'СЕТ СН'!$H$12+СВЦЭМ!$D$10+'СЕТ СН'!$H$6-'СЕТ СН'!$H$22</f>
        <v>2175.8212657900003</v>
      </c>
      <c r="R113" s="36">
        <f>SUMIFS(СВЦЭМ!$C$39:$C$758,СВЦЭМ!$A$39:$A$758,$A113,СВЦЭМ!$B$39:$B$758,R$83)+'СЕТ СН'!$H$12+СВЦЭМ!$D$10+'СЕТ СН'!$H$6-'СЕТ СН'!$H$22</f>
        <v>2200.5759607199998</v>
      </c>
      <c r="S113" s="36">
        <f>SUMIFS(СВЦЭМ!$C$39:$C$758,СВЦЭМ!$A$39:$A$758,$A113,СВЦЭМ!$B$39:$B$758,S$83)+'СЕТ СН'!$H$12+СВЦЭМ!$D$10+'СЕТ СН'!$H$6-'СЕТ СН'!$H$22</f>
        <v>2188.3217401000002</v>
      </c>
      <c r="T113" s="36">
        <f>SUMIFS(СВЦЭМ!$C$39:$C$758,СВЦЭМ!$A$39:$A$758,$A113,СВЦЭМ!$B$39:$B$758,T$83)+'СЕТ СН'!$H$12+СВЦЭМ!$D$10+'СЕТ СН'!$H$6-'СЕТ СН'!$H$22</f>
        <v>2151.0074706200003</v>
      </c>
      <c r="U113" s="36">
        <f>SUMIFS(СВЦЭМ!$C$39:$C$758,СВЦЭМ!$A$39:$A$758,$A113,СВЦЭМ!$B$39:$B$758,U$83)+'СЕТ СН'!$H$12+СВЦЭМ!$D$10+'СЕТ СН'!$H$6-'СЕТ СН'!$H$22</f>
        <v>2157.9624728999997</v>
      </c>
      <c r="V113" s="36">
        <f>SUMIFS(СВЦЭМ!$C$39:$C$758,СВЦЭМ!$A$39:$A$758,$A113,СВЦЭМ!$B$39:$B$758,V$83)+'СЕТ СН'!$H$12+СВЦЭМ!$D$10+'СЕТ СН'!$H$6-'СЕТ СН'!$H$22</f>
        <v>2103.2910684400003</v>
      </c>
      <c r="W113" s="36">
        <f>SUMIFS(СВЦЭМ!$C$39:$C$758,СВЦЭМ!$A$39:$A$758,$A113,СВЦЭМ!$B$39:$B$758,W$83)+'СЕТ СН'!$H$12+СВЦЭМ!$D$10+'СЕТ СН'!$H$6-'СЕТ СН'!$H$22</f>
        <v>2079.9780156100001</v>
      </c>
      <c r="X113" s="36">
        <f>SUMIFS(СВЦЭМ!$C$39:$C$758,СВЦЭМ!$A$39:$A$758,$A113,СВЦЭМ!$B$39:$B$758,X$83)+'СЕТ СН'!$H$12+СВЦЭМ!$D$10+'СЕТ СН'!$H$6-'СЕТ СН'!$H$22</f>
        <v>2131.1087779</v>
      </c>
      <c r="Y113" s="36">
        <f>SUMIFS(СВЦЭМ!$C$39:$C$758,СВЦЭМ!$A$39:$A$758,$A113,СВЦЭМ!$B$39:$B$758,Y$83)+'СЕТ СН'!$H$12+СВЦЭМ!$D$10+'СЕТ СН'!$H$6-'СЕТ СН'!$H$22</f>
        <v>2172.99195427</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01.04.2024</v>
      </c>
      <c r="B120" s="36">
        <f>SUMIFS(СВЦЭМ!$C$39:$C$758,СВЦЭМ!$A$39:$A$758,$A120,СВЦЭМ!$B$39:$B$758,B$119)+'СЕТ СН'!$I$12+СВЦЭМ!$D$10+'СЕТ СН'!$I$6-'СЕТ СН'!$I$22</f>
        <v>3069.22994002</v>
      </c>
      <c r="C120" s="36">
        <f>SUMIFS(СВЦЭМ!$C$39:$C$758,СВЦЭМ!$A$39:$A$758,$A120,СВЦЭМ!$B$39:$B$758,C$119)+'СЕТ СН'!$I$12+СВЦЭМ!$D$10+'СЕТ СН'!$I$6-'СЕТ СН'!$I$22</f>
        <v>3073.5028692199999</v>
      </c>
      <c r="D120" s="36">
        <f>SUMIFS(СВЦЭМ!$C$39:$C$758,СВЦЭМ!$A$39:$A$758,$A120,СВЦЭМ!$B$39:$B$758,D$119)+'СЕТ СН'!$I$12+СВЦЭМ!$D$10+'СЕТ СН'!$I$6-'СЕТ СН'!$I$22</f>
        <v>3099.3495058099998</v>
      </c>
      <c r="E120" s="36">
        <f>SUMIFS(СВЦЭМ!$C$39:$C$758,СВЦЭМ!$A$39:$A$758,$A120,СВЦЭМ!$B$39:$B$758,E$119)+'СЕТ СН'!$I$12+СВЦЭМ!$D$10+'СЕТ СН'!$I$6-'СЕТ СН'!$I$22</f>
        <v>3114.7788748999997</v>
      </c>
      <c r="F120" s="36">
        <f>SUMIFS(СВЦЭМ!$C$39:$C$758,СВЦЭМ!$A$39:$A$758,$A120,СВЦЭМ!$B$39:$B$758,F$119)+'СЕТ СН'!$I$12+СВЦЭМ!$D$10+'СЕТ СН'!$I$6-'СЕТ СН'!$I$22</f>
        <v>3085.4496515799997</v>
      </c>
      <c r="G120" s="36">
        <f>SUMIFS(СВЦЭМ!$C$39:$C$758,СВЦЭМ!$A$39:$A$758,$A120,СВЦЭМ!$B$39:$B$758,G$119)+'СЕТ СН'!$I$12+СВЦЭМ!$D$10+'СЕТ СН'!$I$6-'СЕТ СН'!$I$22</f>
        <v>3126.2662922099998</v>
      </c>
      <c r="H120" s="36">
        <f>SUMIFS(СВЦЭМ!$C$39:$C$758,СВЦЭМ!$A$39:$A$758,$A120,СВЦЭМ!$B$39:$B$758,H$119)+'СЕТ СН'!$I$12+СВЦЭМ!$D$10+'СЕТ СН'!$I$6-'СЕТ СН'!$I$22</f>
        <v>3024.3463692400001</v>
      </c>
      <c r="I120" s="36">
        <f>SUMIFS(СВЦЭМ!$C$39:$C$758,СВЦЭМ!$A$39:$A$758,$A120,СВЦЭМ!$B$39:$B$758,I$119)+'СЕТ СН'!$I$12+СВЦЭМ!$D$10+'СЕТ СН'!$I$6-'СЕТ СН'!$I$22</f>
        <v>2952.4725922499997</v>
      </c>
      <c r="J120" s="36">
        <f>SUMIFS(СВЦЭМ!$C$39:$C$758,СВЦЭМ!$A$39:$A$758,$A120,СВЦЭМ!$B$39:$B$758,J$119)+'СЕТ СН'!$I$12+СВЦЭМ!$D$10+'СЕТ СН'!$I$6-'СЕТ СН'!$I$22</f>
        <v>2913.0934651299999</v>
      </c>
      <c r="K120" s="36">
        <f>SUMIFS(СВЦЭМ!$C$39:$C$758,СВЦЭМ!$A$39:$A$758,$A120,СВЦЭМ!$B$39:$B$758,K$119)+'СЕТ СН'!$I$12+СВЦЭМ!$D$10+'СЕТ СН'!$I$6-'СЕТ СН'!$I$22</f>
        <v>2874.0850845800001</v>
      </c>
      <c r="L120" s="36">
        <f>SUMIFS(СВЦЭМ!$C$39:$C$758,СВЦЭМ!$A$39:$A$758,$A120,СВЦЭМ!$B$39:$B$758,L$119)+'СЕТ СН'!$I$12+СВЦЭМ!$D$10+'СЕТ СН'!$I$6-'СЕТ СН'!$I$22</f>
        <v>2886.1123747900001</v>
      </c>
      <c r="M120" s="36">
        <f>SUMIFS(СВЦЭМ!$C$39:$C$758,СВЦЭМ!$A$39:$A$758,$A120,СВЦЭМ!$B$39:$B$758,M$119)+'СЕТ СН'!$I$12+СВЦЭМ!$D$10+'СЕТ СН'!$I$6-'СЕТ СН'!$I$22</f>
        <v>2909.5765055799998</v>
      </c>
      <c r="N120" s="36">
        <f>SUMIFS(СВЦЭМ!$C$39:$C$758,СВЦЭМ!$A$39:$A$758,$A120,СВЦЭМ!$B$39:$B$758,N$119)+'СЕТ СН'!$I$12+СВЦЭМ!$D$10+'СЕТ СН'!$I$6-'СЕТ СН'!$I$22</f>
        <v>2924.9528766399999</v>
      </c>
      <c r="O120" s="36">
        <f>SUMIFS(СВЦЭМ!$C$39:$C$758,СВЦЭМ!$A$39:$A$758,$A120,СВЦЭМ!$B$39:$B$758,O$119)+'СЕТ СН'!$I$12+СВЦЭМ!$D$10+'СЕТ СН'!$I$6-'СЕТ СН'!$I$22</f>
        <v>2950.9358085700001</v>
      </c>
      <c r="P120" s="36">
        <f>SUMIFS(СВЦЭМ!$C$39:$C$758,СВЦЭМ!$A$39:$A$758,$A120,СВЦЭМ!$B$39:$B$758,P$119)+'СЕТ СН'!$I$12+СВЦЭМ!$D$10+'СЕТ СН'!$I$6-'СЕТ СН'!$I$22</f>
        <v>2979.1328593399999</v>
      </c>
      <c r="Q120" s="36">
        <f>SUMIFS(СВЦЭМ!$C$39:$C$758,СВЦЭМ!$A$39:$A$758,$A120,СВЦЭМ!$B$39:$B$758,Q$119)+'СЕТ СН'!$I$12+СВЦЭМ!$D$10+'СЕТ СН'!$I$6-'СЕТ СН'!$I$22</f>
        <v>2978.2268946699996</v>
      </c>
      <c r="R120" s="36">
        <f>SUMIFS(СВЦЭМ!$C$39:$C$758,СВЦЭМ!$A$39:$A$758,$A120,СВЦЭМ!$B$39:$B$758,R$119)+'СЕТ СН'!$I$12+СВЦЭМ!$D$10+'СЕТ СН'!$I$6-'СЕТ СН'!$I$22</f>
        <v>2984.9935162199999</v>
      </c>
      <c r="S120" s="36">
        <f>SUMIFS(СВЦЭМ!$C$39:$C$758,СВЦЭМ!$A$39:$A$758,$A120,СВЦЭМ!$B$39:$B$758,S$119)+'СЕТ СН'!$I$12+СВЦЭМ!$D$10+'СЕТ СН'!$I$6-'СЕТ СН'!$I$22</f>
        <v>2967.1837884199999</v>
      </c>
      <c r="T120" s="36">
        <f>SUMIFS(СВЦЭМ!$C$39:$C$758,СВЦЭМ!$A$39:$A$758,$A120,СВЦЭМ!$B$39:$B$758,T$119)+'СЕТ СН'!$I$12+СВЦЭМ!$D$10+'СЕТ СН'!$I$6-'СЕТ СН'!$I$22</f>
        <v>2921.4555671100002</v>
      </c>
      <c r="U120" s="36">
        <f>SUMIFS(СВЦЭМ!$C$39:$C$758,СВЦЭМ!$A$39:$A$758,$A120,СВЦЭМ!$B$39:$B$758,U$119)+'СЕТ СН'!$I$12+СВЦЭМ!$D$10+'СЕТ СН'!$I$6-'СЕТ СН'!$I$22</f>
        <v>2878.5136956400002</v>
      </c>
      <c r="V120" s="36">
        <f>SUMIFS(СВЦЭМ!$C$39:$C$758,СВЦЭМ!$A$39:$A$758,$A120,СВЦЭМ!$B$39:$B$758,V$119)+'СЕТ СН'!$I$12+СВЦЭМ!$D$10+'СЕТ СН'!$I$6-'СЕТ СН'!$I$22</f>
        <v>2871.6805150099999</v>
      </c>
      <c r="W120" s="36">
        <f>SUMIFS(СВЦЭМ!$C$39:$C$758,СВЦЭМ!$A$39:$A$758,$A120,СВЦЭМ!$B$39:$B$758,W$119)+'СЕТ СН'!$I$12+СВЦЭМ!$D$10+'СЕТ СН'!$I$6-'СЕТ СН'!$I$22</f>
        <v>2859.9670443800001</v>
      </c>
      <c r="X120" s="36">
        <f>SUMIFS(СВЦЭМ!$C$39:$C$758,СВЦЭМ!$A$39:$A$758,$A120,СВЦЭМ!$B$39:$B$758,X$119)+'СЕТ СН'!$I$12+СВЦЭМ!$D$10+'СЕТ СН'!$I$6-'СЕТ СН'!$I$22</f>
        <v>2897.6041865799998</v>
      </c>
      <c r="Y120" s="36">
        <f>SUMIFS(СВЦЭМ!$C$39:$C$758,СВЦЭМ!$A$39:$A$758,$A120,СВЦЭМ!$B$39:$B$758,Y$119)+'СЕТ СН'!$I$12+СВЦЭМ!$D$10+'СЕТ СН'!$I$6-'СЕТ СН'!$I$22</f>
        <v>2940.4114027599999</v>
      </c>
    </row>
    <row r="121" spans="1:27" ht="15.75" x14ac:dyDescent="0.2">
      <c r="A121" s="35">
        <f>A120+1</f>
        <v>45384</v>
      </c>
      <c r="B121" s="36">
        <f>SUMIFS(СВЦЭМ!$C$39:$C$758,СВЦЭМ!$A$39:$A$758,$A121,СВЦЭМ!$B$39:$B$758,B$119)+'СЕТ СН'!$I$12+СВЦЭМ!$D$10+'СЕТ СН'!$I$6-'СЕТ СН'!$I$22</f>
        <v>2859.86109777</v>
      </c>
      <c r="C121" s="36">
        <f>SUMIFS(СВЦЭМ!$C$39:$C$758,СВЦЭМ!$A$39:$A$758,$A121,СВЦЭМ!$B$39:$B$758,C$119)+'СЕТ СН'!$I$12+СВЦЭМ!$D$10+'СЕТ СН'!$I$6-'СЕТ СН'!$I$22</f>
        <v>2923.6791878499998</v>
      </c>
      <c r="D121" s="36">
        <f>SUMIFS(СВЦЭМ!$C$39:$C$758,СВЦЭМ!$A$39:$A$758,$A121,СВЦЭМ!$B$39:$B$758,D$119)+'СЕТ СН'!$I$12+СВЦЭМ!$D$10+'СЕТ СН'!$I$6-'СЕТ СН'!$I$22</f>
        <v>2983.19438687</v>
      </c>
      <c r="E121" s="36">
        <f>SUMIFS(СВЦЭМ!$C$39:$C$758,СВЦЭМ!$A$39:$A$758,$A121,СВЦЭМ!$B$39:$B$758,E$119)+'СЕТ СН'!$I$12+СВЦЭМ!$D$10+'СЕТ СН'!$I$6-'СЕТ СН'!$I$22</f>
        <v>2993.7370310699998</v>
      </c>
      <c r="F121" s="36">
        <f>SUMIFS(СВЦЭМ!$C$39:$C$758,СВЦЭМ!$A$39:$A$758,$A121,СВЦЭМ!$B$39:$B$758,F$119)+'СЕТ СН'!$I$12+СВЦЭМ!$D$10+'СЕТ СН'!$I$6-'СЕТ СН'!$I$22</f>
        <v>2994.9045516399997</v>
      </c>
      <c r="G121" s="36">
        <f>SUMIFS(СВЦЭМ!$C$39:$C$758,СВЦЭМ!$A$39:$A$758,$A121,СВЦЭМ!$B$39:$B$758,G$119)+'СЕТ СН'!$I$12+СВЦЭМ!$D$10+'СЕТ СН'!$I$6-'СЕТ СН'!$I$22</f>
        <v>2991.9830055399998</v>
      </c>
      <c r="H121" s="36">
        <f>SUMIFS(СВЦЭМ!$C$39:$C$758,СВЦЭМ!$A$39:$A$758,$A121,СВЦЭМ!$B$39:$B$758,H$119)+'СЕТ СН'!$I$12+СВЦЭМ!$D$10+'СЕТ СН'!$I$6-'СЕТ СН'!$I$22</f>
        <v>2936.5785350299998</v>
      </c>
      <c r="I121" s="36">
        <f>SUMIFS(СВЦЭМ!$C$39:$C$758,СВЦЭМ!$A$39:$A$758,$A121,СВЦЭМ!$B$39:$B$758,I$119)+'СЕТ СН'!$I$12+СВЦЭМ!$D$10+'СЕТ СН'!$I$6-'СЕТ СН'!$I$22</f>
        <v>2901.2648887599998</v>
      </c>
      <c r="J121" s="36">
        <f>SUMIFS(СВЦЭМ!$C$39:$C$758,СВЦЭМ!$A$39:$A$758,$A121,СВЦЭМ!$B$39:$B$758,J$119)+'СЕТ СН'!$I$12+СВЦЭМ!$D$10+'СЕТ СН'!$I$6-'СЕТ СН'!$I$22</f>
        <v>2869.77899604</v>
      </c>
      <c r="K121" s="36">
        <f>SUMIFS(СВЦЭМ!$C$39:$C$758,СВЦЭМ!$A$39:$A$758,$A121,СВЦЭМ!$B$39:$B$758,K$119)+'СЕТ СН'!$I$12+СВЦЭМ!$D$10+'СЕТ СН'!$I$6-'СЕТ СН'!$I$22</f>
        <v>2835.3160709900003</v>
      </c>
      <c r="L121" s="36">
        <f>SUMIFS(СВЦЭМ!$C$39:$C$758,СВЦЭМ!$A$39:$A$758,$A121,СВЦЭМ!$B$39:$B$758,L$119)+'СЕТ СН'!$I$12+СВЦЭМ!$D$10+'СЕТ СН'!$I$6-'СЕТ СН'!$I$22</f>
        <v>2852.9158526000001</v>
      </c>
      <c r="M121" s="36">
        <f>SUMIFS(СВЦЭМ!$C$39:$C$758,СВЦЭМ!$A$39:$A$758,$A121,СВЦЭМ!$B$39:$B$758,M$119)+'СЕТ СН'!$I$12+СВЦЭМ!$D$10+'СЕТ СН'!$I$6-'СЕТ СН'!$I$22</f>
        <v>2875.40713594</v>
      </c>
      <c r="N121" s="36">
        <f>SUMIFS(СВЦЭМ!$C$39:$C$758,СВЦЭМ!$A$39:$A$758,$A121,СВЦЭМ!$B$39:$B$758,N$119)+'СЕТ СН'!$I$12+СВЦЭМ!$D$10+'СЕТ СН'!$I$6-'СЕТ СН'!$I$22</f>
        <v>2895.4848369199999</v>
      </c>
      <c r="O121" s="36">
        <f>SUMIFS(СВЦЭМ!$C$39:$C$758,СВЦЭМ!$A$39:$A$758,$A121,СВЦЭМ!$B$39:$B$758,O$119)+'СЕТ СН'!$I$12+СВЦЭМ!$D$10+'СЕТ СН'!$I$6-'СЕТ СН'!$I$22</f>
        <v>2914.8200502499999</v>
      </c>
      <c r="P121" s="36">
        <f>SUMIFS(СВЦЭМ!$C$39:$C$758,СВЦЭМ!$A$39:$A$758,$A121,СВЦЭМ!$B$39:$B$758,P$119)+'СЕТ СН'!$I$12+СВЦЭМ!$D$10+'СЕТ СН'!$I$6-'СЕТ СН'!$I$22</f>
        <v>2922.8398254600002</v>
      </c>
      <c r="Q121" s="36">
        <f>SUMIFS(СВЦЭМ!$C$39:$C$758,СВЦЭМ!$A$39:$A$758,$A121,СВЦЭМ!$B$39:$B$758,Q$119)+'СЕТ СН'!$I$12+СВЦЭМ!$D$10+'СЕТ СН'!$I$6-'СЕТ СН'!$I$22</f>
        <v>2936.7601115499997</v>
      </c>
      <c r="R121" s="36">
        <f>SUMIFS(СВЦЭМ!$C$39:$C$758,СВЦЭМ!$A$39:$A$758,$A121,СВЦЭМ!$B$39:$B$758,R$119)+'СЕТ СН'!$I$12+СВЦЭМ!$D$10+'СЕТ СН'!$I$6-'СЕТ СН'!$I$22</f>
        <v>2939.9907656199998</v>
      </c>
      <c r="S121" s="36">
        <f>SUMIFS(СВЦЭМ!$C$39:$C$758,СВЦЭМ!$A$39:$A$758,$A121,СВЦЭМ!$B$39:$B$758,S$119)+'СЕТ СН'!$I$12+СВЦЭМ!$D$10+'СЕТ СН'!$I$6-'СЕТ СН'!$I$22</f>
        <v>2927.0897672400001</v>
      </c>
      <c r="T121" s="36">
        <f>SUMIFS(СВЦЭМ!$C$39:$C$758,СВЦЭМ!$A$39:$A$758,$A121,СВЦЭМ!$B$39:$B$758,T$119)+'СЕТ СН'!$I$12+СВЦЭМ!$D$10+'СЕТ СН'!$I$6-'СЕТ СН'!$I$22</f>
        <v>2887.4345176300003</v>
      </c>
      <c r="U121" s="36">
        <f>SUMIFS(СВЦЭМ!$C$39:$C$758,СВЦЭМ!$A$39:$A$758,$A121,СВЦЭМ!$B$39:$B$758,U$119)+'СЕТ СН'!$I$12+СВЦЭМ!$D$10+'СЕТ СН'!$I$6-'СЕТ СН'!$I$22</f>
        <v>2862.3714291699998</v>
      </c>
      <c r="V121" s="36">
        <f>SUMIFS(СВЦЭМ!$C$39:$C$758,СВЦЭМ!$A$39:$A$758,$A121,СВЦЭМ!$B$39:$B$758,V$119)+'СЕТ СН'!$I$12+СВЦЭМ!$D$10+'СЕТ СН'!$I$6-'СЕТ СН'!$I$22</f>
        <v>2839.5679501599998</v>
      </c>
      <c r="W121" s="36">
        <f>SUMIFS(СВЦЭМ!$C$39:$C$758,СВЦЭМ!$A$39:$A$758,$A121,СВЦЭМ!$B$39:$B$758,W$119)+'СЕТ СН'!$I$12+СВЦЭМ!$D$10+'СЕТ СН'!$I$6-'СЕТ СН'!$I$22</f>
        <v>2817.3494686100003</v>
      </c>
      <c r="X121" s="36">
        <f>SUMIFS(СВЦЭМ!$C$39:$C$758,СВЦЭМ!$A$39:$A$758,$A121,СВЦЭМ!$B$39:$B$758,X$119)+'СЕТ СН'!$I$12+СВЦЭМ!$D$10+'СЕТ СН'!$I$6-'СЕТ СН'!$I$22</f>
        <v>2864.3069292099999</v>
      </c>
      <c r="Y121" s="36">
        <f>SUMIFS(СВЦЭМ!$C$39:$C$758,СВЦЭМ!$A$39:$A$758,$A121,СВЦЭМ!$B$39:$B$758,Y$119)+'СЕТ СН'!$I$12+СВЦЭМ!$D$10+'СЕТ СН'!$I$6-'СЕТ СН'!$I$22</f>
        <v>2917.4694311600001</v>
      </c>
    </row>
    <row r="122" spans="1:27" ht="15.75" x14ac:dyDescent="0.2">
      <c r="A122" s="35">
        <f t="shared" ref="A122:A150" si="3">A121+1</f>
        <v>45385</v>
      </c>
      <c r="B122" s="36">
        <f>SUMIFS(СВЦЭМ!$C$39:$C$758,СВЦЭМ!$A$39:$A$758,$A122,СВЦЭМ!$B$39:$B$758,B$119)+'СЕТ СН'!$I$12+СВЦЭМ!$D$10+'СЕТ СН'!$I$6-'СЕТ СН'!$I$22</f>
        <v>2876.4517412200003</v>
      </c>
      <c r="C122" s="36">
        <f>SUMIFS(СВЦЭМ!$C$39:$C$758,СВЦЭМ!$A$39:$A$758,$A122,СВЦЭМ!$B$39:$B$758,C$119)+'СЕТ СН'!$I$12+СВЦЭМ!$D$10+'СЕТ СН'!$I$6-'СЕТ СН'!$I$22</f>
        <v>2923.7802003000002</v>
      </c>
      <c r="D122" s="36">
        <f>SUMIFS(СВЦЭМ!$C$39:$C$758,СВЦЭМ!$A$39:$A$758,$A122,СВЦЭМ!$B$39:$B$758,D$119)+'СЕТ СН'!$I$12+СВЦЭМ!$D$10+'СЕТ СН'!$I$6-'СЕТ СН'!$I$22</f>
        <v>2971.5087947499997</v>
      </c>
      <c r="E122" s="36">
        <f>SUMIFS(СВЦЭМ!$C$39:$C$758,СВЦЭМ!$A$39:$A$758,$A122,СВЦЭМ!$B$39:$B$758,E$119)+'СЕТ СН'!$I$12+СВЦЭМ!$D$10+'СЕТ СН'!$I$6-'СЕТ СН'!$I$22</f>
        <v>2974.9405304499996</v>
      </c>
      <c r="F122" s="36">
        <f>SUMIFS(СВЦЭМ!$C$39:$C$758,СВЦЭМ!$A$39:$A$758,$A122,СВЦЭМ!$B$39:$B$758,F$119)+'СЕТ СН'!$I$12+СВЦЭМ!$D$10+'СЕТ СН'!$I$6-'СЕТ СН'!$I$22</f>
        <v>2937.96930733</v>
      </c>
      <c r="G122" s="36">
        <f>SUMIFS(СВЦЭМ!$C$39:$C$758,СВЦЭМ!$A$39:$A$758,$A122,СВЦЭМ!$B$39:$B$758,G$119)+'СЕТ СН'!$I$12+СВЦЭМ!$D$10+'СЕТ СН'!$I$6-'СЕТ СН'!$I$22</f>
        <v>2928.57526861</v>
      </c>
      <c r="H122" s="36">
        <f>SUMIFS(СВЦЭМ!$C$39:$C$758,СВЦЭМ!$A$39:$A$758,$A122,СВЦЭМ!$B$39:$B$758,H$119)+'СЕТ СН'!$I$12+СВЦЭМ!$D$10+'СЕТ СН'!$I$6-'СЕТ СН'!$I$22</f>
        <v>2909.9225569899995</v>
      </c>
      <c r="I122" s="36">
        <f>SUMIFS(СВЦЭМ!$C$39:$C$758,СВЦЭМ!$A$39:$A$758,$A122,СВЦЭМ!$B$39:$B$758,I$119)+'СЕТ СН'!$I$12+СВЦЭМ!$D$10+'СЕТ СН'!$I$6-'СЕТ СН'!$I$22</f>
        <v>2864.4475507799998</v>
      </c>
      <c r="J122" s="36">
        <f>SUMIFS(СВЦЭМ!$C$39:$C$758,СВЦЭМ!$A$39:$A$758,$A122,СВЦЭМ!$B$39:$B$758,J$119)+'СЕТ СН'!$I$12+СВЦЭМ!$D$10+'СЕТ СН'!$I$6-'СЕТ СН'!$I$22</f>
        <v>2796.63876011</v>
      </c>
      <c r="K122" s="36">
        <f>SUMIFS(СВЦЭМ!$C$39:$C$758,СВЦЭМ!$A$39:$A$758,$A122,СВЦЭМ!$B$39:$B$758,K$119)+'СЕТ СН'!$I$12+СВЦЭМ!$D$10+'СЕТ СН'!$I$6-'СЕТ СН'!$I$22</f>
        <v>2778.1712398700001</v>
      </c>
      <c r="L122" s="36">
        <f>SUMIFS(СВЦЭМ!$C$39:$C$758,СВЦЭМ!$A$39:$A$758,$A122,СВЦЭМ!$B$39:$B$758,L$119)+'СЕТ СН'!$I$12+СВЦЭМ!$D$10+'СЕТ СН'!$I$6-'СЕТ СН'!$I$22</f>
        <v>2763.1700790200002</v>
      </c>
      <c r="M122" s="36">
        <f>SUMIFS(СВЦЭМ!$C$39:$C$758,СВЦЭМ!$A$39:$A$758,$A122,СВЦЭМ!$B$39:$B$758,M$119)+'СЕТ СН'!$I$12+СВЦЭМ!$D$10+'СЕТ СН'!$I$6-'СЕТ СН'!$I$22</f>
        <v>2776.1741630799997</v>
      </c>
      <c r="N122" s="36">
        <f>SUMIFS(СВЦЭМ!$C$39:$C$758,СВЦЭМ!$A$39:$A$758,$A122,СВЦЭМ!$B$39:$B$758,N$119)+'СЕТ СН'!$I$12+СВЦЭМ!$D$10+'СЕТ СН'!$I$6-'СЕТ СН'!$I$22</f>
        <v>2783.5865728600002</v>
      </c>
      <c r="O122" s="36">
        <f>SUMIFS(СВЦЭМ!$C$39:$C$758,СВЦЭМ!$A$39:$A$758,$A122,СВЦЭМ!$B$39:$B$758,O$119)+'СЕТ СН'!$I$12+СВЦЭМ!$D$10+'СЕТ СН'!$I$6-'СЕТ СН'!$I$22</f>
        <v>2789.9404966700004</v>
      </c>
      <c r="P122" s="36">
        <f>SUMIFS(СВЦЭМ!$C$39:$C$758,СВЦЭМ!$A$39:$A$758,$A122,СВЦЭМ!$B$39:$B$758,P$119)+'СЕТ СН'!$I$12+СВЦЭМ!$D$10+'СЕТ СН'!$I$6-'СЕТ СН'!$I$22</f>
        <v>2838.2228260000002</v>
      </c>
      <c r="Q122" s="36">
        <f>SUMIFS(СВЦЭМ!$C$39:$C$758,СВЦЭМ!$A$39:$A$758,$A122,СВЦЭМ!$B$39:$B$758,Q$119)+'СЕТ СН'!$I$12+СВЦЭМ!$D$10+'СЕТ СН'!$I$6-'СЕТ СН'!$I$22</f>
        <v>2858.6812568599998</v>
      </c>
      <c r="R122" s="36">
        <f>SUMIFS(СВЦЭМ!$C$39:$C$758,СВЦЭМ!$A$39:$A$758,$A122,СВЦЭМ!$B$39:$B$758,R$119)+'СЕТ СН'!$I$12+СВЦЭМ!$D$10+'СЕТ СН'!$I$6-'СЕТ СН'!$I$22</f>
        <v>2871.27302607</v>
      </c>
      <c r="S122" s="36">
        <f>SUMIFS(СВЦЭМ!$C$39:$C$758,СВЦЭМ!$A$39:$A$758,$A122,СВЦЭМ!$B$39:$B$758,S$119)+'СЕТ СН'!$I$12+СВЦЭМ!$D$10+'СЕТ СН'!$I$6-'СЕТ СН'!$I$22</f>
        <v>2845.6189059100002</v>
      </c>
      <c r="T122" s="36">
        <f>SUMIFS(СВЦЭМ!$C$39:$C$758,СВЦЭМ!$A$39:$A$758,$A122,СВЦЭМ!$B$39:$B$758,T$119)+'СЕТ СН'!$I$12+СВЦЭМ!$D$10+'СЕТ СН'!$I$6-'СЕТ СН'!$I$22</f>
        <v>2829.7250409799999</v>
      </c>
      <c r="U122" s="36">
        <f>SUMIFS(СВЦЭМ!$C$39:$C$758,СВЦЭМ!$A$39:$A$758,$A122,СВЦЭМ!$B$39:$B$758,U$119)+'СЕТ СН'!$I$12+СВЦЭМ!$D$10+'СЕТ СН'!$I$6-'СЕТ СН'!$I$22</f>
        <v>2800.57135341</v>
      </c>
      <c r="V122" s="36">
        <f>SUMIFS(СВЦЭМ!$C$39:$C$758,СВЦЭМ!$A$39:$A$758,$A122,СВЦЭМ!$B$39:$B$758,V$119)+'СЕТ СН'!$I$12+СВЦЭМ!$D$10+'СЕТ СН'!$I$6-'СЕТ СН'!$I$22</f>
        <v>2769.3804090600001</v>
      </c>
      <c r="W122" s="36">
        <f>SUMIFS(СВЦЭМ!$C$39:$C$758,СВЦЭМ!$A$39:$A$758,$A122,СВЦЭМ!$B$39:$B$758,W$119)+'СЕТ СН'!$I$12+СВЦЭМ!$D$10+'СЕТ СН'!$I$6-'СЕТ СН'!$I$22</f>
        <v>2761.6055584100004</v>
      </c>
      <c r="X122" s="36">
        <f>SUMIFS(СВЦЭМ!$C$39:$C$758,СВЦЭМ!$A$39:$A$758,$A122,СВЦЭМ!$B$39:$B$758,X$119)+'СЕТ СН'!$I$12+СВЦЭМ!$D$10+'СЕТ СН'!$I$6-'СЕТ СН'!$I$22</f>
        <v>2801.18978978</v>
      </c>
      <c r="Y122" s="36">
        <f>SUMIFS(СВЦЭМ!$C$39:$C$758,СВЦЭМ!$A$39:$A$758,$A122,СВЦЭМ!$B$39:$B$758,Y$119)+'СЕТ СН'!$I$12+СВЦЭМ!$D$10+'СЕТ СН'!$I$6-'СЕТ СН'!$I$22</f>
        <v>2862.9163110500003</v>
      </c>
    </row>
    <row r="123" spans="1:27" ht="15.75" x14ac:dyDescent="0.2">
      <c r="A123" s="35">
        <f t="shared" si="3"/>
        <v>45386</v>
      </c>
      <c r="B123" s="36">
        <f>SUMIFS(СВЦЭМ!$C$39:$C$758,СВЦЭМ!$A$39:$A$758,$A123,СВЦЭМ!$B$39:$B$758,B$119)+'СЕТ СН'!$I$12+СВЦЭМ!$D$10+'СЕТ СН'!$I$6-'СЕТ СН'!$I$22</f>
        <v>3030.8233581599998</v>
      </c>
      <c r="C123" s="36">
        <f>SUMIFS(СВЦЭМ!$C$39:$C$758,СВЦЭМ!$A$39:$A$758,$A123,СВЦЭМ!$B$39:$B$758,C$119)+'СЕТ СН'!$I$12+СВЦЭМ!$D$10+'СЕТ СН'!$I$6-'СЕТ СН'!$I$22</f>
        <v>2995.9883078999997</v>
      </c>
      <c r="D123" s="36">
        <f>SUMIFS(СВЦЭМ!$C$39:$C$758,СВЦЭМ!$A$39:$A$758,$A123,СВЦЭМ!$B$39:$B$758,D$119)+'СЕТ СН'!$I$12+СВЦЭМ!$D$10+'СЕТ СН'!$I$6-'СЕТ СН'!$I$22</f>
        <v>3023.3339681799998</v>
      </c>
      <c r="E123" s="36">
        <f>SUMIFS(СВЦЭМ!$C$39:$C$758,СВЦЭМ!$A$39:$A$758,$A123,СВЦЭМ!$B$39:$B$758,E$119)+'СЕТ СН'!$I$12+СВЦЭМ!$D$10+'СЕТ СН'!$I$6-'СЕТ СН'!$I$22</f>
        <v>3036.53850513</v>
      </c>
      <c r="F123" s="36">
        <f>SUMIFS(СВЦЭМ!$C$39:$C$758,СВЦЭМ!$A$39:$A$758,$A123,СВЦЭМ!$B$39:$B$758,F$119)+'СЕТ СН'!$I$12+СВЦЭМ!$D$10+'СЕТ СН'!$I$6-'СЕТ СН'!$I$22</f>
        <v>3028.11502836</v>
      </c>
      <c r="G123" s="36">
        <f>SUMIFS(СВЦЭМ!$C$39:$C$758,СВЦЭМ!$A$39:$A$758,$A123,СВЦЭМ!$B$39:$B$758,G$119)+'СЕТ СН'!$I$12+СВЦЭМ!$D$10+'СЕТ СН'!$I$6-'СЕТ СН'!$I$22</f>
        <v>2988.00538237</v>
      </c>
      <c r="H123" s="36">
        <f>SUMIFS(СВЦЭМ!$C$39:$C$758,СВЦЭМ!$A$39:$A$758,$A123,СВЦЭМ!$B$39:$B$758,H$119)+'СЕТ СН'!$I$12+СВЦЭМ!$D$10+'СЕТ СН'!$I$6-'СЕТ СН'!$I$22</f>
        <v>2930.63727918</v>
      </c>
      <c r="I123" s="36">
        <f>SUMIFS(СВЦЭМ!$C$39:$C$758,СВЦЭМ!$A$39:$A$758,$A123,СВЦЭМ!$B$39:$B$758,I$119)+'СЕТ СН'!$I$12+СВЦЭМ!$D$10+'СЕТ СН'!$I$6-'СЕТ СН'!$I$22</f>
        <v>2869.5947973800003</v>
      </c>
      <c r="J123" s="36">
        <f>SUMIFS(СВЦЭМ!$C$39:$C$758,СВЦЭМ!$A$39:$A$758,$A123,СВЦЭМ!$B$39:$B$758,J$119)+'СЕТ СН'!$I$12+СВЦЭМ!$D$10+'СЕТ СН'!$I$6-'СЕТ СН'!$I$22</f>
        <v>2838.2398207200004</v>
      </c>
      <c r="K123" s="36">
        <f>SUMIFS(СВЦЭМ!$C$39:$C$758,СВЦЭМ!$A$39:$A$758,$A123,СВЦЭМ!$B$39:$B$758,K$119)+'СЕТ СН'!$I$12+СВЦЭМ!$D$10+'СЕТ СН'!$I$6-'СЕТ СН'!$I$22</f>
        <v>2839.1489997600002</v>
      </c>
      <c r="L123" s="36">
        <f>SUMIFS(СВЦЭМ!$C$39:$C$758,СВЦЭМ!$A$39:$A$758,$A123,СВЦЭМ!$B$39:$B$758,L$119)+'СЕТ СН'!$I$12+СВЦЭМ!$D$10+'СЕТ СН'!$I$6-'СЕТ СН'!$I$22</f>
        <v>2856.3843549399999</v>
      </c>
      <c r="M123" s="36">
        <f>SUMIFS(СВЦЭМ!$C$39:$C$758,СВЦЭМ!$A$39:$A$758,$A123,СВЦЭМ!$B$39:$B$758,M$119)+'СЕТ СН'!$I$12+СВЦЭМ!$D$10+'СЕТ СН'!$I$6-'СЕТ СН'!$I$22</f>
        <v>2902.9274715299998</v>
      </c>
      <c r="N123" s="36">
        <f>SUMIFS(СВЦЭМ!$C$39:$C$758,СВЦЭМ!$A$39:$A$758,$A123,СВЦЭМ!$B$39:$B$758,N$119)+'СЕТ СН'!$I$12+СВЦЭМ!$D$10+'СЕТ СН'!$I$6-'СЕТ СН'!$I$22</f>
        <v>2908.6708076599998</v>
      </c>
      <c r="O123" s="36">
        <f>SUMIFS(СВЦЭМ!$C$39:$C$758,СВЦЭМ!$A$39:$A$758,$A123,СВЦЭМ!$B$39:$B$758,O$119)+'СЕТ СН'!$I$12+СВЦЭМ!$D$10+'СЕТ СН'!$I$6-'СЕТ СН'!$I$22</f>
        <v>2919.6683838099998</v>
      </c>
      <c r="P123" s="36">
        <f>SUMIFS(СВЦЭМ!$C$39:$C$758,СВЦЭМ!$A$39:$A$758,$A123,СВЦЭМ!$B$39:$B$758,P$119)+'СЕТ СН'!$I$12+СВЦЭМ!$D$10+'СЕТ СН'!$I$6-'СЕТ СН'!$I$22</f>
        <v>2921.6558573899997</v>
      </c>
      <c r="Q123" s="36">
        <f>SUMIFS(СВЦЭМ!$C$39:$C$758,СВЦЭМ!$A$39:$A$758,$A123,СВЦЭМ!$B$39:$B$758,Q$119)+'СЕТ СН'!$I$12+СВЦЭМ!$D$10+'СЕТ СН'!$I$6-'СЕТ СН'!$I$22</f>
        <v>2974.9849375899998</v>
      </c>
      <c r="R123" s="36">
        <f>SUMIFS(СВЦЭМ!$C$39:$C$758,СВЦЭМ!$A$39:$A$758,$A123,СВЦЭМ!$B$39:$B$758,R$119)+'СЕТ СН'!$I$12+СВЦЭМ!$D$10+'СЕТ СН'!$I$6-'СЕТ СН'!$I$22</f>
        <v>2978.5879630899999</v>
      </c>
      <c r="S123" s="36">
        <f>SUMIFS(СВЦЭМ!$C$39:$C$758,СВЦЭМ!$A$39:$A$758,$A123,СВЦЭМ!$B$39:$B$758,S$119)+'СЕТ СН'!$I$12+СВЦЭМ!$D$10+'СЕТ СН'!$I$6-'СЕТ СН'!$I$22</f>
        <v>2939.9526905799999</v>
      </c>
      <c r="T123" s="36">
        <f>SUMIFS(СВЦЭМ!$C$39:$C$758,СВЦЭМ!$A$39:$A$758,$A123,СВЦЭМ!$B$39:$B$758,T$119)+'СЕТ СН'!$I$12+СВЦЭМ!$D$10+'СЕТ СН'!$I$6-'СЕТ СН'!$I$22</f>
        <v>2874.37842211</v>
      </c>
      <c r="U123" s="36">
        <f>SUMIFS(СВЦЭМ!$C$39:$C$758,СВЦЭМ!$A$39:$A$758,$A123,СВЦЭМ!$B$39:$B$758,U$119)+'СЕТ СН'!$I$12+СВЦЭМ!$D$10+'СЕТ СН'!$I$6-'СЕТ СН'!$I$22</f>
        <v>2846.4901589800002</v>
      </c>
      <c r="V123" s="36">
        <f>SUMIFS(СВЦЭМ!$C$39:$C$758,СВЦЭМ!$A$39:$A$758,$A123,СВЦЭМ!$B$39:$B$758,V$119)+'СЕТ СН'!$I$12+СВЦЭМ!$D$10+'СЕТ СН'!$I$6-'СЕТ СН'!$I$22</f>
        <v>2830.7526010400002</v>
      </c>
      <c r="W123" s="36">
        <f>SUMIFS(СВЦЭМ!$C$39:$C$758,СВЦЭМ!$A$39:$A$758,$A123,СВЦЭМ!$B$39:$B$758,W$119)+'СЕТ СН'!$I$12+СВЦЭМ!$D$10+'СЕТ СН'!$I$6-'СЕТ СН'!$I$22</f>
        <v>2818.5861856800002</v>
      </c>
      <c r="X123" s="36">
        <f>SUMIFS(СВЦЭМ!$C$39:$C$758,СВЦЭМ!$A$39:$A$758,$A123,СВЦЭМ!$B$39:$B$758,X$119)+'СЕТ СН'!$I$12+СВЦЭМ!$D$10+'СЕТ СН'!$I$6-'СЕТ СН'!$I$22</f>
        <v>2850.2666138900004</v>
      </c>
      <c r="Y123" s="36">
        <f>SUMIFS(СВЦЭМ!$C$39:$C$758,СВЦЭМ!$A$39:$A$758,$A123,СВЦЭМ!$B$39:$B$758,Y$119)+'СЕТ СН'!$I$12+СВЦЭМ!$D$10+'СЕТ СН'!$I$6-'СЕТ СН'!$I$22</f>
        <v>2910.8545039300002</v>
      </c>
    </row>
    <row r="124" spans="1:27" ht="15.75" x14ac:dyDescent="0.2">
      <c r="A124" s="35">
        <f t="shared" si="3"/>
        <v>45387</v>
      </c>
      <c r="B124" s="36">
        <f>SUMIFS(СВЦЭМ!$C$39:$C$758,СВЦЭМ!$A$39:$A$758,$A124,СВЦЭМ!$B$39:$B$758,B$119)+'СЕТ СН'!$I$12+СВЦЭМ!$D$10+'СЕТ СН'!$I$6-'СЕТ СН'!$I$22</f>
        <v>2894.3155128600001</v>
      </c>
      <c r="C124" s="36">
        <f>SUMIFS(СВЦЭМ!$C$39:$C$758,СВЦЭМ!$A$39:$A$758,$A124,СВЦЭМ!$B$39:$B$758,C$119)+'СЕТ СН'!$I$12+СВЦЭМ!$D$10+'СЕТ СН'!$I$6-'СЕТ СН'!$I$22</f>
        <v>2933.4881583900001</v>
      </c>
      <c r="D124" s="36">
        <f>SUMIFS(СВЦЭМ!$C$39:$C$758,СВЦЭМ!$A$39:$A$758,$A124,СВЦЭМ!$B$39:$B$758,D$119)+'СЕТ СН'!$I$12+СВЦЭМ!$D$10+'СЕТ СН'!$I$6-'СЕТ СН'!$I$22</f>
        <v>2961.88501408</v>
      </c>
      <c r="E124" s="36">
        <f>SUMIFS(СВЦЭМ!$C$39:$C$758,СВЦЭМ!$A$39:$A$758,$A124,СВЦЭМ!$B$39:$B$758,E$119)+'СЕТ СН'!$I$12+СВЦЭМ!$D$10+'СЕТ СН'!$I$6-'СЕТ СН'!$I$22</f>
        <v>2973.5295773299999</v>
      </c>
      <c r="F124" s="36">
        <f>SUMIFS(СВЦЭМ!$C$39:$C$758,СВЦЭМ!$A$39:$A$758,$A124,СВЦЭМ!$B$39:$B$758,F$119)+'СЕТ СН'!$I$12+СВЦЭМ!$D$10+'СЕТ СН'!$I$6-'СЕТ СН'!$I$22</f>
        <v>2967.1360998299997</v>
      </c>
      <c r="G124" s="36">
        <f>SUMIFS(СВЦЭМ!$C$39:$C$758,СВЦЭМ!$A$39:$A$758,$A124,СВЦЭМ!$B$39:$B$758,G$119)+'СЕТ СН'!$I$12+СВЦЭМ!$D$10+'СЕТ СН'!$I$6-'СЕТ СН'!$I$22</f>
        <v>2937.6999916</v>
      </c>
      <c r="H124" s="36">
        <f>SUMIFS(СВЦЭМ!$C$39:$C$758,СВЦЭМ!$A$39:$A$758,$A124,СВЦЭМ!$B$39:$B$758,H$119)+'СЕТ СН'!$I$12+СВЦЭМ!$D$10+'СЕТ СН'!$I$6-'СЕТ СН'!$I$22</f>
        <v>2877.0295278399999</v>
      </c>
      <c r="I124" s="36">
        <f>SUMIFS(СВЦЭМ!$C$39:$C$758,СВЦЭМ!$A$39:$A$758,$A124,СВЦЭМ!$B$39:$B$758,I$119)+'СЕТ СН'!$I$12+СВЦЭМ!$D$10+'СЕТ СН'!$I$6-'СЕТ СН'!$I$22</f>
        <v>2856.0382253899998</v>
      </c>
      <c r="J124" s="36">
        <f>SUMIFS(СВЦЭМ!$C$39:$C$758,СВЦЭМ!$A$39:$A$758,$A124,СВЦЭМ!$B$39:$B$758,J$119)+'СЕТ СН'!$I$12+СВЦЭМ!$D$10+'СЕТ СН'!$I$6-'СЕТ СН'!$I$22</f>
        <v>2819.7852203100001</v>
      </c>
      <c r="K124" s="36">
        <f>SUMIFS(СВЦЭМ!$C$39:$C$758,СВЦЭМ!$A$39:$A$758,$A124,СВЦЭМ!$B$39:$B$758,K$119)+'СЕТ СН'!$I$12+СВЦЭМ!$D$10+'СЕТ СН'!$I$6-'СЕТ СН'!$I$22</f>
        <v>2808.5825973800002</v>
      </c>
      <c r="L124" s="36">
        <f>SUMIFS(СВЦЭМ!$C$39:$C$758,СВЦЭМ!$A$39:$A$758,$A124,СВЦЭМ!$B$39:$B$758,L$119)+'СЕТ СН'!$I$12+СВЦЭМ!$D$10+'СЕТ СН'!$I$6-'СЕТ СН'!$I$22</f>
        <v>2818.0533086599999</v>
      </c>
      <c r="M124" s="36">
        <f>SUMIFS(СВЦЭМ!$C$39:$C$758,СВЦЭМ!$A$39:$A$758,$A124,СВЦЭМ!$B$39:$B$758,M$119)+'СЕТ СН'!$I$12+СВЦЭМ!$D$10+'СЕТ СН'!$I$6-'СЕТ СН'!$I$22</f>
        <v>2839.3348439400002</v>
      </c>
      <c r="N124" s="36">
        <f>SUMIFS(СВЦЭМ!$C$39:$C$758,СВЦЭМ!$A$39:$A$758,$A124,СВЦЭМ!$B$39:$B$758,N$119)+'СЕТ СН'!$I$12+СВЦЭМ!$D$10+'СЕТ СН'!$I$6-'СЕТ СН'!$I$22</f>
        <v>2852.7115403899998</v>
      </c>
      <c r="O124" s="36">
        <f>SUMIFS(СВЦЭМ!$C$39:$C$758,СВЦЭМ!$A$39:$A$758,$A124,СВЦЭМ!$B$39:$B$758,O$119)+'СЕТ СН'!$I$12+СВЦЭМ!$D$10+'СЕТ СН'!$I$6-'СЕТ СН'!$I$22</f>
        <v>2856.2894599000001</v>
      </c>
      <c r="P124" s="36">
        <f>SUMIFS(СВЦЭМ!$C$39:$C$758,СВЦЭМ!$A$39:$A$758,$A124,СВЦЭМ!$B$39:$B$758,P$119)+'СЕТ СН'!$I$12+СВЦЭМ!$D$10+'СЕТ СН'!$I$6-'СЕТ СН'!$I$22</f>
        <v>2899.5206317099996</v>
      </c>
      <c r="Q124" s="36">
        <f>SUMIFS(СВЦЭМ!$C$39:$C$758,СВЦЭМ!$A$39:$A$758,$A124,СВЦЭМ!$B$39:$B$758,Q$119)+'СЕТ СН'!$I$12+СВЦЭМ!$D$10+'СЕТ СН'!$I$6-'СЕТ СН'!$I$22</f>
        <v>2923.2540083600002</v>
      </c>
      <c r="R124" s="36">
        <f>SUMIFS(СВЦЭМ!$C$39:$C$758,СВЦЭМ!$A$39:$A$758,$A124,СВЦЭМ!$B$39:$B$758,R$119)+'СЕТ СН'!$I$12+СВЦЭМ!$D$10+'СЕТ СН'!$I$6-'СЕТ СН'!$I$22</f>
        <v>2888.5465066900001</v>
      </c>
      <c r="S124" s="36">
        <f>SUMIFS(СВЦЭМ!$C$39:$C$758,СВЦЭМ!$A$39:$A$758,$A124,СВЦЭМ!$B$39:$B$758,S$119)+'СЕТ СН'!$I$12+СВЦЭМ!$D$10+'СЕТ СН'!$I$6-'СЕТ СН'!$I$22</f>
        <v>2868.02342064</v>
      </c>
      <c r="T124" s="36">
        <f>SUMIFS(СВЦЭМ!$C$39:$C$758,СВЦЭМ!$A$39:$A$758,$A124,СВЦЭМ!$B$39:$B$758,T$119)+'СЕТ СН'!$I$12+СВЦЭМ!$D$10+'СЕТ СН'!$I$6-'СЕТ СН'!$I$22</f>
        <v>2839.5669776499999</v>
      </c>
      <c r="U124" s="36">
        <f>SUMIFS(СВЦЭМ!$C$39:$C$758,СВЦЭМ!$A$39:$A$758,$A124,СВЦЭМ!$B$39:$B$758,U$119)+'СЕТ СН'!$I$12+СВЦЭМ!$D$10+'СЕТ СН'!$I$6-'СЕТ СН'!$I$22</f>
        <v>2814.8552959099998</v>
      </c>
      <c r="V124" s="36">
        <f>SUMIFS(СВЦЭМ!$C$39:$C$758,СВЦЭМ!$A$39:$A$758,$A124,СВЦЭМ!$B$39:$B$758,V$119)+'СЕТ СН'!$I$12+СВЦЭМ!$D$10+'СЕТ СН'!$I$6-'СЕТ СН'!$I$22</f>
        <v>2823.5486931800001</v>
      </c>
      <c r="W124" s="36">
        <f>SUMIFS(СВЦЭМ!$C$39:$C$758,СВЦЭМ!$A$39:$A$758,$A124,СВЦЭМ!$B$39:$B$758,W$119)+'СЕТ СН'!$I$12+СВЦЭМ!$D$10+'СЕТ СН'!$I$6-'СЕТ СН'!$I$22</f>
        <v>2817.9525502900001</v>
      </c>
      <c r="X124" s="36">
        <f>SUMIFS(СВЦЭМ!$C$39:$C$758,СВЦЭМ!$A$39:$A$758,$A124,СВЦЭМ!$B$39:$B$758,X$119)+'СЕТ СН'!$I$12+СВЦЭМ!$D$10+'СЕТ СН'!$I$6-'СЕТ СН'!$I$22</f>
        <v>2838.9420412600002</v>
      </c>
      <c r="Y124" s="36">
        <f>SUMIFS(СВЦЭМ!$C$39:$C$758,СВЦЭМ!$A$39:$A$758,$A124,СВЦЭМ!$B$39:$B$758,Y$119)+'СЕТ СН'!$I$12+СВЦЭМ!$D$10+'СЕТ СН'!$I$6-'СЕТ СН'!$I$22</f>
        <v>2883.1287209399998</v>
      </c>
    </row>
    <row r="125" spans="1:27" ht="15.75" x14ac:dyDescent="0.2">
      <c r="A125" s="35">
        <f t="shared" si="3"/>
        <v>45388</v>
      </c>
      <c r="B125" s="36">
        <f>SUMIFS(СВЦЭМ!$C$39:$C$758,СВЦЭМ!$A$39:$A$758,$A125,СВЦЭМ!$B$39:$B$758,B$119)+'СЕТ СН'!$I$12+СВЦЭМ!$D$10+'СЕТ СН'!$I$6-'СЕТ СН'!$I$22</f>
        <v>2934.4618386399998</v>
      </c>
      <c r="C125" s="36">
        <f>SUMIFS(СВЦЭМ!$C$39:$C$758,СВЦЭМ!$A$39:$A$758,$A125,СВЦЭМ!$B$39:$B$758,C$119)+'СЕТ СН'!$I$12+СВЦЭМ!$D$10+'СЕТ СН'!$I$6-'СЕТ СН'!$I$22</f>
        <v>2956.1411505399997</v>
      </c>
      <c r="D125" s="36">
        <f>SUMIFS(СВЦЭМ!$C$39:$C$758,СВЦЭМ!$A$39:$A$758,$A125,СВЦЭМ!$B$39:$B$758,D$119)+'СЕТ СН'!$I$12+СВЦЭМ!$D$10+'СЕТ СН'!$I$6-'СЕТ СН'!$I$22</f>
        <v>2949.9848286199999</v>
      </c>
      <c r="E125" s="36">
        <f>SUMIFS(СВЦЭМ!$C$39:$C$758,СВЦЭМ!$A$39:$A$758,$A125,СВЦЭМ!$B$39:$B$758,E$119)+'СЕТ СН'!$I$12+СВЦЭМ!$D$10+'СЕТ СН'!$I$6-'СЕТ СН'!$I$22</f>
        <v>2979.1058240899997</v>
      </c>
      <c r="F125" s="36">
        <f>SUMIFS(СВЦЭМ!$C$39:$C$758,СВЦЭМ!$A$39:$A$758,$A125,СВЦЭМ!$B$39:$B$758,F$119)+'СЕТ СН'!$I$12+СВЦЭМ!$D$10+'СЕТ СН'!$I$6-'СЕТ СН'!$I$22</f>
        <v>2991.76093515</v>
      </c>
      <c r="G125" s="36">
        <f>SUMIFS(СВЦЭМ!$C$39:$C$758,СВЦЭМ!$A$39:$A$758,$A125,СВЦЭМ!$B$39:$B$758,G$119)+'СЕТ СН'!$I$12+СВЦЭМ!$D$10+'СЕТ СН'!$I$6-'СЕТ СН'!$I$22</f>
        <v>2979.6196207200001</v>
      </c>
      <c r="H125" s="36">
        <f>SUMIFS(СВЦЭМ!$C$39:$C$758,СВЦЭМ!$A$39:$A$758,$A125,СВЦЭМ!$B$39:$B$758,H$119)+'СЕТ СН'!$I$12+СВЦЭМ!$D$10+'СЕТ СН'!$I$6-'СЕТ СН'!$I$22</f>
        <v>2955.0823165199999</v>
      </c>
      <c r="I125" s="36">
        <f>SUMIFS(СВЦЭМ!$C$39:$C$758,СВЦЭМ!$A$39:$A$758,$A125,СВЦЭМ!$B$39:$B$758,I$119)+'СЕТ СН'!$I$12+СВЦЭМ!$D$10+'СЕТ СН'!$I$6-'СЕТ СН'!$I$22</f>
        <v>2890.4792377899998</v>
      </c>
      <c r="J125" s="36">
        <f>SUMIFS(СВЦЭМ!$C$39:$C$758,СВЦЭМ!$A$39:$A$758,$A125,СВЦЭМ!$B$39:$B$758,J$119)+'СЕТ СН'!$I$12+СВЦЭМ!$D$10+'СЕТ СН'!$I$6-'СЕТ СН'!$I$22</f>
        <v>2863.62043107</v>
      </c>
      <c r="K125" s="36">
        <f>SUMIFS(СВЦЭМ!$C$39:$C$758,СВЦЭМ!$A$39:$A$758,$A125,СВЦЭМ!$B$39:$B$758,K$119)+'СЕТ СН'!$I$12+СВЦЭМ!$D$10+'СЕТ СН'!$I$6-'СЕТ СН'!$I$22</f>
        <v>2826.3412525800004</v>
      </c>
      <c r="L125" s="36">
        <f>SUMIFS(СВЦЭМ!$C$39:$C$758,СВЦЭМ!$A$39:$A$758,$A125,СВЦЭМ!$B$39:$B$758,L$119)+'СЕТ СН'!$I$12+СВЦЭМ!$D$10+'СЕТ СН'!$I$6-'СЕТ СН'!$I$22</f>
        <v>2813.7769822700002</v>
      </c>
      <c r="M125" s="36">
        <f>SUMIFS(СВЦЭМ!$C$39:$C$758,СВЦЭМ!$A$39:$A$758,$A125,СВЦЭМ!$B$39:$B$758,M$119)+'СЕТ СН'!$I$12+СВЦЭМ!$D$10+'СЕТ СН'!$I$6-'СЕТ СН'!$I$22</f>
        <v>2817.6983986800001</v>
      </c>
      <c r="N125" s="36">
        <f>SUMIFS(СВЦЭМ!$C$39:$C$758,СВЦЭМ!$A$39:$A$758,$A125,СВЦЭМ!$B$39:$B$758,N$119)+'СЕТ СН'!$I$12+СВЦЭМ!$D$10+'СЕТ СН'!$I$6-'СЕТ СН'!$I$22</f>
        <v>2817.5222434100001</v>
      </c>
      <c r="O125" s="36">
        <f>SUMIFS(СВЦЭМ!$C$39:$C$758,СВЦЭМ!$A$39:$A$758,$A125,СВЦЭМ!$B$39:$B$758,O$119)+'СЕТ СН'!$I$12+СВЦЭМ!$D$10+'СЕТ СН'!$I$6-'СЕТ СН'!$I$22</f>
        <v>2830.4973739000002</v>
      </c>
      <c r="P125" s="36">
        <f>SUMIFS(СВЦЭМ!$C$39:$C$758,СВЦЭМ!$A$39:$A$758,$A125,СВЦЭМ!$B$39:$B$758,P$119)+'СЕТ СН'!$I$12+СВЦЭМ!$D$10+'СЕТ СН'!$I$6-'СЕТ СН'!$I$22</f>
        <v>2850.6910887000004</v>
      </c>
      <c r="Q125" s="36">
        <f>SUMIFS(СВЦЭМ!$C$39:$C$758,СВЦЭМ!$A$39:$A$758,$A125,СВЦЭМ!$B$39:$B$758,Q$119)+'СЕТ СН'!$I$12+СВЦЭМ!$D$10+'СЕТ СН'!$I$6-'СЕТ СН'!$I$22</f>
        <v>2863.6229293599999</v>
      </c>
      <c r="R125" s="36">
        <f>SUMIFS(СВЦЭМ!$C$39:$C$758,СВЦЭМ!$A$39:$A$758,$A125,СВЦЭМ!$B$39:$B$758,R$119)+'СЕТ СН'!$I$12+СВЦЭМ!$D$10+'СЕТ СН'!$I$6-'СЕТ СН'!$I$22</f>
        <v>2876.8103594499999</v>
      </c>
      <c r="S125" s="36">
        <f>SUMIFS(СВЦЭМ!$C$39:$C$758,СВЦЭМ!$A$39:$A$758,$A125,СВЦЭМ!$B$39:$B$758,S$119)+'СЕТ СН'!$I$12+СВЦЭМ!$D$10+'СЕТ СН'!$I$6-'СЕТ СН'!$I$22</f>
        <v>2845.9950217800001</v>
      </c>
      <c r="T125" s="36">
        <f>SUMIFS(СВЦЭМ!$C$39:$C$758,СВЦЭМ!$A$39:$A$758,$A125,СВЦЭМ!$B$39:$B$758,T$119)+'СЕТ СН'!$I$12+СВЦЭМ!$D$10+'СЕТ СН'!$I$6-'СЕТ СН'!$I$22</f>
        <v>2813.86541446</v>
      </c>
      <c r="U125" s="36">
        <f>SUMIFS(СВЦЭМ!$C$39:$C$758,СВЦЭМ!$A$39:$A$758,$A125,СВЦЭМ!$B$39:$B$758,U$119)+'СЕТ СН'!$I$12+СВЦЭМ!$D$10+'СЕТ СН'!$I$6-'СЕТ СН'!$I$22</f>
        <v>2790.6518233799998</v>
      </c>
      <c r="V125" s="36">
        <f>SUMIFS(СВЦЭМ!$C$39:$C$758,СВЦЭМ!$A$39:$A$758,$A125,СВЦЭМ!$B$39:$B$758,V$119)+'СЕТ СН'!$I$12+СВЦЭМ!$D$10+'СЕТ СН'!$I$6-'СЕТ СН'!$I$22</f>
        <v>2767.1961242400002</v>
      </c>
      <c r="W125" s="36">
        <f>SUMIFS(СВЦЭМ!$C$39:$C$758,СВЦЭМ!$A$39:$A$758,$A125,СВЦЭМ!$B$39:$B$758,W$119)+'СЕТ СН'!$I$12+СВЦЭМ!$D$10+'СЕТ СН'!$I$6-'СЕТ СН'!$I$22</f>
        <v>2751.7727908300003</v>
      </c>
      <c r="X125" s="36">
        <f>SUMIFS(СВЦЭМ!$C$39:$C$758,СВЦЭМ!$A$39:$A$758,$A125,СВЦЭМ!$B$39:$B$758,X$119)+'СЕТ СН'!$I$12+СВЦЭМ!$D$10+'СЕТ СН'!$I$6-'СЕТ СН'!$I$22</f>
        <v>2800.0161724199997</v>
      </c>
      <c r="Y125" s="36">
        <f>SUMIFS(СВЦЭМ!$C$39:$C$758,СВЦЭМ!$A$39:$A$758,$A125,СВЦЭМ!$B$39:$B$758,Y$119)+'СЕТ СН'!$I$12+СВЦЭМ!$D$10+'СЕТ СН'!$I$6-'СЕТ СН'!$I$22</f>
        <v>2842.5330177400001</v>
      </c>
    </row>
    <row r="126" spans="1:27" ht="15.75" x14ac:dyDescent="0.2">
      <c r="A126" s="35">
        <f t="shared" si="3"/>
        <v>45389</v>
      </c>
      <c r="B126" s="36">
        <f>SUMIFS(СВЦЭМ!$C$39:$C$758,СВЦЭМ!$A$39:$A$758,$A126,СВЦЭМ!$B$39:$B$758,B$119)+'СЕТ СН'!$I$12+СВЦЭМ!$D$10+'СЕТ СН'!$I$6-'СЕТ СН'!$I$22</f>
        <v>2940.6150341500002</v>
      </c>
      <c r="C126" s="36">
        <f>SUMIFS(СВЦЭМ!$C$39:$C$758,СВЦЭМ!$A$39:$A$758,$A126,СВЦЭМ!$B$39:$B$758,C$119)+'СЕТ СН'!$I$12+СВЦЭМ!$D$10+'СЕТ СН'!$I$6-'СЕТ СН'!$I$22</f>
        <v>2984.1342884000001</v>
      </c>
      <c r="D126" s="36">
        <f>SUMIFS(СВЦЭМ!$C$39:$C$758,СВЦЭМ!$A$39:$A$758,$A126,СВЦЭМ!$B$39:$B$758,D$119)+'СЕТ СН'!$I$12+СВЦЭМ!$D$10+'СЕТ СН'!$I$6-'СЕТ СН'!$I$22</f>
        <v>3019.9505289099998</v>
      </c>
      <c r="E126" s="36">
        <f>SUMIFS(СВЦЭМ!$C$39:$C$758,СВЦЭМ!$A$39:$A$758,$A126,СВЦЭМ!$B$39:$B$758,E$119)+'СЕТ СН'!$I$12+СВЦЭМ!$D$10+'СЕТ СН'!$I$6-'СЕТ СН'!$I$22</f>
        <v>3005.5139208699998</v>
      </c>
      <c r="F126" s="36">
        <f>SUMIFS(СВЦЭМ!$C$39:$C$758,СВЦЭМ!$A$39:$A$758,$A126,СВЦЭМ!$B$39:$B$758,F$119)+'СЕТ СН'!$I$12+СВЦЭМ!$D$10+'СЕТ СН'!$I$6-'СЕТ СН'!$I$22</f>
        <v>3015.7960427599996</v>
      </c>
      <c r="G126" s="36">
        <f>SUMIFS(СВЦЭМ!$C$39:$C$758,СВЦЭМ!$A$39:$A$758,$A126,СВЦЭМ!$B$39:$B$758,G$119)+'СЕТ СН'!$I$12+СВЦЭМ!$D$10+'СЕТ СН'!$I$6-'СЕТ СН'!$I$22</f>
        <v>3016.9733980599999</v>
      </c>
      <c r="H126" s="36">
        <f>SUMIFS(СВЦЭМ!$C$39:$C$758,СВЦЭМ!$A$39:$A$758,$A126,СВЦЭМ!$B$39:$B$758,H$119)+'СЕТ СН'!$I$12+СВЦЭМ!$D$10+'СЕТ СН'!$I$6-'СЕТ СН'!$I$22</f>
        <v>3005.6244890499997</v>
      </c>
      <c r="I126" s="36">
        <f>SUMIFS(СВЦЭМ!$C$39:$C$758,СВЦЭМ!$A$39:$A$758,$A126,СВЦЭМ!$B$39:$B$758,I$119)+'СЕТ СН'!$I$12+СВЦЭМ!$D$10+'СЕТ СН'!$I$6-'СЕТ СН'!$I$22</f>
        <v>2941.3922375199995</v>
      </c>
      <c r="J126" s="36">
        <f>SUMIFS(СВЦЭМ!$C$39:$C$758,СВЦЭМ!$A$39:$A$758,$A126,СВЦЭМ!$B$39:$B$758,J$119)+'СЕТ СН'!$I$12+СВЦЭМ!$D$10+'СЕТ СН'!$I$6-'СЕТ СН'!$I$22</f>
        <v>2887.3302730599999</v>
      </c>
      <c r="K126" s="36">
        <f>SUMIFS(СВЦЭМ!$C$39:$C$758,СВЦЭМ!$A$39:$A$758,$A126,СВЦЭМ!$B$39:$B$758,K$119)+'СЕТ СН'!$I$12+СВЦЭМ!$D$10+'СЕТ СН'!$I$6-'СЕТ СН'!$I$22</f>
        <v>2829.5272643100002</v>
      </c>
      <c r="L126" s="36">
        <f>SUMIFS(СВЦЭМ!$C$39:$C$758,СВЦЭМ!$A$39:$A$758,$A126,СВЦЭМ!$B$39:$B$758,L$119)+'СЕТ СН'!$I$12+СВЦЭМ!$D$10+'СЕТ СН'!$I$6-'СЕТ СН'!$I$22</f>
        <v>2802.06596842</v>
      </c>
      <c r="M126" s="36">
        <f>SUMIFS(СВЦЭМ!$C$39:$C$758,СВЦЭМ!$A$39:$A$758,$A126,СВЦЭМ!$B$39:$B$758,M$119)+'СЕТ СН'!$I$12+СВЦЭМ!$D$10+'СЕТ СН'!$I$6-'СЕТ СН'!$I$22</f>
        <v>2801.1869836699998</v>
      </c>
      <c r="N126" s="36">
        <f>SUMIFS(СВЦЭМ!$C$39:$C$758,СВЦЭМ!$A$39:$A$758,$A126,СВЦЭМ!$B$39:$B$758,N$119)+'СЕТ СН'!$I$12+СВЦЭМ!$D$10+'СЕТ СН'!$I$6-'СЕТ СН'!$I$22</f>
        <v>2807.3146961100001</v>
      </c>
      <c r="O126" s="36">
        <f>SUMIFS(СВЦЭМ!$C$39:$C$758,СВЦЭМ!$A$39:$A$758,$A126,СВЦЭМ!$B$39:$B$758,O$119)+'СЕТ СН'!$I$12+СВЦЭМ!$D$10+'СЕТ СН'!$I$6-'СЕТ СН'!$I$22</f>
        <v>2832.0606092799999</v>
      </c>
      <c r="P126" s="36">
        <f>SUMIFS(СВЦЭМ!$C$39:$C$758,СВЦЭМ!$A$39:$A$758,$A126,СВЦЭМ!$B$39:$B$758,P$119)+'СЕТ СН'!$I$12+СВЦЭМ!$D$10+'СЕТ СН'!$I$6-'СЕТ СН'!$I$22</f>
        <v>2863.3388821400004</v>
      </c>
      <c r="Q126" s="36">
        <f>SUMIFS(СВЦЭМ!$C$39:$C$758,СВЦЭМ!$A$39:$A$758,$A126,СВЦЭМ!$B$39:$B$758,Q$119)+'СЕТ СН'!$I$12+СВЦЭМ!$D$10+'СЕТ СН'!$I$6-'СЕТ СН'!$I$22</f>
        <v>2876.70774063</v>
      </c>
      <c r="R126" s="36">
        <f>SUMIFS(СВЦЭМ!$C$39:$C$758,СВЦЭМ!$A$39:$A$758,$A126,СВЦЭМ!$B$39:$B$758,R$119)+'СЕТ СН'!$I$12+СВЦЭМ!$D$10+'СЕТ СН'!$I$6-'СЕТ СН'!$I$22</f>
        <v>2882.6242720999999</v>
      </c>
      <c r="S126" s="36">
        <f>SUMIFS(СВЦЭМ!$C$39:$C$758,СВЦЭМ!$A$39:$A$758,$A126,СВЦЭМ!$B$39:$B$758,S$119)+'СЕТ СН'!$I$12+СВЦЭМ!$D$10+'СЕТ СН'!$I$6-'СЕТ СН'!$I$22</f>
        <v>2854.7853650400002</v>
      </c>
      <c r="T126" s="36">
        <f>SUMIFS(СВЦЭМ!$C$39:$C$758,СВЦЭМ!$A$39:$A$758,$A126,СВЦЭМ!$B$39:$B$758,T$119)+'СЕТ СН'!$I$12+СВЦЭМ!$D$10+'СЕТ СН'!$I$6-'СЕТ СН'!$I$22</f>
        <v>2820.05615063</v>
      </c>
      <c r="U126" s="36">
        <f>SUMIFS(СВЦЭМ!$C$39:$C$758,СВЦЭМ!$A$39:$A$758,$A126,СВЦЭМ!$B$39:$B$758,U$119)+'СЕТ СН'!$I$12+СВЦЭМ!$D$10+'СЕТ СН'!$I$6-'СЕТ СН'!$I$22</f>
        <v>2822.4959247100001</v>
      </c>
      <c r="V126" s="36">
        <f>SUMIFS(СВЦЭМ!$C$39:$C$758,СВЦЭМ!$A$39:$A$758,$A126,СВЦЭМ!$B$39:$B$758,V$119)+'СЕТ СН'!$I$12+СВЦЭМ!$D$10+'СЕТ СН'!$I$6-'СЕТ СН'!$I$22</f>
        <v>2786.2363310400001</v>
      </c>
      <c r="W126" s="36">
        <f>SUMIFS(СВЦЭМ!$C$39:$C$758,СВЦЭМ!$A$39:$A$758,$A126,СВЦЭМ!$B$39:$B$758,W$119)+'СЕТ СН'!$I$12+СВЦЭМ!$D$10+'СЕТ СН'!$I$6-'СЕТ СН'!$I$22</f>
        <v>2761.8912426000002</v>
      </c>
      <c r="X126" s="36">
        <f>SUMIFS(СВЦЭМ!$C$39:$C$758,СВЦЭМ!$A$39:$A$758,$A126,СВЦЭМ!$B$39:$B$758,X$119)+'СЕТ СН'!$I$12+СВЦЭМ!$D$10+'СЕТ СН'!$I$6-'СЕТ СН'!$I$22</f>
        <v>2817.93903718</v>
      </c>
      <c r="Y126" s="36">
        <f>SUMIFS(СВЦЭМ!$C$39:$C$758,СВЦЭМ!$A$39:$A$758,$A126,СВЦЭМ!$B$39:$B$758,Y$119)+'СЕТ СН'!$I$12+СВЦЭМ!$D$10+'СЕТ СН'!$I$6-'СЕТ СН'!$I$22</f>
        <v>2848.0521808900003</v>
      </c>
    </row>
    <row r="127" spans="1:27" ht="15.75" x14ac:dyDescent="0.2">
      <c r="A127" s="35">
        <f t="shared" si="3"/>
        <v>45390</v>
      </c>
      <c r="B127" s="36">
        <f>SUMIFS(СВЦЭМ!$C$39:$C$758,СВЦЭМ!$A$39:$A$758,$A127,СВЦЭМ!$B$39:$B$758,B$119)+'СЕТ СН'!$I$12+СВЦЭМ!$D$10+'СЕТ СН'!$I$6-'СЕТ СН'!$I$22</f>
        <v>2816.1134062600004</v>
      </c>
      <c r="C127" s="36">
        <f>SUMIFS(СВЦЭМ!$C$39:$C$758,СВЦЭМ!$A$39:$A$758,$A127,СВЦЭМ!$B$39:$B$758,C$119)+'СЕТ СН'!$I$12+СВЦЭМ!$D$10+'СЕТ СН'!$I$6-'СЕТ СН'!$I$22</f>
        <v>2848.2503753800002</v>
      </c>
      <c r="D127" s="36">
        <f>SUMIFS(СВЦЭМ!$C$39:$C$758,СВЦЭМ!$A$39:$A$758,$A127,СВЦЭМ!$B$39:$B$758,D$119)+'СЕТ СН'!$I$12+СВЦЭМ!$D$10+'СЕТ СН'!$I$6-'СЕТ СН'!$I$22</f>
        <v>2879.5354797600003</v>
      </c>
      <c r="E127" s="36">
        <f>SUMIFS(СВЦЭМ!$C$39:$C$758,СВЦЭМ!$A$39:$A$758,$A127,СВЦЭМ!$B$39:$B$758,E$119)+'СЕТ СН'!$I$12+СВЦЭМ!$D$10+'СЕТ СН'!$I$6-'СЕТ СН'!$I$22</f>
        <v>2901.01039266</v>
      </c>
      <c r="F127" s="36">
        <f>SUMIFS(СВЦЭМ!$C$39:$C$758,СВЦЭМ!$A$39:$A$758,$A127,СВЦЭМ!$B$39:$B$758,F$119)+'СЕТ СН'!$I$12+СВЦЭМ!$D$10+'СЕТ СН'!$I$6-'СЕТ СН'!$I$22</f>
        <v>2877.5919507500003</v>
      </c>
      <c r="G127" s="36">
        <f>SUMIFS(СВЦЭМ!$C$39:$C$758,СВЦЭМ!$A$39:$A$758,$A127,СВЦЭМ!$B$39:$B$758,G$119)+'СЕТ СН'!$I$12+СВЦЭМ!$D$10+'СЕТ СН'!$I$6-'СЕТ СН'!$I$22</f>
        <v>2883.4700087400001</v>
      </c>
      <c r="H127" s="36">
        <f>SUMIFS(СВЦЭМ!$C$39:$C$758,СВЦЭМ!$A$39:$A$758,$A127,СВЦЭМ!$B$39:$B$758,H$119)+'СЕТ СН'!$I$12+СВЦЭМ!$D$10+'СЕТ СН'!$I$6-'СЕТ СН'!$I$22</f>
        <v>2842.9330551100002</v>
      </c>
      <c r="I127" s="36">
        <f>SUMIFS(СВЦЭМ!$C$39:$C$758,СВЦЭМ!$A$39:$A$758,$A127,СВЦЭМ!$B$39:$B$758,I$119)+'СЕТ СН'!$I$12+СВЦЭМ!$D$10+'СЕТ СН'!$I$6-'СЕТ СН'!$I$22</f>
        <v>2874.1214085400002</v>
      </c>
      <c r="J127" s="36">
        <f>SUMIFS(СВЦЭМ!$C$39:$C$758,СВЦЭМ!$A$39:$A$758,$A127,СВЦЭМ!$B$39:$B$758,J$119)+'СЕТ СН'!$I$12+СВЦЭМ!$D$10+'СЕТ СН'!$I$6-'СЕТ СН'!$I$22</f>
        <v>2817.5090335</v>
      </c>
      <c r="K127" s="36">
        <f>SUMIFS(СВЦЭМ!$C$39:$C$758,СВЦЭМ!$A$39:$A$758,$A127,СВЦЭМ!$B$39:$B$758,K$119)+'СЕТ СН'!$I$12+СВЦЭМ!$D$10+'СЕТ СН'!$I$6-'СЕТ СН'!$I$22</f>
        <v>2799.8233452000004</v>
      </c>
      <c r="L127" s="36">
        <f>SUMIFS(СВЦЭМ!$C$39:$C$758,СВЦЭМ!$A$39:$A$758,$A127,СВЦЭМ!$B$39:$B$758,L$119)+'СЕТ СН'!$I$12+СВЦЭМ!$D$10+'СЕТ СН'!$I$6-'СЕТ СН'!$I$22</f>
        <v>2799.8485642300002</v>
      </c>
      <c r="M127" s="36">
        <f>SUMIFS(СВЦЭМ!$C$39:$C$758,СВЦЭМ!$A$39:$A$758,$A127,СВЦЭМ!$B$39:$B$758,M$119)+'СЕТ СН'!$I$12+СВЦЭМ!$D$10+'СЕТ СН'!$I$6-'СЕТ СН'!$I$22</f>
        <v>2832.3489844599999</v>
      </c>
      <c r="N127" s="36">
        <f>SUMIFS(СВЦЭМ!$C$39:$C$758,СВЦЭМ!$A$39:$A$758,$A127,СВЦЭМ!$B$39:$B$758,N$119)+'СЕТ СН'!$I$12+СВЦЭМ!$D$10+'СЕТ СН'!$I$6-'СЕТ СН'!$I$22</f>
        <v>2845.19487183</v>
      </c>
      <c r="O127" s="36">
        <f>SUMIFS(СВЦЭМ!$C$39:$C$758,СВЦЭМ!$A$39:$A$758,$A127,СВЦЭМ!$B$39:$B$758,O$119)+'СЕТ СН'!$I$12+СВЦЭМ!$D$10+'СЕТ СН'!$I$6-'СЕТ СН'!$I$22</f>
        <v>2864.99445105</v>
      </c>
      <c r="P127" s="36">
        <f>SUMIFS(СВЦЭМ!$C$39:$C$758,СВЦЭМ!$A$39:$A$758,$A127,СВЦЭМ!$B$39:$B$758,P$119)+'СЕТ СН'!$I$12+СВЦЭМ!$D$10+'СЕТ СН'!$I$6-'СЕТ СН'!$I$22</f>
        <v>2882.9947839699998</v>
      </c>
      <c r="Q127" s="36">
        <f>SUMIFS(СВЦЭМ!$C$39:$C$758,СВЦЭМ!$A$39:$A$758,$A127,СВЦЭМ!$B$39:$B$758,Q$119)+'СЕТ СН'!$I$12+СВЦЭМ!$D$10+'СЕТ СН'!$I$6-'СЕТ СН'!$I$22</f>
        <v>2896.97708784</v>
      </c>
      <c r="R127" s="36">
        <f>SUMIFS(СВЦЭМ!$C$39:$C$758,СВЦЭМ!$A$39:$A$758,$A127,СВЦЭМ!$B$39:$B$758,R$119)+'СЕТ СН'!$I$12+СВЦЭМ!$D$10+'СЕТ СН'!$I$6-'СЕТ СН'!$I$22</f>
        <v>2908.2841283799999</v>
      </c>
      <c r="S127" s="36">
        <f>SUMIFS(СВЦЭМ!$C$39:$C$758,СВЦЭМ!$A$39:$A$758,$A127,СВЦЭМ!$B$39:$B$758,S$119)+'СЕТ СН'!$I$12+СВЦЭМ!$D$10+'СЕТ СН'!$I$6-'СЕТ СН'!$I$22</f>
        <v>2890.95235744</v>
      </c>
      <c r="T127" s="36">
        <f>SUMIFS(СВЦЭМ!$C$39:$C$758,СВЦЭМ!$A$39:$A$758,$A127,СВЦЭМ!$B$39:$B$758,T$119)+'СЕТ СН'!$I$12+СВЦЭМ!$D$10+'СЕТ СН'!$I$6-'СЕТ СН'!$I$22</f>
        <v>2870.01778057</v>
      </c>
      <c r="U127" s="36">
        <f>SUMIFS(СВЦЭМ!$C$39:$C$758,СВЦЭМ!$A$39:$A$758,$A127,СВЦЭМ!$B$39:$B$758,U$119)+'СЕТ СН'!$I$12+СВЦЭМ!$D$10+'СЕТ СН'!$I$6-'СЕТ СН'!$I$22</f>
        <v>2839.48531039</v>
      </c>
      <c r="V127" s="36">
        <f>SUMIFS(СВЦЭМ!$C$39:$C$758,СВЦЭМ!$A$39:$A$758,$A127,СВЦЭМ!$B$39:$B$758,V$119)+'СЕТ СН'!$I$12+СВЦЭМ!$D$10+'СЕТ СН'!$I$6-'СЕТ СН'!$I$22</f>
        <v>2839.69736289</v>
      </c>
      <c r="W127" s="36">
        <f>SUMIFS(СВЦЭМ!$C$39:$C$758,СВЦЭМ!$A$39:$A$758,$A127,СВЦЭМ!$B$39:$B$758,W$119)+'СЕТ СН'!$I$12+СВЦЭМ!$D$10+'СЕТ СН'!$I$6-'СЕТ СН'!$I$22</f>
        <v>2835.9771575499999</v>
      </c>
      <c r="X127" s="36">
        <f>SUMIFS(СВЦЭМ!$C$39:$C$758,СВЦЭМ!$A$39:$A$758,$A127,СВЦЭМ!$B$39:$B$758,X$119)+'СЕТ СН'!$I$12+СВЦЭМ!$D$10+'СЕТ СН'!$I$6-'СЕТ СН'!$I$22</f>
        <v>2873.3128155100003</v>
      </c>
      <c r="Y127" s="36">
        <f>SUMIFS(СВЦЭМ!$C$39:$C$758,СВЦЭМ!$A$39:$A$758,$A127,СВЦЭМ!$B$39:$B$758,Y$119)+'СЕТ СН'!$I$12+СВЦЭМ!$D$10+'СЕТ СН'!$I$6-'СЕТ СН'!$I$22</f>
        <v>2908.2014991599999</v>
      </c>
    </row>
    <row r="128" spans="1:27" ht="15.75" x14ac:dyDescent="0.2">
      <c r="A128" s="35">
        <f t="shared" si="3"/>
        <v>45391</v>
      </c>
      <c r="B128" s="36">
        <f>SUMIFS(СВЦЭМ!$C$39:$C$758,СВЦЭМ!$A$39:$A$758,$A128,СВЦЭМ!$B$39:$B$758,B$119)+'СЕТ СН'!$I$12+СВЦЭМ!$D$10+'СЕТ СН'!$I$6-'СЕТ СН'!$I$22</f>
        <v>2899.5256238699999</v>
      </c>
      <c r="C128" s="36">
        <f>SUMIFS(СВЦЭМ!$C$39:$C$758,СВЦЭМ!$A$39:$A$758,$A128,СВЦЭМ!$B$39:$B$758,C$119)+'СЕТ СН'!$I$12+СВЦЭМ!$D$10+'СЕТ СН'!$I$6-'СЕТ СН'!$I$22</f>
        <v>2946.5489262199999</v>
      </c>
      <c r="D128" s="36">
        <f>SUMIFS(СВЦЭМ!$C$39:$C$758,СВЦЭМ!$A$39:$A$758,$A128,СВЦЭМ!$B$39:$B$758,D$119)+'СЕТ СН'!$I$12+СВЦЭМ!$D$10+'СЕТ СН'!$I$6-'СЕТ СН'!$I$22</f>
        <v>2982.5078516099998</v>
      </c>
      <c r="E128" s="36">
        <f>SUMIFS(СВЦЭМ!$C$39:$C$758,СВЦЭМ!$A$39:$A$758,$A128,СВЦЭМ!$B$39:$B$758,E$119)+'СЕТ СН'!$I$12+СВЦЭМ!$D$10+'СЕТ СН'!$I$6-'СЕТ СН'!$I$22</f>
        <v>3001.9167597999999</v>
      </c>
      <c r="F128" s="36">
        <f>SUMIFS(СВЦЭМ!$C$39:$C$758,СВЦЭМ!$A$39:$A$758,$A128,СВЦЭМ!$B$39:$B$758,F$119)+'СЕТ СН'!$I$12+СВЦЭМ!$D$10+'СЕТ СН'!$I$6-'СЕТ СН'!$I$22</f>
        <v>2994.0084619499999</v>
      </c>
      <c r="G128" s="36">
        <f>SUMIFS(СВЦЭМ!$C$39:$C$758,СВЦЭМ!$A$39:$A$758,$A128,СВЦЭМ!$B$39:$B$758,G$119)+'СЕТ СН'!$I$12+СВЦЭМ!$D$10+'СЕТ СН'!$I$6-'СЕТ СН'!$I$22</f>
        <v>2971.00630516</v>
      </c>
      <c r="H128" s="36">
        <f>SUMIFS(СВЦЭМ!$C$39:$C$758,СВЦЭМ!$A$39:$A$758,$A128,СВЦЭМ!$B$39:$B$758,H$119)+'СЕТ СН'!$I$12+СВЦЭМ!$D$10+'СЕТ СН'!$I$6-'СЕТ СН'!$I$22</f>
        <v>2925.5146090799999</v>
      </c>
      <c r="I128" s="36">
        <f>SUMIFS(СВЦЭМ!$C$39:$C$758,СВЦЭМ!$A$39:$A$758,$A128,СВЦЭМ!$B$39:$B$758,I$119)+'СЕТ СН'!$I$12+СВЦЭМ!$D$10+'СЕТ СН'!$I$6-'СЕТ СН'!$I$22</f>
        <v>2877.5269749500003</v>
      </c>
      <c r="J128" s="36">
        <f>SUMIFS(СВЦЭМ!$C$39:$C$758,СВЦЭМ!$A$39:$A$758,$A128,СВЦЭМ!$B$39:$B$758,J$119)+'СЕТ СН'!$I$12+СВЦЭМ!$D$10+'СЕТ СН'!$I$6-'СЕТ СН'!$I$22</f>
        <v>2853.4063315399999</v>
      </c>
      <c r="K128" s="36">
        <f>SUMIFS(СВЦЭМ!$C$39:$C$758,СВЦЭМ!$A$39:$A$758,$A128,СВЦЭМ!$B$39:$B$758,K$119)+'СЕТ СН'!$I$12+СВЦЭМ!$D$10+'СЕТ СН'!$I$6-'СЕТ СН'!$I$22</f>
        <v>2838.4222625100001</v>
      </c>
      <c r="L128" s="36">
        <f>SUMIFS(СВЦЭМ!$C$39:$C$758,СВЦЭМ!$A$39:$A$758,$A128,СВЦЭМ!$B$39:$B$758,L$119)+'СЕТ СН'!$I$12+СВЦЭМ!$D$10+'СЕТ СН'!$I$6-'СЕТ СН'!$I$22</f>
        <v>2846.9433152299998</v>
      </c>
      <c r="M128" s="36">
        <f>SUMIFS(СВЦЭМ!$C$39:$C$758,СВЦЭМ!$A$39:$A$758,$A128,СВЦЭМ!$B$39:$B$758,M$119)+'СЕТ СН'!$I$12+СВЦЭМ!$D$10+'СЕТ СН'!$I$6-'СЕТ СН'!$I$22</f>
        <v>2857.6623213500002</v>
      </c>
      <c r="N128" s="36">
        <f>SUMIFS(СВЦЭМ!$C$39:$C$758,СВЦЭМ!$A$39:$A$758,$A128,СВЦЭМ!$B$39:$B$758,N$119)+'СЕТ СН'!$I$12+СВЦЭМ!$D$10+'СЕТ СН'!$I$6-'СЕТ СН'!$I$22</f>
        <v>2876.41780328</v>
      </c>
      <c r="O128" s="36">
        <f>SUMIFS(СВЦЭМ!$C$39:$C$758,СВЦЭМ!$A$39:$A$758,$A128,СВЦЭМ!$B$39:$B$758,O$119)+'СЕТ СН'!$I$12+СВЦЭМ!$D$10+'СЕТ СН'!$I$6-'СЕТ СН'!$I$22</f>
        <v>2886.7490508600004</v>
      </c>
      <c r="P128" s="36">
        <f>SUMIFS(СВЦЭМ!$C$39:$C$758,СВЦЭМ!$A$39:$A$758,$A128,СВЦЭМ!$B$39:$B$758,P$119)+'СЕТ СН'!$I$12+СВЦЭМ!$D$10+'СЕТ СН'!$I$6-'СЕТ СН'!$I$22</f>
        <v>2900.9955361500001</v>
      </c>
      <c r="Q128" s="36">
        <f>SUMIFS(СВЦЭМ!$C$39:$C$758,СВЦЭМ!$A$39:$A$758,$A128,СВЦЭМ!$B$39:$B$758,Q$119)+'СЕТ СН'!$I$12+СВЦЭМ!$D$10+'СЕТ СН'!$I$6-'СЕТ СН'!$I$22</f>
        <v>2922.4974312899999</v>
      </c>
      <c r="R128" s="36">
        <f>SUMIFS(СВЦЭМ!$C$39:$C$758,СВЦЭМ!$A$39:$A$758,$A128,СВЦЭМ!$B$39:$B$758,R$119)+'СЕТ СН'!$I$12+СВЦЭМ!$D$10+'СЕТ СН'!$I$6-'СЕТ СН'!$I$22</f>
        <v>2923.31830743</v>
      </c>
      <c r="S128" s="36">
        <f>SUMIFS(СВЦЭМ!$C$39:$C$758,СВЦЭМ!$A$39:$A$758,$A128,СВЦЭМ!$B$39:$B$758,S$119)+'СЕТ СН'!$I$12+СВЦЭМ!$D$10+'СЕТ СН'!$I$6-'СЕТ СН'!$I$22</f>
        <v>2909.7454937999996</v>
      </c>
      <c r="T128" s="36">
        <f>SUMIFS(СВЦЭМ!$C$39:$C$758,СВЦЭМ!$A$39:$A$758,$A128,СВЦЭМ!$B$39:$B$758,T$119)+'СЕТ СН'!$I$12+СВЦЭМ!$D$10+'СЕТ СН'!$I$6-'СЕТ СН'!$I$22</f>
        <v>2873.53119784</v>
      </c>
      <c r="U128" s="36">
        <f>SUMIFS(СВЦЭМ!$C$39:$C$758,СВЦЭМ!$A$39:$A$758,$A128,СВЦЭМ!$B$39:$B$758,U$119)+'СЕТ СН'!$I$12+СВЦЭМ!$D$10+'СЕТ СН'!$I$6-'СЕТ СН'!$I$22</f>
        <v>2871.0002175600002</v>
      </c>
      <c r="V128" s="36">
        <f>SUMIFS(СВЦЭМ!$C$39:$C$758,СВЦЭМ!$A$39:$A$758,$A128,СВЦЭМ!$B$39:$B$758,V$119)+'СЕТ СН'!$I$12+СВЦЭМ!$D$10+'СЕТ СН'!$I$6-'СЕТ СН'!$I$22</f>
        <v>2841.7536160500003</v>
      </c>
      <c r="W128" s="36">
        <f>SUMIFS(СВЦЭМ!$C$39:$C$758,СВЦЭМ!$A$39:$A$758,$A128,СВЦЭМ!$B$39:$B$758,W$119)+'СЕТ СН'!$I$12+СВЦЭМ!$D$10+'СЕТ СН'!$I$6-'СЕТ СН'!$I$22</f>
        <v>2850.9908870700001</v>
      </c>
      <c r="X128" s="36">
        <f>SUMIFS(СВЦЭМ!$C$39:$C$758,СВЦЭМ!$A$39:$A$758,$A128,СВЦЭМ!$B$39:$B$758,X$119)+'СЕТ СН'!$I$12+СВЦЭМ!$D$10+'СЕТ СН'!$I$6-'СЕТ СН'!$I$22</f>
        <v>2938.6048713499999</v>
      </c>
      <c r="Y128" s="36">
        <f>SUMIFS(СВЦЭМ!$C$39:$C$758,СВЦЭМ!$A$39:$A$758,$A128,СВЦЭМ!$B$39:$B$758,Y$119)+'СЕТ СН'!$I$12+СВЦЭМ!$D$10+'СЕТ СН'!$I$6-'СЕТ СН'!$I$22</f>
        <v>2938.0909222300002</v>
      </c>
    </row>
    <row r="129" spans="1:25" ht="15.75" x14ac:dyDescent="0.2">
      <c r="A129" s="35">
        <f t="shared" si="3"/>
        <v>45392</v>
      </c>
      <c r="B129" s="36">
        <f>SUMIFS(СВЦЭМ!$C$39:$C$758,СВЦЭМ!$A$39:$A$758,$A129,СВЦЭМ!$B$39:$B$758,B$119)+'СЕТ СН'!$I$12+СВЦЭМ!$D$10+'СЕТ СН'!$I$6-'СЕТ СН'!$I$22</f>
        <v>3023.80062602</v>
      </c>
      <c r="C129" s="36">
        <f>SUMIFS(СВЦЭМ!$C$39:$C$758,СВЦЭМ!$A$39:$A$758,$A129,СВЦЭМ!$B$39:$B$758,C$119)+'СЕТ СН'!$I$12+СВЦЭМ!$D$10+'СЕТ СН'!$I$6-'СЕТ СН'!$I$22</f>
        <v>3108.1910626399999</v>
      </c>
      <c r="D129" s="36">
        <f>SUMIFS(СВЦЭМ!$C$39:$C$758,СВЦЭМ!$A$39:$A$758,$A129,СВЦЭМ!$B$39:$B$758,D$119)+'СЕТ СН'!$I$12+СВЦЭМ!$D$10+'СЕТ СН'!$I$6-'СЕТ СН'!$I$22</f>
        <v>3103.05014446</v>
      </c>
      <c r="E129" s="36">
        <f>SUMIFS(СВЦЭМ!$C$39:$C$758,СВЦЭМ!$A$39:$A$758,$A129,СВЦЭМ!$B$39:$B$758,E$119)+'СЕТ СН'!$I$12+СВЦЭМ!$D$10+'СЕТ СН'!$I$6-'СЕТ СН'!$I$22</f>
        <v>3099.0797755199997</v>
      </c>
      <c r="F129" s="36">
        <f>SUMIFS(СВЦЭМ!$C$39:$C$758,СВЦЭМ!$A$39:$A$758,$A129,СВЦЭМ!$B$39:$B$758,F$119)+'СЕТ СН'!$I$12+СВЦЭМ!$D$10+'СЕТ СН'!$I$6-'СЕТ СН'!$I$22</f>
        <v>3099.1084323999999</v>
      </c>
      <c r="G129" s="36">
        <f>SUMIFS(СВЦЭМ!$C$39:$C$758,СВЦЭМ!$A$39:$A$758,$A129,СВЦЭМ!$B$39:$B$758,G$119)+'СЕТ СН'!$I$12+СВЦЭМ!$D$10+'СЕТ СН'!$I$6-'СЕТ СН'!$I$22</f>
        <v>3045.4036366599998</v>
      </c>
      <c r="H129" s="36">
        <f>SUMIFS(СВЦЭМ!$C$39:$C$758,СВЦЭМ!$A$39:$A$758,$A129,СВЦЭМ!$B$39:$B$758,H$119)+'СЕТ СН'!$I$12+СВЦЭМ!$D$10+'СЕТ СН'!$I$6-'СЕТ СН'!$I$22</f>
        <v>2971.51127511</v>
      </c>
      <c r="I129" s="36">
        <f>SUMIFS(СВЦЭМ!$C$39:$C$758,СВЦЭМ!$A$39:$A$758,$A129,СВЦЭМ!$B$39:$B$758,I$119)+'СЕТ СН'!$I$12+СВЦЭМ!$D$10+'СЕТ СН'!$I$6-'СЕТ СН'!$I$22</f>
        <v>2908.9346112499998</v>
      </c>
      <c r="J129" s="36">
        <f>SUMIFS(СВЦЭМ!$C$39:$C$758,СВЦЭМ!$A$39:$A$758,$A129,СВЦЭМ!$B$39:$B$758,J$119)+'СЕТ СН'!$I$12+СВЦЭМ!$D$10+'СЕТ СН'!$I$6-'СЕТ СН'!$I$22</f>
        <v>2809.2764615400001</v>
      </c>
      <c r="K129" s="36">
        <f>SUMIFS(СВЦЭМ!$C$39:$C$758,СВЦЭМ!$A$39:$A$758,$A129,СВЦЭМ!$B$39:$B$758,K$119)+'СЕТ СН'!$I$12+СВЦЭМ!$D$10+'СЕТ СН'!$I$6-'СЕТ СН'!$I$22</f>
        <v>2804.8660707200002</v>
      </c>
      <c r="L129" s="36">
        <f>SUMIFS(СВЦЭМ!$C$39:$C$758,СВЦЭМ!$A$39:$A$758,$A129,СВЦЭМ!$B$39:$B$758,L$119)+'СЕТ СН'!$I$12+СВЦЭМ!$D$10+'СЕТ СН'!$I$6-'СЕТ СН'!$I$22</f>
        <v>2810.5457549900002</v>
      </c>
      <c r="M129" s="36">
        <f>SUMIFS(СВЦЭМ!$C$39:$C$758,СВЦЭМ!$A$39:$A$758,$A129,СВЦЭМ!$B$39:$B$758,M$119)+'СЕТ СН'!$I$12+СВЦЭМ!$D$10+'СЕТ СН'!$I$6-'СЕТ СН'!$I$22</f>
        <v>2823.3787396400003</v>
      </c>
      <c r="N129" s="36">
        <f>SUMIFS(СВЦЭМ!$C$39:$C$758,СВЦЭМ!$A$39:$A$758,$A129,СВЦЭМ!$B$39:$B$758,N$119)+'СЕТ СН'!$I$12+СВЦЭМ!$D$10+'СЕТ СН'!$I$6-'СЕТ СН'!$I$22</f>
        <v>2818.4498591500001</v>
      </c>
      <c r="O129" s="36">
        <f>SUMIFS(СВЦЭМ!$C$39:$C$758,СВЦЭМ!$A$39:$A$758,$A129,СВЦЭМ!$B$39:$B$758,O$119)+'СЕТ СН'!$I$12+СВЦЭМ!$D$10+'СЕТ СН'!$I$6-'СЕТ СН'!$I$22</f>
        <v>2825.7697630600001</v>
      </c>
      <c r="P129" s="36">
        <f>SUMIFS(СВЦЭМ!$C$39:$C$758,СВЦЭМ!$A$39:$A$758,$A129,СВЦЭМ!$B$39:$B$758,P$119)+'СЕТ СН'!$I$12+СВЦЭМ!$D$10+'СЕТ СН'!$I$6-'СЕТ СН'!$I$22</f>
        <v>2838.98280436</v>
      </c>
      <c r="Q129" s="36">
        <f>SUMIFS(СВЦЭМ!$C$39:$C$758,СВЦЭМ!$A$39:$A$758,$A129,СВЦЭМ!$B$39:$B$758,Q$119)+'СЕТ СН'!$I$12+СВЦЭМ!$D$10+'СЕТ СН'!$I$6-'СЕТ СН'!$I$22</f>
        <v>2855.2995718500001</v>
      </c>
      <c r="R129" s="36">
        <f>SUMIFS(СВЦЭМ!$C$39:$C$758,СВЦЭМ!$A$39:$A$758,$A129,СВЦЭМ!$B$39:$B$758,R$119)+'СЕТ СН'!$I$12+СВЦЭМ!$D$10+'СЕТ СН'!$I$6-'СЕТ СН'!$I$22</f>
        <v>2864.9633608100003</v>
      </c>
      <c r="S129" s="36">
        <f>SUMIFS(СВЦЭМ!$C$39:$C$758,СВЦЭМ!$A$39:$A$758,$A129,СВЦЭМ!$B$39:$B$758,S$119)+'СЕТ СН'!$I$12+СВЦЭМ!$D$10+'СЕТ СН'!$I$6-'СЕТ СН'!$I$22</f>
        <v>2842.2028260000002</v>
      </c>
      <c r="T129" s="36">
        <f>SUMIFS(СВЦЭМ!$C$39:$C$758,СВЦЭМ!$A$39:$A$758,$A129,СВЦЭМ!$B$39:$B$758,T$119)+'СЕТ СН'!$I$12+СВЦЭМ!$D$10+'СЕТ СН'!$I$6-'СЕТ СН'!$I$22</f>
        <v>2820.71942898</v>
      </c>
      <c r="U129" s="36">
        <f>SUMIFS(СВЦЭМ!$C$39:$C$758,СВЦЭМ!$A$39:$A$758,$A129,СВЦЭМ!$B$39:$B$758,U$119)+'СЕТ СН'!$I$12+СВЦЭМ!$D$10+'СЕТ СН'!$I$6-'СЕТ СН'!$I$22</f>
        <v>2796.2477757699999</v>
      </c>
      <c r="V129" s="36">
        <f>SUMIFS(СВЦЭМ!$C$39:$C$758,СВЦЭМ!$A$39:$A$758,$A129,СВЦЭМ!$B$39:$B$758,V$119)+'СЕТ СН'!$I$12+СВЦЭМ!$D$10+'СЕТ СН'!$I$6-'СЕТ СН'!$I$22</f>
        <v>2778.6177646000001</v>
      </c>
      <c r="W129" s="36">
        <f>SUMIFS(СВЦЭМ!$C$39:$C$758,СВЦЭМ!$A$39:$A$758,$A129,СВЦЭМ!$B$39:$B$758,W$119)+'СЕТ СН'!$I$12+СВЦЭМ!$D$10+'СЕТ СН'!$I$6-'СЕТ СН'!$I$22</f>
        <v>2767.3569944299998</v>
      </c>
      <c r="X129" s="36">
        <f>SUMIFS(СВЦЭМ!$C$39:$C$758,СВЦЭМ!$A$39:$A$758,$A129,СВЦЭМ!$B$39:$B$758,X$119)+'СЕТ СН'!$I$12+СВЦЭМ!$D$10+'СЕТ СН'!$I$6-'СЕТ СН'!$I$22</f>
        <v>2818.6888997800002</v>
      </c>
      <c r="Y129" s="36">
        <f>SUMIFS(СВЦЭМ!$C$39:$C$758,СВЦЭМ!$A$39:$A$758,$A129,СВЦЭМ!$B$39:$B$758,Y$119)+'СЕТ СН'!$I$12+СВЦЭМ!$D$10+'СЕТ СН'!$I$6-'СЕТ СН'!$I$22</f>
        <v>2851.6172123400002</v>
      </c>
    </row>
    <row r="130" spans="1:25" ht="15.75" x14ac:dyDescent="0.2">
      <c r="A130" s="35">
        <f t="shared" si="3"/>
        <v>45393</v>
      </c>
      <c r="B130" s="36">
        <f>SUMIFS(СВЦЭМ!$C$39:$C$758,СВЦЭМ!$A$39:$A$758,$A130,СВЦЭМ!$B$39:$B$758,B$119)+'СЕТ СН'!$I$12+СВЦЭМ!$D$10+'СЕТ СН'!$I$6-'СЕТ СН'!$I$22</f>
        <v>2903.8000489599999</v>
      </c>
      <c r="C130" s="36">
        <f>SUMIFS(СВЦЭМ!$C$39:$C$758,СВЦЭМ!$A$39:$A$758,$A130,СВЦЭМ!$B$39:$B$758,C$119)+'СЕТ СН'!$I$12+СВЦЭМ!$D$10+'СЕТ СН'!$I$6-'СЕТ СН'!$I$22</f>
        <v>2959.9550432199999</v>
      </c>
      <c r="D130" s="36">
        <f>SUMIFS(СВЦЭМ!$C$39:$C$758,СВЦЭМ!$A$39:$A$758,$A130,СВЦЭМ!$B$39:$B$758,D$119)+'СЕТ СН'!$I$12+СВЦЭМ!$D$10+'СЕТ СН'!$I$6-'СЕТ СН'!$I$22</f>
        <v>3013.6260886199998</v>
      </c>
      <c r="E130" s="36">
        <f>SUMIFS(СВЦЭМ!$C$39:$C$758,СВЦЭМ!$A$39:$A$758,$A130,СВЦЭМ!$B$39:$B$758,E$119)+'СЕТ СН'!$I$12+СВЦЭМ!$D$10+'СЕТ СН'!$I$6-'СЕТ СН'!$I$22</f>
        <v>3017.4493311699998</v>
      </c>
      <c r="F130" s="36">
        <f>SUMIFS(СВЦЭМ!$C$39:$C$758,СВЦЭМ!$A$39:$A$758,$A130,СВЦЭМ!$B$39:$B$758,F$119)+'СЕТ СН'!$I$12+СВЦЭМ!$D$10+'СЕТ СН'!$I$6-'СЕТ СН'!$I$22</f>
        <v>3012.2360767299997</v>
      </c>
      <c r="G130" s="36">
        <f>SUMIFS(СВЦЭМ!$C$39:$C$758,СВЦЭМ!$A$39:$A$758,$A130,СВЦЭМ!$B$39:$B$758,G$119)+'СЕТ СН'!$I$12+СВЦЭМ!$D$10+'СЕТ СН'!$I$6-'СЕТ СН'!$I$22</f>
        <v>2991.7826063299999</v>
      </c>
      <c r="H130" s="36">
        <f>SUMIFS(СВЦЭМ!$C$39:$C$758,СВЦЭМ!$A$39:$A$758,$A130,СВЦЭМ!$B$39:$B$758,H$119)+'СЕТ СН'!$I$12+СВЦЭМ!$D$10+'СЕТ СН'!$I$6-'СЕТ СН'!$I$22</f>
        <v>2929.2540944099997</v>
      </c>
      <c r="I130" s="36">
        <f>SUMIFS(СВЦЭМ!$C$39:$C$758,СВЦЭМ!$A$39:$A$758,$A130,СВЦЭМ!$B$39:$B$758,I$119)+'СЕТ СН'!$I$12+СВЦЭМ!$D$10+'СЕТ СН'!$I$6-'СЕТ СН'!$I$22</f>
        <v>2850.5608511600003</v>
      </c>
      <c r="J130" s="36">
        <f>SUMIFS(СВЦЭМ!$C$39:$C$758,СВЦЭМ!$A$39:$A$758,$A130,СВЦЭМ!$B$39:$B$758,J$119)+'СЕТ СН'!$I$12+СВЦЭМ!$D$10+'СЕТ СН'!$I$6-'СЕТ СН'!$I$22</f>
        <v>2847.83850132</v>
      </c>
      <c r="K130" s="36">
        <f>SUMIFS(СВЦЭМ!$C$39:$C$758,СВЦЭМ!$A$39:$A$758,$A130,СВЦЭМ!$B$39:$B$758,K$119)+'СЕТ СН'!$I$12+СВЦЭМ!$D$10+'СЕТ СН'!$I$6-'СЕТ СН'!$I$22</f>
        <v>2848.2951360699999</v>
      </c>
      <c r="L130" s="36">
        <f>SUMIFS(СВЦЭМ!$C$39:$C$758,СВЦЭМ!$A$39:$A$758,$A130,СВЦЭМ!$B$39:$B$758,L$119)+'СЕТ СН'!$I$12+СВЦЭМ!$D$10+'СЕТ СН'!$I$6-'СЕТ СН'!$I$22</f>
        <v>2846.1185482700002</v>
      </c>
      <c r="M130" s="36">
        <f>SUMIFS(СВЦЭМ!$C$39:$C$758,СВЦЭМ!$A$39:$A$758,$A130,СВЦЭМ!$B$39:$B$758,M$119)+'СЕТ СН'!$I$12+СВЦЭМ!$D$10+'СЕТ СН'!$I$6-'СЕТ СН'!$I$22</f>
        <v>2862.13724439</v>
      </c>
      <c r="N130" s="36">
        <f>SUMIFS(СВЦЭМ!$C$39:$C$758,СВЦЭМ!$A$39:$A$758,$A130,СВЦЭМ!$B$39:$B$758,N$119)+'СЕТ СН'!$I$12+СВЦЭМ!$D$10+'СЕТ СН'!$I$6-'СЕТ СН'!$I$22</f>
        <v>2857.1520363</v>
      </c>
      <c r="O130" s="36">
        <f>SUMIFS(СВЦЭМ!$C$39:$C$758,СВЦЭМ!$A$39:$A$758,$A130,СВЦЭМ!$B$39:$B$758,O$119)+'СЕТ СН'!$I$12+СВЦЭМ!$D$10+'СЕТ СН'!$I$6-'СЕТ СН'!$I$22</f>
        <v>2865.6109800700001</v>
      </c>
      <c r="P130" s="36">
        <f>SUMIFS(СВЦЭМ!$C$39:$C$758,СВЦЭМ!$A$39:$A$758,$A130,СВЦЭМ!$B$39:$B$758,P$119)+'СЕТ СН'!$I$12+СВЦЭМ!$D$10+'СЕТ СН'!$I$6-'СЕТ СН'!$I$22</f>
        <v>2895.1249828699997</v>
      </c>
      <c r="Q130" s="36">
        <f>SUMIFS(СВЦЭМ!$C$39:$C$758,СВЦЭМ!$A$39:$A$758,$A130,СВЦЭМ!$B$39:$B$758,Q$119)+'СЕТ СН'!$I$12+СВЦЭМ!$D$10+'СЕТ СН'!$I$6-'СЕТ СН'!$I$22</f>
        <v>2908.4439084499995</v>
      </c>
      <c r="R130" s="36">
        <f>SUMIFS(СВЦЭМ!$C$39:$C$758,СВЦЭМ!$A$39:$A$758,$A130,СВЦЭМ!$B$39:$B$758,R$119)+'СЕТ СН'!$I$12+СВЦЭМ!$D$10+'СЕТ СН'!$I$6-'СЕТ СН'!$I$22</f>
        <v>2896.0290440399999</v>
      </c>
      <c r="S130" s="36">
        <f>SUMIFS(СВЦЭМ!$C$39:$C$758,СВЦЭМ!$A$39:$A$758,$A130,СВЦЭМ!$B$39:$B$758,S$119)+'СЕТ СН'!$I$12+СВЦЭМ!$D$10+'СЕТ СН'!$I$6-'СЕТ СН'!$I$22</f>
        <v>2883.5872780700001</v>
      </c>
      <c r="T130" s="36">
        <f>SUMIFS(СВЦЭМ!$C$39:$C$758,СВЦЭМ!$A$39:$A$758,$A130,СВЦЭМ!$B$39:$B$758,T$119)+'СЕТ СН'!$I$12+СВЦЭМ!$D$10+'СЕТ СН'!$I$6-'СЕТ СН'!$I$22</f>
        <v>2837.95943257</v>
      </c>
      <c r="U130" s="36">
        <f>SUMIFS(СВЦЭМ!$C$39:$C$758,СВЦЭМ!$A$39:$A$758,$A130,СВЦЭМ!$B$39:$B$758,U$119)+'СЕТ СН'!$I$12+СВЦЭМ!$D$10+'СЕТ СН'!$I$6-'СЕТ СН'!$I$22</f>
        <v>2825.5376286299997</v>
      </c>
      <c r="V130" s="36">
        <f>SUMIFS(СВЦЭМ!$C$39:$C$758,СВЦЭМ!$A$39:$A$758,$A130,СВЦЭМ!$B$39:$B$758,V$119)+'СЕТ СН'!$I$12+СВЦЭМ!$D$10+'СЕТ СН'!$I$6-'СЕТ СН'!$I$22</f>
        <v>2823.4648201600003</v>
      </c>
      <c r="W130" s="36">
        <f>SUMIFS(СВЦЭМ!$C$39:$C$758,СВЦЭМ!$A$39:$A$758,$A130,СВЦЭМ!$B$39:$B$758,W$119)+'СЕТ СН'!$I$12+СВЦЭМ!$D$10+'СЕТ СН'!$I$6-'СЕТ СН'!$I$22</f>
        <v>2804.9763962500001</v>
      </c>
      <c r="X130" s="36">
        <f>SUMIFS(СВЦЭМ!$C$39:$C$758,СВЦЭМ!$A$39:$A$758,$A130,СВЦЭМ!$B$39:$B$758,X$119)+'СЕТ СН'!$I$12+СВЦЭМ!$D$10+'СЕТ СН'!$I$6-'СЕТ СН'!$I$22</f>
        <v>2846.5774288000002</v>
      </c>
      <c r="Y130" s="36">
        <f>SUMIFS(СВЦЭМ!$C$39:$C$758,СВЦЭМ!$A$39:$A$758,$A130,СВЦЭМ!$B$39:$B$758,Y$119)+'СЕТ СН'!$I$12+СВЦЭМ!$D$10+'СЕТ СН'!$I$6-'СЕТ СН'!$I$22</f>
        <v>2886.7271498300001</v>
      </c>
    </row>
    <row r="131" spans="1:25" ht="15.75" x14ac:dyDescent="0.2">
      <c r="A131" s="35">
        <f t="shared" si="3"/>
        <v>45394</v>
      </c>
      <c r="B131" s="36">
        <f>SUMIFS(СВЦЭМ!$C$39:$C$758,СВЦЭМ!$A$39:$A$758,$A131,СВЦЭМ!$B$39:$B$758,B$119)+'СЕТ СН'!$I$12+СВЦЭМ!$D$10+'СЕТ СН'!$I$6-'СЕТ СН'!$I$22</f>
        <v>2861.7342598200003</v>
      </c>
      <c r="C131" s="36">
        <f>SUMIFS(СВЦЭМ!$C$39:$C$758,СВЦЭМ!$A$39:$A$758,$A131,СВЦЭМ!$B$39:$B$758,C$119)+'СЕТ СН'!$I$12+СВЦЭМ!$D$10+'СЕТ СН'!$I$6-'СЕТ СН'!$I$22</f>
        <v>2839.1327862500002</v>
      </c>
      <c r="D131" s="36">
        <f>SUMIFS(СВЦЭМ!$C$39:$C$758,СВЦЭМ!$A$39:$A$758,$A131,СВЦЭМ!$B$39:$B$758,D$119)+'СЕТ СН'!$I$12+СВЦЭМ!$D$10+'СЕТ СН'!$I$6-'СЕТ СН'!$I$22</f>
        <v>2868.87823609</v>
      </c>
      <c r="E131" s="36">
        <f>SUMIFS(СВЦЭМ!$C$39:$C$758,СВЦЭМ!$A$39:$A$758,$A131,СВЦЭМ!$B$39:$B$758,E$119)+'СЕТ СН'!$I$12+СВЦЭМ!$D$10+'СЕТ СН'!$I$6-'СЕТ СН'!$I$22</f>
        <v>2906.6571932799998</v>
      </c>
      <c r="F131" s="36">
        <f>SUMIFS(СВЦЭМ!$C$39:$C$758,СВЦЭМ!$A$39:$A$758,$A131,СВЦЭМ!$B$39:$B$758,F$119)+'СЕТ СН'!$I$12+СВЦЭМ!$D$10+'СЕТ СН'!$I$6-'СЕТ СН'!$I$22</f>
        <v>2901.3954122399996</v>
      </c>
      <c r="G131" s="36">
        <f>SUMIFS(СВЦЭМ!$C$39:$C$758,СВЦЭМ!$A$39:$A$758,$A131,СВЦЭМ!$B$39:$B$758,G$119)+'СЕТ СН'!$I$12+СВЦЭМ!$D$10+'СЕТ СН'!$I$6-'СЕТ СН'!$I$22</f>
        <v>2869.15648551</v>
      </c>
      <c r="H131" s="36">
        <f>SUMIFS(СВЦЭМ!$C$39:$C$758,СВЦЭМ!$A$39:$A$758,$A131,СВЦЭМ!$B$39:$B$758,H$119)+'СЕТ СН'!$I$12+СВЦЭМ!$D$10+'СЕТ СН'!$I$6-'СЕТ СН'!$I$22</f>
        <v>2807.9764785100001</v>
      </c>
      <c r="I131" s="36">
        <f>SUMIFS(СВЦЭМ!$C$39:$C$758,СВЦЭМ!$A$39:$A$758,$A131,СВЦЭМ!$B$39:$B$758,I$119)+'СЕТ СН'!$I$12+СВЦЭМ!$D$10+'СЕТ СН'!$I$6-'СЕТ СН'!$I$22</f>
        <v>2745.6452732899997</v>
      </c>
      <c r="J131" s="36">
        <f>SUMIFS(СВЦЭМ!$C$39:$C$758,СВЦЭМ!$A$39:$A$758,$A131,СВЦЭМ!$B$39:$B$758,J$119)+'СЕТ СН'!$I$12+СВЦЭМ!$D$10+'СЕТ СН'!$I$6-'СЕТ СН'!$I$22</f>
        <v>2713.6297326200001</v>
      </c>
      <c r="K131" s="36">
        <f>SUMIFS(СВЦЭМ!$C$39:$C$758,СВЦЭМ!$A$39:$A$758,$A131,СВЦЭМ!$B$39:$B$758,K$119)+'СЕТ СН'!$I$12+СВЦЭМ!$D$10+'СЕТ СН'!$I$6-'СЕТ СН'!$I$22</f>
        <v>2705.2675205599999</v>
      </c>
      <c r="L131" s="36">
        <f>SUMIFS(СВЦЭМ!$C$39:$C$758,СВЦЭМ!$A$39:$A$758,$A131,СВЦЭМ!$B$39:$B$758,L$119)+'СЕТ СН'!$I$12+СВЦЭМ!$D$10+'СЕТ СН'!$I$6-'СЕТ СН'!$I$22</f>
        <v>2706.36356316</v>
      </c>
      <c r="M131" s="36">
        <f>SUMIFS(СВЦЭМ!$C$39:$C$758,СВЦЭМ!$A$39:$A$758,$A131,СВЦЭМ!$B$39:$B$758,M$119)+'СЕТ СН'!$I$12+СВЦЭМ!$D$10+'СЕТ СН'!$I$6-'СЕТ СН'!$I$22</f>
        <v>2714.3237980100002</v>
      </c>
      <c r="N131" s="36">
        <f>SUMIFS(СВЦЭМ!$C$39:$C$758,СВЦЭМ!$A$39:$A$758,$A131,СВЦЭМ!$B$39:$B$758,N$119)+'СЕТ СН'!$I$12+СВЦЭМ!$D$10+'СЕТ СН'!$I$6-'СЕТ СН'!$I$22</f>
        <v>2723.2217555799998</v>
      </c>
      <c r="O131" s="36">
        <f>SUMIFS(СВЦЭМ!$C$39:$C$758,СВЦЭМ!$A$39:$A$758,$A131,СВЦЭМ!$B$39:$B$758,O$119)+'СЕТ СН'!$I$12+СВЦЭМ!$D$10+'СЕТ СН'!$I$6-'СЕТ СН'!$I$22</f>
        <v>2729.0884490899998</v>
      </c>
      <c r="P131" s="36">
        <f>SUMIFS(СВЦЭМ!$C$39:$C$758,СВЦЭМ!$A$39:$A$758,$A131,СВЦЭМ!$B$39:$B$758,P$119)+'СЕТ СН'!$I$12+СВЦЭМ!$D$10+'СЕТ СН'!$I$6-'СЕТ СН'!$I$22</f>
        <v>2746.24892606</v>
      </c>
      <c r="Q131" s="36">
        <f>SUMIFS(СВЦЭМ!$C$39:$C$758,СВЦЭМ!$A$39:$A$758,$A131,СВЦЭМ!$B$39:$B$758,Q$119)+'СЕТ СН'!$I$12+СВЦЭМ!$D$10+'СЕТ СН'!$I$6-'СЕТ СН'!$I$22</f>
        <v>2766.9352190899999</v>
      </c>
      <c r="R131" s="36">
        <f>SUMIFS(СВЦЭМ!$C$39:$C$758,СВЦЭМ!$A$39:$A$758,$A131,СВЦЭМ!$B$39:$B$758,R$119)+'СЕТ СН'!$I$12+СВЦЭМ!$D$10+'СЕТ СН'!$I$6-'СЕТ СН'!$I$22</f>
        <v>2766.6943696100002</v>
      </c>
      <c r="S131" s="36">
        <f>SUMIFS(СВЦЭМ!$C$39:$C$758,СВЦЭМ!$A$39:$A$758,$A131,СВЦЭМ!$B$39:$B$758,S$119)+'СЕТ СН'!$I$12+СВЦЭМ!$D$10+'СЕТ СН'!$I$6-'СЕТ СН'!$I$22</f>
        <v>2755.1740536699999</v>
      </c>
      <c r="T131" s="36">
        <f>SUMIFS(СВЦЭМ!$C$39:$C$758,СВЦЭМ!$A$39:$A$758,$A131,СВЦЭМ!$B$39:$B$758,T$119)+'СЕТ СН'!$I$12+СВЦЭМ!$D$10+'СЕТ СН'!$I$6-'СЕТ СН'!$I$22</f>
        <v>2720.0755095300001</v>
      </c>
      <c r="U131" s="36">
        <f>SUMIFS(СВЦЭМ!$C$39:$C$758,СВЦЭМ!$A$39:$A$758,$A131,СВЦЭМ!$B$39:$B$758,U$119)+'СЕТ СН'!$I$12+СВЦЭМ!$D$10+'СЕТ СН'!$I$6-'СЕТ СН'!$I$22</f>
        <v>2719.79676862</v>
      </c>
      <c r="V131" s="36">
        <f>SUMIFS(СВЦЭМ!$C$39:$C$758,СВЦЭМ!$A$39:$A$758,$A131,СВЦЭМ!$B$39:$B$758,V$119)+'СЕТ СН'!$I$12+СВЦЭМ!$D$10+'СЕТ СН'!$I$6-'СЕТ СН'!$I$22</f>
        <v>2702.6857712800002</v>
      </c>
      <c r="W131" s="36">
        <f>SUMIFS(СВЦЭМ!$C$39:$C$758,СВЦЭМ!$A$39:$A$758,$A131,СВЦЭМ!$B$39:$B$758,W$119)+'СЕТ СН'!$I$12+СВЦЭМ!$D$10+'СЕТ СН'!$I$6-'СЕТ СН'!$I$22</f>
        <v>2696.79306645</v>
      </c>
      <c r="X131" s="36">
        <f>SUMIFS(СВЦЭМ!$C$39:$C$758,СВЦЭМ!$A$39:$A$758,$A131,СВЦЭМ!$B$39:$B$758,X$119)+'СЕТ СН'!$I$12+СВЦЭМ!$D$10+'СЕТ СН'!$I$6-'СЕТ СН'!$I$22</f>
        <v>2743.7926790199999</v>
      </c>
      <c r="Y131" s="36">
        <f>SUMIFS(СВЦЭМ!$C$39:$C$758,СВЦЭМ!$A$39:$A$758,$A131,СВЦЭМ!$B$39:$B$758,Y$119)+'СЕТ СН'!$I$12+СВЦЭМ!$D$10+'СЕТ СН'!$I$6-'СЕТ СН'!$I$22</f>
        <v>2770.37742807</v>
      </c>
    </row>
    <row r="132" spans="1:25" ht="15.75" x14ac:dyDescent="0.2">
      <c r="A132" s="35">
        <f t="shared" si="3"/>
        <v>45395</v>
      </c>
      <c r="B132" s="36">
        <f>SUMIFS(СВЦЭМ!$C$39:$C$758,СВЦЭМ!$A$39:$A$758,$A132,СВЦЭМ!$B$39:$B$758,B$119)+'СЕТ СН'!$I$12+СВЦЭМ!$D$10+'СЕТ СН'!$I$6-'СЕТ СН'!$I$22</f>
        <v>2829.7263273200001</v>
      </c>
      <c r="C132" s="36">
        <f>SUMIFS(СВЦЭМ!$C$39:$C$758,СВЦЭМ!$A$39:$A$758,$A132,СВЦЭМ!$B$39:$B$758,C$119)+'СЕТ СН'!$I$12+СВЦЭМ!$D$10+'СЕТ СН'!$I$6-'СЕТ СН'!$I$22</f>
        <v>2836.8825362400003</v>
      </c>
      <c r="D132" s="36">
        <f>SUMIFS(СВЦЭМ!$C$39:$C$758,СВЦЭМ!$A$39:$A$758,$A132,СВЦЭМ!$B$39:$B$758,D$119)+'СЕТ СН'!$I$12+СВЦЭМ!$D$10+'СЕТ СН'!$I$6-'СЕТ СН'!$I$22</f>
        <v>2868.6049743800004</v>
      </c>
      <c r="E132" s="36">
        <f>SUMIFS(СВЦЭМ!$C$39:$C$758,СВЦЭМ!$A$39:$A$758,$A132,СВЦЭМ!$B$39:$B$758,E$119)+'СЕТ СН'!$I$12+СВЦЭМ!$D$10+'СЕТ СН'!$I$6-'СЕТ СН'!$I$22</f>
        <v>2895.2894395199996</v>
      </c>
      <c r="F132" s="36">
        <f>SUMIFS(СВЦЭМ!$C$39:$C$758,СВЦЭМ!$A$39:$A$758,$A132,СВЦЭМ!$B$39:$B$758,F$119)+'СЕТ СН'!$I$12+СВЦЭМ!$D$10+'СЕТ СН'!$I$6-'СЕТ СН'!$I$22</f>
        <v>2896.23547508</v>
      </c>
      <c r="G132" s="36">
        <f>SUMIFS(СВЦЭМ!$C$39:$C$758,СВЦЭМ!$A$39:$A$758,$A132,СВЦЭМ!$B$39:$B$758,G$119)+'СЕТ СН'!$I$12+СВЦЭМ!$D$10+'СЕТ СН'!$I$6-'СЕТ СН'!$I$22</f>
        <v>2902.0367666500001</v>
      </c>
      <c r="H132" s="36">
        <f>SUMIFS(СВЦЭМ!$C$39:$C$758,СВЦЭМ!$A$39:$A$758,$A132,СВЦЭМ!$B$39:$B$758,H$119)+'СЕТ СН'!$I$12+СВЦЭМ!$D$10+'СЕТ СН'!$I$6-'СЕТ СН'!$I$22</f>
        <v>2879.3738737100002</v>
      </c>
      <c r="I132" s="36">
        <f>SUMIFS(СВЦЭМ!$C$39:$C$758,СВЦЭМ!$A$39:$A$758,$A132,СВЦЭМ!$B$39:$B$758,I$119)+'СЕТ СН'!$I$12+СВЦЭМ!$D$10+'СЕТ СН'!$I$6-'СЕТ СН'!$I$22</f>
        <v>2859.5628914200001</v>
      </c>
      <c r="J132" s="36">
        <f>SUMIFS(СВЦЭМ!$C$39:$C$758,СВЦЭМ!$A$39:$A$758,$A132,СВЦЭМ!$B$39:$B$758,J$119)+'СЕТ СН'!$I$12+СВЦЭМ!$D$10+'СЕТ СН'!$I$6-'СЕТ СН'!$I$22</f>
        <v>2807.4594803999998</v>
      </c>
      <c r="K132" s="36">
        <f>SUMIFS(СВЦЭМ!$C$39:$C$758,СВЦЭМ!$A$39:$A$758,$A132,СВЦЭМ!$B$39:$B$758,K$119)+'СЕТ СН'!$I$12+СВЦЭМ!$D$10+'СЕТ СН'!$I$6-'СЕТ СН'!$I$22</f>
        <v>2744.8831601800002</v>
      </c>
      <c r="L132" s="36">
        <f>SUMIFS(СВЦЭМ!$C$39:$C$758,СВЦЭМ!$A$39:$A$758,$A132,СВЦЭМ!$B$39:$B$758,L$119)+'СЕТ СН'!$I$12+СВЦЭМ!$D$10+'СЕТ СН'!$I$6-'СЕТ СН'!$I$22</f>
        <v>2718.92769172</v>
      </c>
      <c r="M132" s="36">
        <f>SUMIFS(СВЦЭМ!$C$39:$C$758,СВЦЭМ!$A$39:$A$758,$A132,СВЦЭМ!$B$39:$B$758,M$119)+'СЕТ СН'!$I$12+СВЦЭМ!$D$10+'СЕТ СН'!$I$6-'СЕТ СН'!$I$22</f>
        <v>2749.7489111200002</v>
      </c>
      <c r="N132" s="36">
        <f>SUMIFS(СВЦЭМ!$C$39:$C$758,СВЦЭМ!$A$39:$A$758,$A132,СВЦЭМ!$B$39:$B$758,N$119)+'СЕТ СН'!$I$12+СВЦЭМ!$D$10+'СЕТ СН'!$I$6-'СЕТ СН'!$I$22</f>
        <v>2761.7744665999999</v>
      </c>
      <c r="O132" s="36">
        <f>SUMIFS(СВЦЭМ!$C$39:$C$758,СВЦЭМ!$A$39:$A$758,$A132,СВЦЭМ!$B$39:$B$758,O$119)+'СЕТ СН'!$I$12+СВЦЭМ!$D$10+'СЕТ СН'!$I$6-'СЕТ СН'!$I$22</f>
        <v>2774.6547736700004</v>
      </c>
      <c r="P132" s="36">
        <f>SUMIFS(СВЦЭМ!$C$39:$C$758,СВЦЭМ!$A$39:$A$758,$A132,СВЦЭМ!$B$39:$B$758,P$119)+'СЕТ СН'!$I$12+СВЦЭМ!$D$10+'СЕТ СН'!$I$6-'СЕТ СН'!$I$22</f>
        <v>2791.2511689299999</v>
      </c>
      <c r="Q132" s="36">
        <f>SUMIFS(СВЦЭМ!$C$39:$C$758,СВЦЭМ!$A$39:$A$758,$A132,СВЦЭМ!$B$39:$B$758,Q$119)+'СЕТ СН'!$I$12+СВЦЭМ!$D$10+'СЕТ СН'!$I$6-'СЕТ СН'!$I$22</f>
        <v>2787.5810211500002</v>
      </c>
      <c r="R132" s="36">
        <f>SUMIFS(СВЦЭМ!$C$39:$C$758,СВЦЭМ!$A$39:$A$758,$A132,СВЦЭМ!$B$39:$B$758,R$119)+'СЕТ СН'!$I$12+СВЦЭМ!$D$10+'СЕТ СН'!$I$6-'СЕТ СН'!$I$22</f>
        <v>2783.3629551499998</v>
      </c>
      <c r="S132" s="36">
        <f>SUMIFS(СВЦЭМ!$C$39:$C$758,СВЦЭМ!$A$39:$A$758,$A132,СВЦЭМ!$B$39:$B$758,S$119)+'СЕТ СН'!$I$12+СВЦЭМ!$D$10+'СЕТ СН'!$I$6-'СЕТ СН'!$I$22</f>
        <v>2779.4777991299998</v>
      </c>
      <c r="T132" s="36">
        <f>SUMIFS(СВЦЭМ!$C$39:$C$758,СВЦЭМ!$A$39:$A$758,$A132,СВЦЭМ!$B$39:$B$758,T$119)+'СЕТ СН'!$I$12+СВЦЭМ!$D$10+'СЕТ СН'!$I$6-'СЕТ СН'!$I$22</f>
        <v>2751.5632225500003</v>
      </c>
      <c r="U132" s="36">
        <f>SUMIFS(СВЦЭМ!$C$39:$C$758,СВЦЭМ!$A$39:$A$758,$A132,СВЦЭМ!$B$39:$B$758,U$119)+'СЕТ СН'!$I$12+СВЦЭМ!$D$10+'СЕТ СН'!$I$6-'СЕТ СН'!$I$22</f>
        <v>2749.09557541</v>
      </c>
      <c r="V132" s="36">
        <f>SUMIFS(СВЦЭМ!$C$39:$C$758,СВЦЭМ!$A$39:$A$758,$A132,СВЦЭМ!$B$39:$B$758,V$119)+'СЕТ СН'!$I$12+СВЦЭМ!$D$10+'СЕТ СН'!$I$6-'СЕТ СН'!$I$22</f>
        <v>2739.00709349</v>
      </c>
      <c r="W132" s="36">
        <f>SUMIFS(СВЦЭМ!$C$39:$C$758,СВЦЭМ!$A$39:$A$758,$A132,СВЦЭМ!$B$39:$B$758,W$119)+'СЕТ СН'!$I$12+СВЦЭМ!$D$10+'СЕТ СН'!$I$6-'СЕТ СН'!$I$22</f>
        <v>2716.6380450300003</v>
      </c>
      <c r="X132" s="36">
        <f>SUMIFS(СВЦЭМ!$C$39:$C$758,СВЦЭМ!$A$39:$A$758,$A132,СВЦЭМ!$B$39:$B$758,X$119)+'СЕТ СН'!$I$12+СВЦЭМ!$D$10+'СЕТ СН'!$I$6-'СЕТ СН'!$I$22</f>
        <v>2766.4243936600001</v>
      </c>
      <c r="Y132" s="36">
        <f>SUMIFS(СВЦЭМ!$C$39:$C$758,СВЦЭМ!$A$39:$A$758,$A132,СВЦЭМ!$B$39:$B$758,Y$119)+'СЕТ СН'!$I$12+СВЦЭМ!$D$10+'СЕТ СН'!$I$6-'СЕТ СН'!$I$22</f>
        <v>2788.52639649</v>
      </c>
    </row>
    <row r="133" spans="1:25" ht="15.75" x14ac:dyDescent="0.2">
      <c r="A133" s="35">
        <f t="shared" si="3"/>
        <v>45396</v>
      </c>
      <c r="B133" s="36">
        <f>SUMIFS(СВЦЭМ!$C$39:$C$758,СВЦЭМ!$A$39:$A$758,$A133,СВЦЭМ!$B$39:$B$758,B$119)+'СЕТ СН'!$I$12+СВЦЭМ!$D$10+'СЕТ СН'!$I$6-'СЕТ СН'!$I$22</f>
        <v>2722.0030276400003</v>
      </c>
      <c r="C133" s="36">
        <f>SUMIFS(СВЦЭМ!$C$39:$C$758,СВЦЭМ!$A$39:$A$758,$A133,СВЦЭМ!$B$39:$B$758,C$119)+'СЕТ СН'!$I$12+СВЦЭМ!$D$10+'СЕТ СН'!$I$6-'СЕТ СН'!$I$22</f>
        <v>2790.9980754200001</v>
      </c>
      <c r="D133" s="36">
        <f>SUMIFS(СВЦЭМ!$C$39:$C$758,СВЦЭМ!$A$39:$A$758,$A133,СВЦЭМ!$B$39:$B$758,D$119)+'СЕТ СН'!$I$12+СВЦЭМ!$D$10+'СЕТ СН'!$I$6-'СЕТ СН'!$I$22</f>
        <v>2837.93549798</v>
      </c>
      <c r="E133" s="36">
        <f>SUMIFS(СВЦЭМ!$C$39:$C$758,СВЦЭМ!$A$39:$A$758,$A133,СВЦЭМ!$B$39:$B$758,E$119)+'СЕТ СН'!$I$12+СВЦЭМ!$D$10+'СЕТ СН'!$I$6-'СЕТ СН'!$I$22</f>
        <v>2851.4150117600002</v>
      </c>
      <c r="F133" s="36">
        <f>SUMIFS(СВЦЭМ!$C$39:$C$758,СВЦЭМ!$A$39:$A$758,$A133,СВЦЭМ!$B$39:$B$758,F$119)+'СЕТ СН'!$I$12+СВЦЭМ!$D$10+'СЕТ СН'!$I$6-'СЕТ СН'!$I$22</f>
        <v>2862.6363672799998</v>
      </c>
      <c r="G133" s="36">
        <f>SUMIFS(СВЦЭМ!$C$39:$C$758,СВЦЭМ!$A$39:$A$758,$A133,СВЦЭМ!$B$39:$B$758,G$119)+'СЕТ СН'!$I$12+СВЦЭМ!$D$10+'СЕТ СН'!$I$6-'СЕТ СН'!$I$22</f>
        <v>2879.8264589500004</v>
      </c>
      <c r="H133" s="36">
        <f>SUMIFS(СВЦЭМ!$C$39:$C$758,СВЦЭМ!$A$39:$A$758,$A133,СВЦЭМ!$B$39:$B$758,H$119)+'СЕТ СН'!$I$12+СВЦЭМ!$D$10+'СЕТ СН'!$I$6-'СЕТ СН'!$I$22</f>
        <v>2890.9705869099998</v>
      </c>
      <c r="I133" s="36">
        <f>SUMIFS(СВЦЭМ!$C$39:$C$758,СВЦЭМ!$A$39:$A$758,$A133,СВЦЭМ!$B$39:$B$758,I$119)+'СЕТ СН'!$I$12+СВЦЭМ!$D$10+'СЕТ СН'!$I$6-'СЕТ СН'!$I$22</f>
        <v>2869.9125852699999</v>
      </c>
      <c r="J133" s="36">
        <f>SUMIFS(СВЦЭМ!$C$39:$C$758,СВЦЭМ!$A$39:$A$758,$A133,СВЦЭМ!$B$39:$B$758,J$119)+'СЕТ СН'!$I$12+СВЦЭМ!$D$10+'СЕТ СН'!$I$6-'СЕТ СН'!$I$22</f>
        <v>2804.09704556</v>
      </c>
      <c r="K133" s="36">
        <f>SUMIFS(СВЦЭМ!$C$39:$C$758,СВЦЭМ!$A$39:$A$758,$A133,СВЦЭМ!$B$39:$B$758,K$119)+'СЕТ СН'!$I$12+СВЦЭМ!$D$10+'СЕТ СН'!$I$6-'СЕТ СН'!$I$22</f>
        <v>2742.0915378899999</v>
      </c>
      <c r="L133" s="36">
        <f>SUMIFS(СВЦЭМ!$C$39:$C$758,СВЦЭМ!$A$39:$A$758,$A133,СВЦЭМ!$B$39:$B$758,L$119)+'СЕТ СН'!$I$12+СВЦЭМ!$D$10+'СЕТ СН'!$I$6-'СЕТ СН'!$I$22</f>
        <v>2704.0976884400002</v>
      </c>
      <c r="M133" s="36">
        <f>SUMIFS(СВЦЭМ!$C$39:$C$758,СВЦЭМ!$A$39:$A$758,$A133,СВЦЭМ!$B$39:$B$758,M$119)+'СЕТ СН'!$I$12+СВЦЭМ!$D$10+'СЕТ СН'!$I$6-'СЕТ СН'!$I$22</f>
        <v>2725.1231862900004</v>
      </c>
      <c r="N133" s="36">
        <f>SUMIFS(СВЦЭМ!$C$39:$C$758,СВЦЭМ!$A$39:$A$758,$A133,СВЦЭМ!$B$39:$B$758,N$119)+'СЕТ СН'!$I$12+СВЦЭМ!$D$10+'СЕТ СН'!$I$6-'СЕТ СН'!$I$22</f>
        <v>2752.3718878</v>
      </c>
      <c r="O133" s="36">
        <f>SUMIFS(СВЦЭМ!$C$39:$C$758,СВЦЭМ!$A$39:$A$758,$A133,СВЦЭМ!$B$39:$B$758,O$119)+'СЕТ СН'!$I$12+СВЦЭМ!$D$10+'СЕТ СН'!$I$6-'СЕТ СН'!$I$22</f>
        <v>2770.29037453</v>
      </c>
      <c r="P133" s="36">
        <f>SUMIFS(СВЦЭМ!$C$39:$C$758,СВЦЭМ!$A$39:$A$758,$A133,СВЦЭМ!$B$39:$B$758,P$119)+'СЕТ СН'!$I$12+СВЦЭМ!$D$10+'СЕТ СН'!$I$6-'СЕТ СН'!$I$22</f>
        <v>2781.2751968399998</v>
      </c>
      <c r="Q133" s="36">
        <f>SUMIFS(СВЦЭМ!$C$39:$C$758,СВЦЭМ!$A$39:$A$758,$A133,СВЦЭМ!$B$39:$B$758,Q$119)+'СЕТ СН'!$I$12+СВЦЭМ!$D$10+'СЕТ СН'!$I$6-'СЕТ СН'!$I$22</f>
        <v>2804.9242993799999</v>
      </c>
      <c r="R133" s="36">
        <f>SUMIFS(СВЦЭМ!$C$39:$C$758,СВЦЭМ!$A$39:$A$758,$A133,СВЦЭМ!$B$39:$B$758,R$119)+'СЕТ СН'!$I$12+СВЦЭМ!$D$10+'СЕТ СН'!$I$6-'СЕТ СН'!$I$22</f>
        <v>2821.6403317700001</v>
      </c>
      <c r="S133" s="36">
        <f>SUMIFS(СВЦЭМ!$C$39:$C$758,СВЦЭМ!$A$39:$A$758,$A133,СВЦЭМ!$B$39:$B$758,S$119)+'СЕТ СН'!$I$12+СВЦЭМ!$D$10+'СЕТ СН'!$I$6-'СЕТ СН'!$I$22</f>
        <v>2789.5711785600001</v>
      </c>
      <c r="T133" s="36">
        <f>SUMIFS(СВЦЭМ!$C$39:$C$758,СВЦЭМ!$A$39:$A$758,$A133,СВЦЭМ!$B$39:$B$758,T$119)+'СЕТ СН'!$I$12+СВЦЭМ!$D$10+'СЕТ СН'!$I$6-'СЕТ СН'!$I$22</f>
        <v>2754.9436159699999</v>
      </c>
      <c r="U133" s="36">
        <f>SUMIFS(СВЦЭМ!$C$39:$C$758,СВЦЭМ!$A$39:$A$758,$A133,СВЦЭМ!$B$39:$B$758,U$119)+'СЕТ СН'!$I$12+СВЦЭМ!$D$10+'СЕТ СН'!$I$6-'СЕТ СН'!$I$22</f>
        <v>2766.2460456600002</v>
      </c>
      <c r="V133" s="36">
        <f>SUMIFS(СВЦЭМ!$C$39:$C$758,СВЦЭМ!$A$39:$A$758,$A133,СВЦЭМ!$B$39:$B$758,V$119)+'СЕТ СН'!$I$12+СВЦЭМ!$D$10+'СЕТ СН'!$I$6-'СЕТ СН'!$I$22</f>
        <v>2666.39928444</v>
      </c>
      <c r="W133" s="36">
        <f>SUMIFS(СВЦЭМ!$C$39:$C$758,СВЦЭМ!$A$39:$A$758,$A133,СВЦЭМ!$B$39:$B$758,W$119)+'СЕТ СН'!$I$12+СВЦЭМ!$D$10+'СЕТ СН'!$I$6-'СЕТ СН'!$I$22</f>
        <v>2654.2964923700001</v>
      </c>
      <c r="X133" s="36">
        <f>SUMIFS(СВЦЭМ!$C$39:$C$758,СВЦЭМ!$A$39:$A$758,$A133,СВЦЭМ!$B$39:$B$758,X$119)+'СЕТ СН'!$I$12+СВЦЭМ!$D$10+'СЕТ СН'!$I$6-'СЕТ СН'!$I$22</f>
        <v>2709.0317115400003</v>
      </c>
      <c r="Y133" s="36">
        <f>SUMIFS(СВЦЭМ!$C$39:$C$758,СВЦЭМ!$A$39:$A$758,$A133,СВЦЭМ!$B$39:$B$758,Y$119)+'СЕТ СН'!$I$12+СВЦЭМ!$D$10+'СЕТ СН'!$I$6-'СЕТ СН'!$I$22</f>
        <v>2746.69478106</v>
      </c>
    </row>
    <row r="134" spans="1:25" ht="15.75" x14ac:dyDescent="0.2">
      <c r="A134" s="35">
        <f t="shared" si="3"/>
        <v>45397</v>
      </c>
      <c r="B134" s="36">
        <f>SUMIFS(СВЦЭМ!$C$39:$C$758,СВЦЭМ!$A$39:$A$758,$A134,СВЦЭМ!$B$39:$B$758,B$119)+'СЕТ СН'!$I$12+СВЦЭМ!$D$10+'СЕТ СН'!$I$6-'СЕТ СН'!$I$22</f>
        <v>2779.4327099700004</v>
      </c>
      <c r="C134" s="36">
        <f>SUMIFS(СВЦЭМ!$C$39:$C$758,СВЦЭМ!$A$39:$A$758,$A134,СВЦЭМ!$B$39:$B$758,C$119)+'СЕТ СН'!$I$12+СВЦЭМ!$D$10+'СЕТ СН'!$I$6-'СЕТ СН'!$I$22</f>
        <v>2891.0916457499998</v>
      </c>
      <c r="D134" s="36">
        <f>SUMIFS(СВЦЭМ!$C$39:$C$758,СВЦЭМ!$A$39:$A$758,$A134,СВЦЭМ!$B$39:$B$758,D$119)+'СЕТ СН'!$I$12+СВЦЭМ!$D$10+'СЕТ СН'!$I$6-'СЕТ СН'!$I$22</f>
        <v>2938.7302564099996</v>
      </c>
      <c r="E134" s="36">
        <f>SUMIFS(СВЦЭМ!$C$39:$C$758,СВЦЭМ!$A$39:$A$758,$A134,СВЦЭМ!$B$39:$B$758,E$119)+'СЕТ СН'!$I$12+СВЦЭМ!$D$10+'СЕТ СН'!$I$6-'СЕТ СН'!$I$22</f>
        <v>2947.64192976</v>
      </c>
      <c r="F134" s="36">
        <f>SUMIFS(СВЦЭМ!$C$39:$C$758,СВЦЭМ!$A$39:$A$758,$A134,СВЦЭМ!$B$39:$B$758,F$119)+'СЕТ СН'!$I$12+СВЦЭМ!$D$10+'СЕТ СН'!$I$6-'СЕТ СН'!$I$22</f>
        <v>2946.6117574199998</v>
      </c>
      <c r="G134" s="36">
        <f>SUMIFS(СВЦЭМ!$C$39:$C$758,СВЦЭМ!$A$39:$A$758,$A134,СВЦЭМ!$B$39:$B$758,G$119)+'СЕТ СН'!$I$12+СВЦЭМ!$D$10+'СЕТ СН'!$I$6-'СЕТ СН'!$I$22</f>
        <v>2851.5655190400003</v>
      </c>
      <c r="H134" s="36">
        <f>SUMIFS(СВЦЭМ!$C$39:$C$758,СВЦЭМ!$A$39:$A$758,$A134,СВЦЭМ!$B$39:$B$758,H$119)+'СЕТ СН'!$I$12+СВЦЭМ!$D$10+'СЕТ СН'!$I$6-'СЕТ СН'!$I$22</f>
        <v>2776.5136451899998</v>
      </c>
      <c r="I134" s="36">
        <f>SUMIFS(СВЦЭМ!$C$39:$C$758,СВЦЭМ!$A$39:$A$758,$A134,СВЦЭМ!$B$39:$B$758,I$119)+'СЕТ СН'!$I$12+СВЦЭМ!$D$10+'СЕТ СН'!$I$6-'СЕТ СН'!$I$22</f>
        <v>2715.0488871799998</v>
      </c>
      <c r="J134" s="36">
        <f>SUMIFS(СВЦЭМ!$C$39:$C$758,СВЦЭМ!$A$39:$A$758,$A134,СВЦЭМ!$B$39:$B$758,J$119)+'СЕТ СН'!$I$12+СВЦЭМ!$D$10+'СЕТ СН'!$I$6-'СЕТ СН'!$I$22</f>
        <v>2670.3190426000001</v>
      </c>
      <c r="K134" s="36">
        <f>SUMIFS(СВЦЭМ!$C$39:$C$758,СВЦЭМ!$A$39:$A$758,$A134,СВЦЭМ!$B$39:$B$758,K$119)+'СЕТ СН'!$I$12+СВЦЭМ!$D$10+'СЕТ СН'!$I$6-'СЕТ СН'!$I$22</f>
        <v>2664.9624869500003</v>
      </c>
      <c r="L134" s="36">
        <f>SUMIFS(СВЦЭМ!$C$39:$C$758,СВЦЭМ!$A$39:$A$758,$A134,СВЦЭМ!$B$39:$B$758,L$119)+'СЕТ СН'!$I$12+СВЦЭМ!$D$10+'СЕТ СН'!$I$6-'СЕТ СН'!$I$22</f>
        <v>2667.4508660700003</v>
      </c>
      <c r="M134" s="36">
        <f>SUMIFS(СВЦЭМ!$C$39:$C$758,СВЦЭМ!$A$39:$A$758,$A134,СВЦЭМ!$B$39:$B$758,M$119)+'СЕТ СН'!$I$12+СВЦЭМ!$D$10+'СЕТ СН'!$I$6-'СЕТ СН'!$I$22</f>
        <v>2695.7230989899999</v>
      </c>
      <c r="N134" s="36">
        <f>SUMIFS(СВЦЭМ!$C$39:$C$758,СВЦЭМ!$A$39:$A$758,$A134,СВЦЭМ!$B$39:$B$758,N$119)+'СЕТ СН'!$I$12+СВЦЭМ!$D$10+'СЕТ СН'!$I$6-'СЕТ СН'!$I$22</f>
        <v>2695.1077683100002</v>
      </c>
      <c r="O134" s="36">
        <f>SUMIFS(СВЦЭМ!$C$39:$C$758,СВЦЭМ!$A$39:$A$758,$A134,СВЦЭМ!$B$39:$B$758,O$119)+'СЕТ СН'!$I$12+СВЦЭМ!$D$10+'СЕТ СН'!$I$6-'СЕТ СН'!$I$22</f>
        <v>2720.07278855</v>
      </c>
      <c r="P134" s="36">
        <f>SUMIFS(СВЦЭМ!$C$39:$C$758,СВЦЭМ!$A$39:$A$758,$A134,СВЦЭМ!$B$39:$B$758,P$119)+'СЕТ СН'!$I$12+СВЦЭМ!$D$10+'СЕТ СН'!$I$6-'СЕТ СН'!$I$22</f>
        <v>2729.4421346200002</v>
      </c>
      <c r="Q134" s="36">
        <f>SUMIFS(СВЦЭМ!$C$39:$C$758,СВЦЭМ!$A$39:$A$758,$A134,СВЦЭМ!$B$39:$B$758,Q$119)+'СЕТ СН'!$I$12+СВЦЭМ!$D$10+'СЕТ СН'!$I$6-'СЕТ СН'!$I$22</f>
        <v>2750.8203996399998</v>
      </c>
      <c r="R134" s="36">
        <f>SUMIFS(СВЦЭМ!$C$39:$C$758,СВЦЭМ!$A$39:$A$758,$A134,СВЦЭМ!$B$39:$B$758,R$119)+'СЕТ СН'!$I$12+СВЦЭМ!$D$10+'СЕТ СН'!$I$6-'СЕТ СН'!$I$22</f>
        <v>2758.6212601799998</v>
      </c>
      <c r="S134" s="36">
        <f>SUMIFS(СВЦЭМ!$C$39:$C$758,СВЦЭМ!$A$39:$A$758,$A134,СВЦЭМ!$B$39:$B$758,S$119)+'СЕТ СН'!$I$12+СВЦЭМ!$D$10+'СЕТ СН'!$I$6-'СЕТ СН'!$I$22</f>
        <v>2750.5528355500001</v>
      </c>
      <c r="T134" s="36">
        <f>SUMIFS(СВЦЭМ!$C$39:$C$758,СВЦЭМ!$A$39:$A$758,$A134,СВЦЭМ!$B$39:$B$758,T$119)+'СЕТ СН'!$I$12+СВЦЭМ!$D$10+'СЕТ СН'!$I$6-'СЕТ СН'!$I$22</f>
        <v>2713.81153584</v>
      </c>
      <c r="U134" s="36">
        <f>SUMIFS(СВЦЭМ!$C$39:$C$758,СВЦЭМ!$A$39:$A$758,$A134,СВЦЭМ!$B$39:$B$758,U$119)+'СЕТ СН'!$I$12+СВЦЭМ!$D$10+'СЕТ СН'!$I$6-'СЕТ СН'!$I$22</f>
        <v>2689.54834484</v>
      </c>
      <c r="V134" s="36">
        <f>SUMIFS(СВЦЭМ!$C$39:$C$758,СВЦЭМ!$A$39:$A$758,$A134,СВЦЭМ!$B$39:$B$758,V$119)+'СЕТ СН'!$I$12+СВЦЭМ!$D$10+'СЕТ СН'!$I$6-'СЕТ СН'!$I$22</f>
        <v>2665.2791320800002</v>
      </c>
      <c r="W134" s="36">
        <f>SUMIFS(СВЦЭМ!$C$39:$C$758,СВЦЭМ!$A$39:$A$758,$A134,СВЦЭМ!$B$39:$B$758,W$119)+'СЕТ СН'!$I$12+СВЦЭМ!$D$10+'СЕТ СН'!$I$6-'СЕТ СН'!$I$22</f>
        <v>2668.2697514900001</v>
      </c>
      <c r="X134" s="36">
        <f>SUMIFS(СВЦЭМ!$C$39:$C$758,СВЦЭМ!$A$39:$A$758,$A134,СВЦЭМ!$B$39:$B$758,X$119)+'СЕТ СН'!$I$12+СВЦЭМ!$D$10+'СЕТ СН'!$I$6-'СЕТ СН'!$I$22</f>
        <v>2678.8021235699998</v>
      </c>
      <c r="Y134" s="36">
        <f>SUMIFS(СВЦЭМ!$C$39:$C$758,СВЦЭМ!$A$39:$A$758,$A134,СВЦЭМ!$B$39:$B$758,Y$119)+'СЕТ СН'!$I$12+СВЦЭМ!$D$10+'СЕТ СН'!$I$6-'СЕТ СН'!$I$22</f>
        <v>2727.6338136000004</v>
      </c>
    </row>
    <row r="135" spans="1:25" ht="15.75" x14ac:dyDescent="0.2">
      <c r="A135" s="35">
        <f t="shared" si="3"/>
        <v>45398</v>
      </c>
      <c r="B135" s="36">
        <f>SUMIFS(СВЦЭМ!$C$39:$C$758,СВЦЭМ!$A$39:$A$758,$A135,СВЦЭМ!$B$39:$B$758,B$119)+'СЕТ СН'!$I$12+СВЦЭМ!$D$10+'СЕТ СН'!$I$6-'СЕТ СН'!$I$22</f>
        <v>2845.9570832200002</v>
      </c>
      <c r="C135" s="36">
        <f>SUMIFS(СВЦЭМ!$C$39:$C$758,СВЦЭМ!$A$39:$A$758,$A135,СВЦЭМ!$B$39:$B$758,C$119)+'СЕТ СН'!$I$12+СВЦЭМ!$D$10+'СЕТ СН'!$I$6-'СЕТ СН'!$I$22</f>
        <v>2876.48033278</v>
      </c>
      <c r="D135" s="36">
        <f>SUMIFS(СВЦЭМ!$C$39:$C$758,СВЦЭМ!$A$39:$A$758,$A135,СВЦЭМ!$B$39:$B$758,D$119)+'СЕТ СН'!$I$12+СВЦЭМ!$D$10+'СЕТ СН'!$I$6-'СЕТ СН'!$I$22</f>
        <v>2917.59494829</v>
      </c>
      <c r="E135" s="36">
        <f>SUMIFS(СВЦЭМ!$C$39:$C$758,СВЦЭМ!$A$39:$A$758,$A135,СВЦЭМ!$B$39:$B$758,E$119)+'СЕТ СН'!$I$12+СВЦЭМ!$D$10+'СЕТ СН'!$I$6-'СЕТ СН'!$I$22</f>
        <v>2944.2187523899997</v>
      </c>
      <c r="F135" s="36">
        <f>SUMIFS(СВЦЭМ!$C$39:$C$758,СВЦЭМ!$A$39:$A$758,$A135,СВЦЭМ!$B$39:$B$758,F$119)+'СЕТ СН'!$I$12+СВЦЭМ!$D$10+'СЕТ СН'!$I$6-'СЕТ СН'!$I$22</f>
        <v>2948.6997995899997</v>
      </c>
      <c r="G135" s="36">
        <f>SUMIFS(СВЦЭМ!$C$39:$C$758,СВЦЭМ!$A$39:$A$758,$A135,СВЦЭМ!$B$39:$B$758,G$119)+'СЕТ СН'!$I$12+СВЦЭМ!$D$10+'СЕТ СН'!$I$6-'СЕТ СН'!$I$22</f>
        <v>2920.1387720899997</v>
      </c>
      <c r="H135" s="36">
        <f>SUMIFS(СВЦЭМ!$C$39:$C$758,СВЦЭМ!$A$39:$A$758,$A135,СВЦЭМ!$B$39:$B$758,H$119)+'СЕТ СН'!$I$12+СВЦЭМ!$D$10+'СЕТ СН'!$I$6-'СЕТ СН'!$I$22</f>
        <v>2845.8204750800001</v>
      </c>
      <c r="I135" s="36">
        <f>SUMIFS(СВЦЭМ!$C$39:$C$758,СВЦЭМ!$A$39:$A$758,$A135,СВЦЭМ!$B$39:$B$758,I$119)+'СЕТ СН'!$I$12+СВЦЭМ!$D$10+'СЕТ СН'!$I$6-'СЕТ СН'!$I$22</f>
        <v>2784.7419845499999</v>
      </c>
      <c r="J135" s="36">
        <f>SUMIFS(СВЦЭМ!$C$39:$C$758,СВЦЭМ!$A$39:$A$758,$A135,СВЦЭМ!$B$39:$B$758,J$119)+'СЕТ СН'!$I$12+СВЦЭМ!$D$10+'СЕТ СН'!$I$6-'СЕТ СН'!$I$22</f>
        <v>2737.4041643300002</v>
      </c>
      <c r="K135" s="36">
        <f>SUMIFS(СВЦЭМ!$C$39:$C$758,СВЦЭМ!$A$39:$A$758,$A135,СВЦЭМ!$B$39:$B$758,K$119)+'СЕТ СН'!$I$12+СВЦЭМ!$D$10+'СЕТ СН'!$I$6-'СЕТ СН'!$I$22</f>
        <v>2723.0457471500004</v>
      </c>
      <c r="L135" s="36">
        <f>SUMIFS(СВЦЭМ!$C$39:$C$758,СВЦЭМ!$A$39:$A$758,$A135,СВЦЭМ!$B$39:$B$758,L$119)+'СЕТ СН'!$I$12+СВЦЭМ!$D$10+'СЕТ СН'!$I$6-'СЕТ СН'!$I$22</f>
        <v>2719.04224845</v>
      </c>
      <c r="M135" s="36">
        <f>SUMIFS(СВЦЭМ!$C$39:$C$758,СВЦЭМ!$A$39:$A$758,$A135,СВЦЭМ!$B$39:$B$758,M$119)+'СЕТ СН'!$I$12+СВЦЭМ!$D$10+'СЕТ СН'!$I$6-'СЕТ СН'!$I$22</f>
        <v>2721.8926520599998</v>
      </c>
      <c r="N135" s="36">
        <f>SUMIFS(СВЦЭМ!$C$39:$C$758,СВЦЭМ!$A$39:$A$758,$A135,СВЦЭМ!$B$39:$B$758,N$119)+'СЕТ СН'!$I$12+СВЦЭМ!$D$10+'СЕТ СН'!$I$6-'СЕТ СН'!$I$22</f>
        <v>2734.96390707</v>
      </c>
      <c r="O135" s="36">
        <f>SUMIFS(СВЦЭМ!$C$39:$C$758,СВЦЭМ!$A$39:$A$758,$A135,СВЦЭМ!$B$39:$B$758,O$119)+'СЕТ СН'!$I$12+СВЦЭМ!$D$10+'СЕТ СН'!$I$6-'СЕТ СН'!$I$22</f>
        <v>2733.0048581000001</v>
      </c>
      <c r="P135" s="36">
        <f>SUMIFS(СВЦЭМ!$C$39:$C$758,СВЦЭМ!$A$39:$A$758,$A135,СВЦЭМ!$B$39:$B$758,P$119)+'СЕТ СН'!$I$12+СВЦЭМ!$D$10+'СЕТ СН'!$I$6-'СЕТ СН'!$I$22</f>
        <v>2761.25896543</v>
      </c>
      <c r="Q135" s="36">
        <f>SUMIFS(СВЦЭМ!$C$39:$C$758,СВЦЭМ!$A$39:$A$758,$A135,СВЦЭМ!$B$39:$B$758,Q$119)+'СЕТ СН'!$I$12+СВЦЭМ!$D$10+'СЕТ СН'!$I$6-'СЕТ СН'!$I$22</f>
        <v>2761.36380702</v>
      </c>
      <c r="R135" s="36">
        <f>SUMIFS(СВЦЭМ!$C$39:$C$758,СВЦЭМ!$A$39:$A$758,$A135,СВЦЭМ!$B$39:$B$758,R$119)+'СЕТ СН'!$I$12+СВЦЭМ!$D$10+'СЕТ СН'!$I$6-'СЕТ СН'!$I$22</f>
        <v>2784.6607628700003</v>
      </c>
      <c r="S135" s="36">
        <f>SUMIFS(СВЦЭМ!$C$39:$C$758,СВЦЭМ!$A$39:$A$758,$A135,СВЦЭМ!$B$39:$B$758,S$119)+'СЕТ СН'!$I$12+СВЦЭМ!$D$10+'СЕТ СН'!$I$6-'СЕТ СН'!$I$22</f>
        <v>2766.1582149000001</v>
      </c>
      <c r="T135" s="36">
        <f>SUMIFS(СВЦЭМ!$C$39:$C$758,СВЦЭМ!$A$39:$A$758,$A135,СВЦЭМ!$B$39:$B$758,T$119)+'СЕТ СН'!$I$12+СВЦЭМ!$D$10+'СЕТ СН'!$I$6-'СЕТ СН'!$I$22</f>
        <v>2717.8785484800001</v>
      </c>
      <c r="U135" s="36">
        <f>SUMIFS(СВЦЭМ!$C$39:$C$758,СВЦЭМ!$A$39:$A$758,$A135,СВЦЭМ!$B$39:$B$758,U$119)+'СЕТ СН'!$I$12+СВЦЭМ!$D$10+'СЕТ СН'!$I$6-'СЕТ СН'!$I$22</f>
        <v>2745.9934043900003</v>
      </c>
      <c r="V135" s="36">
        <f>SUMIFS(СВЦЭМ!$C$39:$C$758,СВЦЭМ!$A$39:$A$758,$A135,СВЦЭМ!$B$39:$B$758,V$119)+'СЕТ СН'!$I$12+СВЦЭМ!$D$10+'СЕТ СН'!$I$6-'СЕТ СН'!$I$22</f>
        <v>2713.2669874600001</v>
      </c>
      <c r="W135" s="36">
        <f>SUMIFS(СВЦЭМ!$C$39:$C$758,СВЦЭМ!$A$39:$A$758,$A135,СВЦЭМ!$B$39:$B$758,W$119)+'СЕТ СН'!$I$12+СВЦЭМ!$D$10+'СЕТ СН'!$I$6-'СЕТ СН'!$I$22</f>
        <v>2696.1862718299999</v>
      </c>
      <c r="X135" s="36">
        <f>SUMIFS(СВЦЭМ!$C$39:$C$758,СВЦЭМ!$A$39:$A$758,$A135,СВЦЭМ!$B$39:$B$758,X$119)+'СЕТ СН'!$I$12+СВЦЭМ!$D$10+'СЕТ СН'!$I$6-'СЕТ СН'!$I$22</f>
        <v>2697.2369529500002</v>
      </c>
      <c r="Y135" s="36">
        <f>SUMIFS(СВЦЭМ!$C$39:$C$758,СВЦЭМ!$A$39:$A$758,$A135,СВЦЭМ!$B$39:$B$758,Y$119)+'СЕТ СН'!$I$12+СВЦЭМ!$D$10+'СЕТ СН'!$I$6-'СЕТ СН'!$I$22</f>
        <v>2707.0369498</v>
      </c>
    </row>
    <row r="136" spans="1:25" ht="15.75" x14ac:dyDescent="0.2">
      <c r="A136" s="35">
        <f t="shared" si="3"/>
        <v>45399</v>
      </c>
      <c r="B136" s="36">
        <f>SUMIFS(СВЦЭМ!$C$39:$C$758,СВЦЭМ!$A$39:$A$758,$A136,СВЦЭМ!$B$39:$B$758,B$119)+'СЕТ СН'!$I$12+СВЦЭМ!$D$10+'СЕТ СН'!$I$6-'СЕТ СН'!$I$22</f>
        <v>2767.62876637</v>
      </c>
      <c r="C136" s="36">
        <f>SUMIFS(СВЦЭМ!$C$39:$C$758,СВЦЭМ!$A$39:$A$758,$A136,СВЦЭМ!$B$39:$B$758,C$119)+'СЕТ СН'!$I$12+СВЦЭМ!$D$10+'СЕТ СН'!$I$6-'СЕТ СН'!$I$22</f>
        <v>2817.1929587000004</v>
      </c>
      <c r="D136" s="36">
        <f>SUMIFS(СВЦЭМ!$C$39:$C$758,СВЦЭМ!$A$39:$A$758,$A136,СВЦЭМ!$B$39:$B$758,D$119)+'СЕТ СН'!$I$12+СВЦЭМ!$D$10+'СЕТ СН'!$I$6-'СЕТ СН'!$I$22</f>
        <v>2836.6081336100001</v>
      </c>
      <c r="E136" s="36">
        <f>SUMIFS(СВЦЭМ!$C$39:$C$758,СВЦЭМ!$A$39:$A$758,$A136,СВЦЭМ!$B$39:$B$758,E$119)+'СЕТ СН'!$I$12+СВЦЭМ!$D$10+'СЕТ СН'!$I$6-'СЕТ СН'!$I$22</f>
        <v>2840.3791773299999</v>
      </c>
      <c r="F136" s="36">
        <f>SUMIFS(СВЦЭМ!$C$39:$C$758,СВЦЭМ!$A$39:$A$758,$A136,СВЦЭМ!$B$39:$B$758,F$119)+'СЕТ СН'!$I$12+СВЦЭМ!$D$10+'СЕТ СН'!$I$6-'СЕТ СН'!$I$22</f>
        <v>2846.9975719200002</v>
      </c>
      <c r="G136" s="36">
        <f>SUMIFS(СВЦЭМ!$C$39:$C$758,СВЦЭМ!$A$39:$A$758,$A136,СВЦЭМ!$B$39:$B$758,G$119)+'СЕТ СН'!$I$12+СВЦЭМ!$D$10+'СЕТ СН'!$I$6-'СЕТ СН'!$I$22</f>
        <v>2823.1624779700001</v>
      </c>
      <c r="H136" s="36">
        <f>SUMIFS(СВЦЭМ!$C$39:$C$758,СВЦЭМ!$A$39:$A$758,$A136,СВЦЭМ!$B$39:$B$758,H$119)+'СЕТ СН'!$I$12+СВЦЭМ!$D$10+'СЕТ СН'!$I$6-'СЕТ СН'!$I$22</f>
        <v>2755.2189972800002</v>
      </c>
      <c r="I136" s="36">
        <f>SUMIFS(СВЦЭМ!$C$39:$C$758,СВЦЭМ!$A$39:$A$758,$A136,СВЦЭМ!$B$39:$B$758,I$119)+'СЕТ СН'!$I$12+СВЦЭМ!$D$10+'СЕТ СН'!$I$6-'СЕТ СН'!$I$22</f>
        <v>2690.6658440600004</v>
      </c>
      <c r="J136" s="36">
        <f>SUMIFS(СВЦЭМ!$C$39:$C$758,СВЦЭМ!$A$39:$A$758,$A136,СВЦЭМ!$B$39:$B$758,J$119)+'СЕТ СН'!$I$12+СВЦЭМ!$D$10+'СЕТ СН'!$I$6-'СЕТ СН'!$I$22</f>
        <v>2630.6542260699998</v>
      </c>
      <c r="K136" s="36">
        <f>SUMIFS(СВЦЭМ!$C$39:$C$758,СВЦЭМ!$A$39:$A$758,$A136,СВЦЭМ!$B$39:$B$758,K$119)+'СЕТ СН'!$I$12+СВЦЭМ!$D$10+'СЕТ СН'!$I$6-'СЕТ СН'!$I$22</f>
        <v>2602.6138957900002</v>
      </c>
      <c r="L136" s="36">
        <f>SUMIFS(СВЦЭМ!$C$39:$C$758,СВЦЭМ!$A$39:$A$758,$A136,СВЦЭМ!$B$39:$B$758,L$119)+'СЕТ СН'!$I$12+СВЦЭМ!$D$10+'СЕТ СН'!$I$6-'СЕТ СН'!$I$22</f>
        <v>2612.9010575000002</v>
      </c>
      <c r="M136" s="36">
        <f>SUMIFS(СВЦЭМ!$C$39:$C$758,СВЦЭМ!$A$39:$A$758,$A136,СВЦЭМ!$B$39:$B$758,M$119)+'СЕТ СН'!$I$12+СВЦЭМ!$D$10+'СЕТ СН'!$I$6-'СЕТ СН'!$I$22</f>
        <v>2626.5062979900003</v>
      </c>
      <c r="N136" s="36">
        <f>SUMIFS(СВЦЭМ!$C$39:$C$758,СВЦЭМ!$A$39:$A$758,$A136,СВЦЭМ!$B$39:$B$758,N$119)+'СЕТ СН'!$I$12+СВЦЭМ!$D$10+'СЕТ СН'!$I$6-'СЕТ СН'!$I$22</f>
        <v>2631.9143264599998</v>
      </c>
      <c r="O136" s="36">
        <f>SUMIFS(СВЦЭМ!$C$39:$C$758,СВЦЭМ!$A$39:$A$758,$A136,СВЦЭМ!$B$39:$B$758,O$119)+'СЕТ СН'!$I$12+СВЦЭМ!$D$10+'СЕТ СН'!$I$6-'СЕТ СН'!$I$22</f>
        <v>2655.9198959400001</v>
      </c>
      <c r="P136" s="36">
        <f>SUMIFS(СВЦЭМ!$C$39:$C$758,СВЦЭМ!$A$39:$A$758,$A136,СВЦЭМ!$B$39:$B$758,P$119)+'СЕТ СН'!$I$12+СВЦЭМ!$D$10+'СЕТ СН'!$I$6-'СЕТ СН'!$I$22</f>
        <v>2655.4340954300001</v>
      </c>
      <c r="Q136" s="36">
        <f>SUMIFS(СВЦЭМ!$C$39:$C$758,СВЦЭМ!$A$39:$A$758,$A136,СВЦЭМ!$B$39:$B$758,Q$119)+'СЕТ СН'!$I$12+СВЦЭМ!$D$10+'СЕТ СН'!$I$6-'СЕТ СН'!$I$22</f>
        <v>2669.1119233899999</v>
      </c>
      <c r="R136" s="36">
        <f>SUMIFS(СВЦЭМ!$C$39:$C$758,СВЦЭМ!$A$39:$A$758,$A136,СВЦЭМ!$B$39:$B$758,R$119)+'СЕТ СН'!$I$12+СВЦЭМ!$D$10+'СЕТ СН'!$I$6-'СЕТ СН'!$I$22</f>
        <v>2681.0838121400002</v>
      </c>
      <c r="S136" s="36">
        <f>SUMIFS(СВЦЭМ!$C$39:$C$758,СВЦЭМ!$A$39:$A$758,$A136,СВЦЭМ!$B$39:$B$758,S$119)+'СЕТ СН'!$I$12+СВЦЭМ!$D$10+'СЕТ СН'!$I$6-'СЕТ СН'!$I$22</f>
        <v>2670.74290096</v>
      </c>
      <c r="T136" s="36">
        <f>SUMIFS(СВЦЭМ!$C$39:$C$758,СВЦЭМ!$A$39:$A$758,$A136,СВЦЭМ!$B$39:$B$758,T$119)+'СЕТ СН'!$I$12+СВЦЭМ!$D$10+'СЕТ СН'!$I$6-'СЕТ СН'!$I$22</f>
        <v>2648.4330761900001</v>
      </c>
      <c r="U136" s="36">
        <f>SUMIFS(СВЦЭМ!$C$39:$C$758,СВЦЭМ!$A$39:$A$758,$A136,СВЦЭМ!$B$39:$B$758,U$119)+'СЕТ СН'!$I$12+СВЦЭМ!$D$10+'СЕТ СН'!$I$6-'СЕТ СН'!$I$22</f>
        <v>2631.2142395000001</v>
      </c>
      <c r="V136" s="36">
        <f>SUMIFS(СВЦЭМ!$C$39:$C$758,СВЦЭМ!$A$39:$A$758,$A136,СВЦЭМ!$B$39:$B$758,V$119)+'СЕТ СН'!$I$12+СВЦЭМ!$D$10+'СЕТ СН'!$I$6-'СЕТ СН'!$I$22</f>
        <v>2597.20927686</v>
      </c>
      <c r="W136" s="36">
        <f>SUMIFS(СВЦЭМ!$C$39:$C$758,СВЦЭМ!$A$39:$A$758,$A136,СВЦЭМ!$B$39:$B$758,W$119)+'СЕТ СН'!$I$12+СВЦЭМ!$D$10+'СЕТ СН'!$I$6-'СЕТ СН'!$I$22</f>
        <v>2584.2993819000003</v>
      </c>
      <c r="X136" s="36">
        <f>SUMIFS(СВЦЭМ!$C$39:$C$758,СВЦЭМ!$A$39:$A$758,$A136,СВЦЭМ!$B$39:$B$758,X$119)+'СЕТ СН'!$I$12+СВЦЭМ!$D$10+'СЕТ СН'!$I$6-'СЕТ СН'!$I$22</f>
        <v>2630.7573366200004</v>
      </c>
      <c r="Y136" s="36">
        <f>SUMIFS(СВЦЭМ!$C$39:$C$758,СВЦЭМ!$A$39:$A$758,$A136,СВЦЭМ!$B$39:$B$758,Y$119)+'СЕТ СН'!$I$12+СВЦЭМ!$D$10+'СЕТ СН'!$I$6-'СЕТ СН'!$I$22</f>
        <v>2659.64787179</v>
      </c>
    </row>
    <row r="137" spans="1:25" ht="15.75" x14ac:dyDescent="0.2">
      <c r="A137" s="35">
        <f t="shared" si="3"/>
        <v>45400</v>
      </c>
      <c r="B137" s="36">
        <f>SUMIFS(СВЦЭМ!$C$39:$C$758,СВЦЭМ!$A$39:$A$758,$A137,СВЦЭМ!$B$39:$B$758,B$119)+'СЕТ СН'!$I$12+СВЦЭМ!$D$10+'СЕТ СН'!$I$6-'СЕТ СН'!$I$22</f>
        <v>2787.58310037</v>
      </c>
      <c r="C137" s="36">
        <f>SUMIFS(СВЦЭМ!$C$39:$C$758,СВЦЭМ!$A$39:$A$758,$A137,СВЦЭМ!$B$39:$B$758,C$119)+'СЕТ СН'!$I$12+СВЦЭМ!$D$10+'СЕТ СН'!$I$6-'СЕТ СН'!$I$22</f>
        <v>2769.4048583700001</v>
      </c>
      <c r="D137" s="36">
        <f>SUMIFS(СВЦЭМ!$C$39:$C$758,СВЦЭМ!$A$39:$A$758,$A137,СВЦЭМ!$B$39:$B$758,D$119)+'СЕТ СН'!$I$12+СВЦЭМ!$D$10+'СЕТ СН'!$I$6-'СЕТ СН'!$I$22</f>
        <v>2795.5596514400004</v>
      </c>
      <c r="E137" s="36">
        <f>SUMIFS(СВЦЭМ!$C$39:$C$758,СВЦЭМ!$A$39:$A$758,$A137,СВЦЭМ!$B$39:$B$758,E$119)+'СЕТ СН'!$I$12+СВЦЭМ!$D$10+'СЕТ СН'!$I$6-'СЕТ СН'!$I$22</f>
        <v>2800.9473693899999</v>
      </c>
      <c r="F137" s="36">
        <f>SUMIFS(СВЦЭМ!$C$39:$C$758,СВЦЭМ!$A$39:$A$758,$A137,СВЦЭМ!$B$39:$B$758,F$119)+'СЕТ СН'!$I$12+СВЦЭМ!$D$10+'СЕТ СН'!$I$6-'СЕТ СН'!$I$22</f>
        <v>2799.5030949700003</v>
      </c>
      <c r="G137" s="36">
        <f>SUMIFS(СВЦЭМ!$C$39:$C$758,СВЦЭМ!$A$39:$A$758,$A137,СВЦЭМ!$B$39:$B$758,G$119)+'СЕТ СН'!$I$12+СВЦЭМ!$D$10+'СЕТ СН'!$I$6-'СЕТ СН'!$I$22</f>
        <v>2784.5301323200001</v>
      </c>
      <c r="H137" s="36">
        <f>SUMIFS(СВЦЭМ!$C$39:$C$758,СВЦЭМ!$A$39:$A$758,$A137,СВЦЭМ!$B$39:$B$758,H$119)+'СЕТ СН'!$I$12+СВЦЭМ!$D$10+'СЕТ СН'!$I$6-'СЕТ СН'!$I$22</f>
        <v>2729.9638204299999</v>
      </c>
      <c r="I137" s="36">
        <f>SUMIFS(СВЦЭМ!$C$39:$C$758,СВЦЭМ!$A$39:$A$758,$A137,СВЦЭМ!$B$39:$B$758,I$119)+'СЕТ СН'!$I$12+СВЦЭМ!$D$10+'СЕТ СН'!$I$6-'СЕТ СН'!$I$22</f>
        <v>2653.6586707699998</v>
      </c>
      <c r="J137" s="36">
        <f>SUMIFS(СВЦЭМ!$C$39:$C$758,СВЦЭМ!$A$39:$A$758,$A137,СВЦЭМ!$B$39:$B$758,J$119)+'СЕТ СН'!$I$12+СВЦЭМ!$D$10+'СЕТ СН'!$I$6-'СЕТ СН'!$I$22</f>
        <v>2611.80134404</v>
      </c>
      <c r="K137" s="36">
        <f>SUMIFS(СВЦЭМ!$C$39:$C$758,СВЦЭМ!$A$39:$A$758,$A137,СВЦЭМ!$B$39:$B$758,K$119)+'СЕТ СН'!$I$12+СВЦЭМ!$D$10+'СЕТ СН'!$I$6-'СЕТ СН'!$I$22</f>
        <v>2571.8443984599999</v>
      </c>
      <c r="L137" s="36">
        <f>SUMIFS(СВЦЭМ!$C$39:$C$758,СВЦЭМ!$A$39:$A$758,$A137,СВЦЭМ!$B$39:$B$758,L$119)+'СЕТ СН'!$I$12+СВЦЭМ!$D$10+'СЕТ СН'!$I$6-'СЕТ СН'!$I$22</f>
        <v>2562.1018551900002</v>
      </c>
      <c r="M137" s="36">
        <f>SUMIFS(СВЦЭМ!$C$39:$C$758,СВЦЭМ!$A$39:$A$758,$A137,СВЦЭМ!$B$39:$B$758,M$119)+'СЕТ СН'!$I$12+СВЦЭМ!$D$10+'СЕТ СН'!$I$6-'СЕТ СН'!$I$22</f>
        <v>2643.74859216</v>
      </c>
      <c r="N137" s="36">
        <f>SUMIFS(СВЦЭМ!$C$39:$C$758,СВЦЭМ!$A$39:$A$758,$A137,СВЦЭМ!$B$39:$B$758,N$119)+'СЕТ СН'!$I$12+СВЦЭМ!$D$10+'СЕТ СН'!$I$6-'СЕТ СН'!$I$22</f>
        <v>2654.5581690400004</v>
      </c>
      <c r="O137" s="36">
        <f>SUMIFS(СВЦЭМ!$C$39:$C$758,СВЦЭМ!$A$39:$A$758,$A137,СВЦЭМ!$B$39:$B$758,O$119)+'СЕТ СН'!$I$12+СВЦЭМ!$D$10+'СЕТ СН'!$I$6-'СЕТ СН'!$I$22</f>
        <v>2673.57277879</v>
      </c>
      <c r="P137" s="36">
        <f>SUMIFS(СВЦЭМ!$C$39:$C$758,СВЦЭМ!$A$39:$A$758,$A137,СВЦЭМ!$B$39:$B$758,P$119)+'СЕТ СН'!$I$12+СВЦЭМ!$D$10+'СЕТ СН'!$I$6-'СЕТ СН'!$I$22</f>
        <v>2692.7064687500001</v>
      </c>
      <c r="Q137" s="36">
        <f>SUMIFS(СВЦЭМ!$C$39:$C$758,СВЦЭМ!$A$39:$A$758,$A137,СВЦЭМ!$B$39:$B$758,Q$119)+'СЕТ СН'!$I$12+СВЦЭМ!$D$10+'СЕТ СН'!$I$6-'СЕТ СН'!$I$22</f>
        <v>2710.2761052000001</v>
      </c>
      <c r="R137" s="36">
        <f>SUMIFS(СВЦЭМ!$C$39:$C$758,СВЦЭМ!$A$39:$A$758,$A137,СВЦЭМ!$B$39:$B$758,R$119)+'СЕТ СН'!$I$12+СВЦЭМ!$D$10+'СЕТ СН'!$I$6-'СЕТ СН'!$I$22</f>
        <v>2710.37887791</v>
      </c>
      <c r="S137" s="36">
        <f>SUMIFS(СВЦЭМ!$C$39:$C$758,СВЦЭМ!$A$39:$A$758,$A137,СВЦЭМ!$B$39:$B$758,S$119)+'СЕТ СН'!$I$12+СВЦЭМ!$D$10+'СЕТ СН'!$I$6-'СЕТ СН'!$I$22</f>
        <v>2698.8310185</v>
      </c>
      <c r="T137" s="36">
        <f>SUMIFS(СВЦЭМ!$C$39:$C$758,СВЦЭМ!$A$39:$A$758,$A137,СВЦЭМ!$B$39:$B$758,T$119)+'СЕТ СН'!$I$12+СВЦЭМ!$D$10+'СЕТ СН'!$I$6-'СЕТ СН'!$I$22</f>
        <v>2662.5896705300001</v>
      </c>
      <c r="U137" s="36">
        <f>SUMIFS(СВЦЭМ!$C$39:$C$758,СВЦЭМ!$A$39:$A$758,$A137,СВЦЭМ!$B$39:$B$758,U$119)+'СЕТ СН'!$I$12+СВЦЭМ!$D$10+'СЕТ СН'!$I$6-'СЕТ СН'!$I$22</f>
        <v>2665.3109923800002</v>
      </c>
      <c r="V137" s="36">
        <f>SUMIFS(СВЦЭМ!$C$39:$C$758,СВЦЭМ!$A$39:$A$758,$A137,СВЦЭМ!$B$39:$B$758,V$119)+'СЕТ СН'!$I$12+СВЦЭМ!$D$10+'СЕТ СН'!$I$6-'СЕТ СН'!$I$22</f>
        <v>2626.9108177799999</v>
      </c>
      <c r="W137" s="36">
        <f>SUMIFS(СВЦЭМ!$C$39:$C$758,СВЦЭМ!$A$39:$A$758,$A137,СВЦЭМ!$B$39:$B$758,W$119)+'СЕТ СН'!$I$12+СВЦЭМ!$D$10+'СЕТ СН'!$I$6-'СЕТ СН'!$I$22</f>
        <v>2595.8278849400003</v>
      </c>
      <c r="X137" s="36">
        <f>SUMIFS(СВЦЭМ!$C$39:$C$758,СВЦЭМ!$A$39:$A$758,$A137,СВЦЭМ!$B$39:$B$758,X$119)+'СЕТ СН'!$I$12+СВЦЭМ!$D$10+'СЕТ СН'!$I$6-'СЕТ СН'!$I$22</f>
        <v>2650.4724658100004</v>
      </c>
      <c r="Y137" s="36">
        <f>SUMIFS(СВЦЭМ!$C$39:$C$758,СВЦЭМ!$A$39:$A$758,$A137,СВЦЭМ!$B$39:$B$758,Y$119)+'СЕТ СН'!$I$12+СВЦЭМ!$D$10+'СЕТ СН'!$I$6-'СЕТ СН'!$I$22</f>
        <v>2721.0181385000001</v>
      </c>
    </row>
    <row r="138" spans="1:25" ht="15.75" x14ac:dyDescent="0.2">
      <c r="A138" s="35">
        <f t="shared" si="3"/>
        <v>45401</v>
      </c>
      <c r="B138" s="36">
        <f>SUMIFS(СВЦЭМ!$C$39:$C$758,СВЦЭМ!$A$39:$A$758,$A138,СВЦЭМ!$B$39:$B$758,B$119)+'СЕТ СН'!$I$12+СВЦЭМ!$D$10+'СЕТ СН'!$I$6-'СЕТ СН'!$I$22</f>
        <v>2750.8042939400002</v>
      </c>
      <c r="C138" s="36">
        <f>SUMIFS(СВЦЭМ!$C$39:$C$758,СВЦЭМ!$A$39:$A$758,$A138,СВЦЭМ!$B$39:$B$758,C$119)+'СЕТ СН'!$I$12+СВЦЭМ!$D$10+'СЕТ СН'!$I$6-'СЕТ СН'!$I$22</f>
        <v>2794.6620198099999</v>
      </c>
      <c r="D138" s="36">
        <f>SUMIFS(СВЦЭМ!$C$39:$C$758,СВЦЭМ!$A$39:$A$758,$A138,СВЦЭМ!$B$39:$B$758,D$119)+'СЕТ СН'!$I$12+СВЦЭМ!$D$10+'СЕТ СН'!$I$6-'СЕТ СН'!$I$22</f>
        <v>2813.7273453100001</v>
      </c>
      <c r="E138" s="36">
        <f>SUMIFS(СВЦЭМ!$C$39:$C$758,СВЦЭМ!$A$39:$A$758,$A138,СВЦЭМ!$B$39:$B$758,E$119)+'СЕТ СН'!$I$12+СВЦЭМ!$D$10+'СЕТ СН'!$I$6-'СЕТ СН'!$I$22</f>
        <v>2823.2598507700004</v>
      </c>
      <c r="F138" s="36">
        <f>SUMIFS(СВЦЭМ!$C$39:$C$758,СВЦЭМ!$A$39:$A$758,$A138,СВЦЭМ!$B$39:$B$758,F$119)+'СЕТ СН'!$I$12+СВЦЭМ!$D$10+'СЕТ СН'!$I$6-'СЕТ СН'!$I$22</f>
        <v>2795.2286384200002</v>
      </c>
      <c r="G138" s="36">
        <f>SUMIFS(СВЦЭМ!$C$39:$C$758,СВЦЭМ!$A$39:$A$758,$A138,СВЦЭМ!$B$39:$B$758,G$119)+'СЕТ СН'!$I$12+СВЦЭМ!$D$10+'СЕТ СН'!$I$6-'СЕТ СН'!$I$22</f>
        <v>2787.9008112400002</v>
      </c>
      <c r="H138" s="36">
        <f>SUMIFS(СВЦЭМ!$C$39:$C$758,СВЦЭМ!$A$39:$A$758,$A138,СВЦЭМ!$B$39:$B$758,H$119)+'СЕТ СН'!$I$12+СВЦЭМ!$D$10+'СЕТ СН'!$I$6-'СЕТ СН'!$I$22</f>
        <v>2705.5012150500002</v>
      </c>
      <c r="I138" s="36">
        <f>SUMIFS(СВЦЭМ!$C$39:$C$758,СВЦЭМ!$A$39:$A$758,$A138,СВЦЭМ!$B$39:$B$758,I$119)+'СЕТ СН'!$I$12+СВЦЭМ!$D$10+'СЕТ СН'!$I$6-'СЕТ СН'!$I$22</f>
        <v>2680.2642397700001</v>
      </c>
      <c r="J138" s="36">
        <f>SUMIFS(СВЦЭМ!$C$39:$C$758,СВЦЭМ!$A$39:$A$758,$A138,СВЦЭМ!$B$39:$B$758,J$119)+'СЕТ СН'!$I$12+СВЦЭМ!$D$10+'СЕТ СН'!$I$6-'СЕТ СН'!$I$22</f>
        <v>2627.6565821599997</v>
      </c>
      <c r="K138" s="36">
        <f>SUMIFS(СВЦЭМ!$C$39:$C$758,СВЦЭМ!$A$39:$A$758,$A138,СВЦЭМ!$B$39:$B$758,K$119)+'СЕТ СН'!$I$12+СВЦЭМ!$D$10+'СЕТ СН'!$I$6-'СЕТ СН'!$I$22</f>
        <v>2633.4316461400003</v>
      </c>
      <c r="L138" s="36">
        <f>SUMIFS(СВЦЭМ!$C$39:$C$758,СВЦЭМ!$A$39:$A$758,$A138,СВЦЭМ!$B$39:$B$758,L$119)+'СЕТ СН'!$I$12+СВЦЭМ!$D$10+'СЕТ СН'!$I$6-'СЕТ СН'!$I$22</f>
        <v>2611.9076221599998</v>
      </c>
      <c r="M138" s="36">
        <f>SUMIFS(СВЦЭМ!$C$39:$C$758,СВЦЭМ!$A$39:$A$758,$A138,СВЦЭМ!$B$39:$B$758,M$119)+'СЕТ СН'!$I$12+СВЦЭМ!$D$10+'СЕТ СН'!$I$6-'СЕТ СН'!$I$22</f>
        <v>2615.1981291700004</v>
      </c>
      <c r="N138" s="36">
        <f>SUMIFS(СВЦЭМ!$C$39:$C$758,СВЦЭМ!$A$39:$A$758,$A138,СВЦЭМ!$B$39:$B$758,N$119)+'СЕТ СН'!$I$12+СВЦЭМ!$D$10+'СЕТ СН'!$I$6-'СЕТ СН'!$I$22</f>
        <v>2629.6946692199999</v>
      </c>
      <c r="O138" s="36">
        <f>SUMIFS(СВЦЭМ!$C$39:$C$758,СВЦЭМ!$A$39:$A$758,$A138,СВЦЭМ!$B$39:$B$758,O$119)+'СЕТ СН'!$I$12+СВЦЭМ!$D$10+'СЕТ СН'!$I$6-'СЕТ СН'!$I$22</f>
        <v>2645.3895592500003</v>
      </c>
      <c r="P138" s="36">
        <f>SUMIFS(СВЦЭМ!$C$39:$C$758,СВЦЭМ!$A$39:$A$758,$A138,СВЦЭМ!$B$39:$B$758,P$119)+'СЕТ СН'!$I$12+СВЦЭМ!$D$10+'СЕТ СН'!$I$6-'СЕТ СН'!$I$22</f>
        <v>2660.0562597400003</v>
      </c>
      <c r="Q138" s="36">
        <f>SUMIFS(СВЦЭМ!$C$39:$C$758,СВЦЭМ!$A$39:$A$758,$A138,СВЦЭМ!$B$39:$B$758,Q$119)+'СЕТ СН'!$I$12+СВЦЭМ!$D$10+'СЕТ СН'!$I$6-'СЕТ СН'!$I$22</f>
        <v>2667.6502125000002</v>
      </c>
      <c r="R138" s="36">
        <f>SUMIFS(СВЦЭМ!$C$39:$C$758,СВЦЭМ!$A$39:$A$758,$A138,СВЦЭМ!$B$39:$B$758,R$119)+'СЕТ СН'!$I$12+СВЦЭМ!$D$10+'СЕТ СН'!$I$6-'СЕТ СН'!$I$22</f>
        <v>2661.61614788</v>
      </c>
      <c r="S138" s="36">
        <f>SUMIFS(СВЦЭМ!$C$39:$C$758,СВЦЭМ!$A$39:$A$758,$A138,СВЦЭМ!$B$39:$B$758,S$119)+'СЕТ СН'!$I$12+СВЦЭМ!$D$10+'СЕТ СН'!$I$6-'СЕТ СН'!$I$22</f>
        <v>2703.2003755599999</v>
      </c>
      <c r="T138" s="36">
        <f>SUMIFS(СВЦЭМ!$C$39:$C$758,СВЦЭМ!$A$39:$A$758,$A138,СВЦЭМ!$B$39:$B$758,T$119)+'СЕТ СН'!$I$12+СВЦЭМ!$D$10+'СЕТ СН'!$I$6-'СЕТ СН'!$I$22</f>
        <v>2688.4817374700001</v>
      </c>
      <c r="U138" s="36">
        <f>SUMIFS(СВЦЭМ!$C$39:$C$758,СВЦЭМ!$A$39:$A$758,$A138,СВЦЭМ!$B$39:$B$758,U$119)+'СЕТ СН'!$I$12+СВЦЭМ!$D$10+'СЕТ СН'!$I$6-'СЕТ СН'!$I$22</f>
        <v>2593.9344068999999</v>
      </c>
      <c r="V138" s="36">
        <f>SUMIFS(СВЦЭМ!$C$39:$C$758,СВЦЭМ!$A$39:$A$758,$A138,СВЦЭМ!$B$39:$B$758,V$119)+'СЕТ СН'!$I$12+СВЦЭМ!$D$10+'СЕТ СН'!$I$6-'СЕТ СН'!$I$22</f>
        <v>2609.0664508899999</v>
      </c>
      <c r="W138" s="36">
        <f>SUMIFS(СВЦЭМ!$C$39:$C$758,СВЦЭМ!$A$39:$A$758,$A138,СВЦЭМ!$B$39:$B$758,W$119)+'СЕТ СН'!$I$12+СВЦЭМ!$D$10+'СЕТ СН'!$I$6-'СЕТ СН'!$I$22</f>
        <v>2592.2292561700001</v>
      </c>
      <c r="X138" s="36">
        <f>SUMIFS(СВЦЭМ!$C$39:$C$758,СВЦЭМ!$A$39:$A$758,$A138,СВЦЭМ!$B$39:$B$758,X$119)+'СЕТ СН'!$I$12+СВЦЭМ!$D$10+'СЕТ СН'!$I$6-'СЕТ СН'!$I$22</f>
        <v>2669.2675013500002</v>
      </c>
      <c r="Y138" s="36">
        <f>SUMIFS(СВЦЭМ!$C$39:$C$758,СВЦЭМ!$A$39:$A$758,$A138,СВЦЭМ!$B$39:$B$758,Y$119)+'СЕТ СН'!$I$12+СВЦЭМ!$D$10+'СЕТ СН'!$I$6-'СЕТ СН'!$I$22</f>
        <v>2699.1434319500004</v>
      </c>
    </row>
    <row r="139" spans="1:25" ht="15.75" x14ac:dyDescent="0.2">
      <c r="A139" s="35">
        <f t="shared" si="3"/>
        <v>45402</v>
      </c>
      <c r="B139" s="36">
        <f>SUMIFS(СВЦЭМ!$C$39:$C$758,СВЦЭМ!$A$39:$A$758,$A139,СВЦЭМ!$B$39:$B$758,B$119)+'СЕТ СН'!$I$12+СВЦЭМ!$D$10+'СЕТ СН'!$I$6-'СЕТ СН'!$I$22</f>
        <v>2654.5920270500001</v>
      </c>
      <c r="C139" s="36">
        <f>SUMIFS(СВЦЭМ!$C$39:$C$758,СВЦЭМ!$A$39:$A$758,$A139,СВЦЭМ!$B$39:$B$758,C$119)+'СЕТ СН'!$I$12+СВЦЭМ!$D$10+'СЕТ СН'!$I$6-'СЕТ СН'!$I$22</f>
        <v>2789.9861440300001</v>
      </c>
      <c r="D139" s="36">
        <f>SUMIFS(СВЦЭМ!$C$39:$C$758,СВЦЭМ!$A$39:$A$758,$A139,СВЦЭМ!$B$39:$B$758,D$119)+'СЕТ СН'!$I$12+СВЦЭМ!$D$10+'СЕТ СН'!$I$6-'СЕТ СН'!$I$22</f>
        <v>2909.52535137</v>
      </c>
      <c r="E139" s="36">
        <f>SUMIFS(СВЦЭМ!$C$39:$C$758,СВЦЭМ!$A$39:$A$758,$A139,СВЦЭМ!$B$39:$B$758,E$119)+'СЕТ СН'!$I$12+СВЦЭМ!$D$10+'СЕТ СН'!$I$6-'СЕТ СН'!$I$22</f>
        <v>2937.6192338799997</v>
      </c>
      <c r="F139" s="36">
        <f>SUMIFS(СВЦЭМ!$C$39:$C$758,СВЦЭМ!$A$39:$A$758,$A139,СВЦЭМ!$B$39:$B$758,F$119)+'СЕТ СН'!$I$12+СВЦЭМ!$D$10+'СЕТ СН'!$I$6-'СЕТ СН'!$I$22</f>
        <v>2935.6586521200002</v>
      </c>
      <c r="G139" s="36">
        <f>SUMIFS(СВЦЭМ!$C$39:$C$758,СВЦЭМ!$A$39:$A$758,$A139,СВЦЭМ!$B$39:$B$758,G$119)+'СЕТ СН'!$I$12+СВЦЭМ!$D$10+'СЕТ СН'!$I$6-'СЕТ СН'!$I$22</f>
        <v>2928.8099157499996</v>
      </c>
      <c r="H139" s="36">
        <f>SUMIFS(СВЦЭМ!$C$39:$C$758,СВЦЭМ!$A$39:$A$758,$A139,СВЦЭМ!$B$39:$B$758,H$119)+'СЕТ СН'!$I$12+СВЦЭМ!$D$10+'СЕТ СН'!$I$6-'СЕТ СН'!$I$22</f>
        <v>2892.77103373</v>
      </c>
      <c r="I139" s="36">
        <f>SUMIFS(СВЦЭМ!$C$39:$C$758,СВЦЭМ!$A$39:$A$758,$A139,СВЦЭМ!$B$39:$B$758,I$119)+'СЕТ СН'!$I$12+СВЦЭМ!$D$10+'СЕТ СН'!$I$6-'СЕТ СН'!$I$22</f>
        <v>2850.5922463200004</v>
      </c>
      <c r="J139" s="36">
        <f>SUMIFS(СВЦЭМ!$C$39:$C$758,СВЦЭМ!$A$39:$A$758,$A139,СВЦЭМ!$B$39:$B$758,J$119)+'СЕТ СН'!$I$12+СВЦЭМ!$D$10+'СЕТ СН'!$I$6-'СЕТ СН'!$I$22</f>
        <v>2739.0552532700003</v>
      </c>
      <c r="K139" s="36">
        <f>SUMIFS(СВЦЭМ!$C$39:$C$758,СВЦЭМ!$A$39:$A$758,$A139,СВЦЭМ!$B$39:$B$758,K$119)+'СЕТ СН'!$I$12+СВЦЭМ!$D$10+'СЕТ СН'!$I$6-'СЕТ СН'!$I$22</f>
        <v>2701.86916961</v>
      </c>
      <c r="L139" s="36">
        <f>SUMIFS(СВЦЭМ!$C$39:$C$758,СВЦЭМ!$A$39:$A$758,$A139,СВЦЭМ!$B$39:$B$758,L$119)+'СЕТ СН'!$I$12+СВЦЭМ!$D$10+'СЕТ СН'!$I$6-'СЕТ СН'!$I$22</f>
        <v>2694.80853596</v>
      </c>
      <c r="M139" s="36">
        <f>SUMIFS(СВЦЭМ!$C$39:$C$758,СВЦЭМ!$A$39:$A$758,$A139,СВЦЭМ!$B$39:$B$758,M$119)+'СЕТ СН'!$I$12+СВЦЭМ!$D$10+'СЕТ СН'!$I$6-'СЕТ СН'!$I$22</f>
        <v>2682.08138491</v>
      </c>
      <c r="N139" s="36">
        <f>SUMIFS(СВЦЭМ!$C$39:$C$758,СВЦЭМ!$A$39:$A$758,$A139,СВЦЭМ!$B$39:$B$758,N$119)+'СЕТ СН'!$I$12+СВЦЭМ!$D$10+'СЕТ СН'!$I$6-'СЕТ СН'!$I$22</f>
        <v>2662.1228155700001</v>
      </c>
      <c r="O139" s="36">
        <f>SUMIFS(СВЦЭМ!$C$39:$C$758,СВЦЭМ!$A$39:$A$758,$A139,СВЦЭМ!$B$39:$B$758,O$119)+'СЕТ СН'!$I$12+СВЦЭМ!$D$10+'СЕТ СН'!$I$6-'СЕТ СН'!$I$22</f>
        <v>2647.5507139600004</v>
      </c>
      <c r="P139" s="36">
        <f>SUMIFS(СВЦЭМ!$C$39:$C$758,СВЦЭМ!$A$39:$A$758,$A139,СВЦЭМ!$B$39:$B$758,P$119)+'СЕТ СН'!$I$12+СВЦЭМ!$D$10+'СЕТ СН'!$I$6-'СЕТ СН'!$I$22</f>
        <v>2642.6847098200001</v>
      </c>
      <c r="Q139" s="36">
        <f>SUMIFS(СВЦЭМ!$C$39:$C$758,СВЦЭМ!$A$39:$A$758,$A139,СВЦЭМ!$B$39:$B$758,Q$119)+'СЕТ СН'!$I$12+СВЦЭМ!$D$10+'СЕТ СН'!$I$6-'СЕТ СН'!$I$22</f>
        <v>2661.9533833599999</v>
      </c>
      <c r="R139" s="36">
        <f>SUMIFS(СВЦЭМ!$C$39:$C$758,СВЦЭМ!$A$39:$A$758,$A139,СВЦЭМ!$B$39:$B$758,R$119)+'СЕТ СН'!$I$12+СВЦЭМ!$D$10+'СЕТ СН'!$I$6-'СЕТ СН'!$I$22</f>
        <v>2741.74435369</v>
      </c>
      <c r="S139" s="36">
        <f>SUMIFS(СВЦЭМ!$C$39:$C$758,СВЦЭМ!$A$39:$A$758,$A139,СВЦЭМ!$B$39:$B$758,S$119)+'СЕТ СН'!$I$12+СВЦЭМ!$D$10+'СЕТ СН'!$I$6-'СЕТ СН'!$I$22</f>
        <v>2715.5351041600002</v>
      </c>
      <c r="T139" s="36">
        <f>SUMIFS(СВЦЭМ!$C$39:$C$758,СВЦЭМ!$A$39:$A$758,$A139,СВЦЭМ!$B$39:$B$758,T$119)+'СЕТ СН'!$I$12+СВЦЭМ!$D$10+'СЕТ СН'!$I$6-'СЕТ СН'!$I$22</f>
        <v>2681.4502828599998</v>
      </c>
      <c r="U139" s="36">
        <f>SUMIFS(СВЦЭМ!$C$39:$C$758,СВЦЭМ!$A$39:$A$758,$A139,СВЦЭМ!$B$39:$B$758,U$119)+'СЕТ СН'!$I$12+СВЦЭМ!$D$10+'СЕТ СН'!$I$6-'СЕТ СН'!$I$22</f>
        <v>2677.1599033500001</v>
      </c>
      <c r="V139" s="36">
        <f>SUMIFS(СВЦЭМ!$C$39:$C$758,СВЦЭМ!$A$39:$A$758,$A139,СВЦЭМ!$B$39:$B$758,V$119)+'СЕТ СН'!$I$12+СВЦЭМ!$D$10+'СЕТ СН'!$I$6-'СЕТ СН'!$I$22</f>
        <v>2650.33085691</v>
      </c>
      <c r="W139" s="36">
        <f>SUMIFS(СВЦЭМ!$C$39:$C$758,СВЦЭМ!$A$39:$A$758,$A139,СВЦЭМ!$B$39:$B$758,W$119)+'СЕТ СН'!$I$12+СВЦЭМ!$D$10+'СЕТ СН'!$I$6-'СЕТ СН'!$I$22</f>
        <v>2641.12542102</v>
      </c>
      <c r="X139" s="36">
        <f>SUMIFS(СВЦЭМ!$C$39:$C$758,СВЦЭМ!$A$39:$A$758,$A139,СВЦЭМ!$B$39:$B$758,X$119)+'СЕТ СН'!$I$12+СВЦЭМ!$D$10+'СЕТ СН'!$I$6-'СЕТ СН'!$I$22</f>
        <v>2681.4157428600001</v>
      </c>
      <c r="Y139" s="36">
        <f>SUMIFS(СВЦЭМ!$C$39:$C$758,СВЦЭМ!$A$39:$A$758,$A139,СВЦЭМ!$B$39:$B$758,Y$119)+'СЕТ СН'!$I$12+СВЦЭМ!$D$10+'СЕТ СН'!$I$6-'СЕТ СН'!$I$22</f>
        <v>2720.4323152400002</v>
      </c>
    </row>
    <row r="140" spans="1:25" ht="15.75" x14ac:dyDescent="0.2">
      <c r="A140" s="35">
        <f t="shared" si="3"/>
        <v>45403</v>
      </c>
      <c r="B140" s="36">
        <f>SUMIFS(СВЦЭМ!$C$39:$C$758,СВЦЭМ!$A$39:$A$758,$A140,СВЦЭМ!$B$39:$B$758,B$119)+'СЕТ СН'!$I$12+СВЦЭМ!$D$10+'СЕТ СН'!$I$6-'СЕТ СН'!$I$22</f>
        <v>2800.59776027</v>
      </c>
      <c r="C140" s="36">
        <f>SUMIFS(СВЦЭМ!$C$39:$C$758,СВЦЭМ!$A$39:$A$758,$A140,СВЦЭМ!$B$39:$B$758,C$119)+'СЕТ СН'!$I$12+СВЦЭМ!$D$10+'СЕТ СН'!$I$6-'СЕТ СН'!$I$22</f>
        <v>2864.9883682500003</v>
      </c>
      <c r="D140" s="36">
        <f>SUMIFS(СВЦЭМ!$C$39:$C$758,СВЦЭМ!$A$39:$A$758,$A140,СВЦЭМ!$B$39:$B$758,D$119)+'СЕТ СН'!$I$12+СВЦЭМ!$D$10+'СЕТ СН'!$I$6-'СЕТ СН'!$I$22</f>
        <v>2883.29579663</v>
      </c>
      <c r="E140" s="36">
        <f>SUMIFS(СВЦЭМ!$C$39:$C$758,СВЦЭМ!$A$39:$A$758,$A140,СВЦЭМ!$B$39:$B$758,E$119)+'СЕТ СН'!$I$12+СВЦЭМ!$D$10+'СЕТ СН'!$I$6-'СЕТ СН'!$I$22</f>
        <v>2900.4733677299996</v>
      </c>
      <c r="F140" s="36">
        <f>SUMIFS(СВЦЭМ!$C$39:$C$758,СВЦЭМ!$A$39:$A$758,$A140,СВЦЭМ!$B$39:$B$758,F$119)+'СЕТ СН'!$I$12+СВЦЭМ!$D$10+'СЕТ СН'!$I$6-'СЕТ СН'!$I$22</f>
        <v>2898.4198008199996</v>
      </c>
      <c r="G140" s="36">
        <f>SUMIFS(СВЦЭМ!$C$39:$C$758,СВЦЭМ!$A$39:$A$758,$A140,СВЦЭМ!$B$39:$B$758,G$119)+'СЕТ СН'!$I$12+СВЦЭМ!$D$10+'СЕТ СН'!$I$6-'СЕТ СН'!$I$22</f>
        <v>2874.4176277400002</v>
      </c>
      <c r="H140" s="36">
        <f>SUMIFS(СВЦЭМ!$C$39:$C$758,СВЦЭМ!$A$39:$A$758,$A140,СВЦЭМ!$B$39:$B$758,H$119)+'СЕТ СН'!$I$12+СВЦЭМ!$D$10+'СЕТ СН'!$I$6-'СЕТ СН'!$I$22</f>
        <v>2868.60437727</v>
      </c>
      <c r="I140" s="36">
        <f>SUMIFS(СВЦЭМ!$C$39:$C$758,СВЦЭМ!$A$39:$A$758,$A140,СВЦЭМ!$B$39:$B$758,I$119)+'СЕТ СН'!$I$12+СВЦЭМ!$D$10+'СЕТ СН'!$I$6-'СЕТ СН'!$I$22</f>
        <v>2846.5443433999999</v>
      </c>
      <c r="J140" s="36">
        <f>SUMIFS(СВЦЭМ!$C$39:$C$758,СВЦЭМ!$A$39:$A$758,$A140,СВЦЭМ!$B$39:$B$758,J$119)+'СЕТ СН'!$I$12+СВЦЭМ!$D$10+'СЕТ СН'!$I$6-'СЕТ СН'!$I$22</f>
        <v>2694.39663277</v>
      </c>
      <c r="K140" s="36">
        <f>SUMIFS(СВЦЭМ!$C$39:$C$758,СВЦЭМ!$A$39:$A$758,$A140,СВЦЭМ!$B$39:$B$758,K$119)+'СЕТ СН'!$I$12+СВЦЭМ!$D$10+'СЕТ СН'!$I$6-'СЕТ СН'!$I$22</f>
        <v>2625.2042413099998</v>
      </c>
      <c r="L140" s="36">
        <f>SUMIFS(СВЦЭМ!$C$39:$C$758,СВЦЭМ!$A$39:$A$758,$A140,СВЦЭМ!$B$39:$B$758,L$119)+'СЕТ СН'!$I$12+СВЦЭМ!$D$10+'СЕТ СН'!$I$6-'СЕТ СН'!$I$22</f>
        <v>2610.2784255200004</v>
      </c>
      <c r="M140" s="36">
        <f>SUMIFS(СВЦЭМ!$C$39:$C$758,СВЦЭМ!$A$39:$A$758,$A140,СВЦЭМ!$B$39:$B$758,M$119)+'СЕТ СН'!$I$12+СВЦЭМ!$D$10+'СЕТ СН'!$I$6-'СЕТ СН'!$I$22</f>
        <v>2612.1057104199999</v>
      </c>
      <c r="N140" s="36">
        <f>SUMIFS(СВЦЭМ!$C$39:$C$758,СВЦЭМ!$A$39:$A$758,$A140,СВЦЭМ!$B$39:$B$758,N$119)+'СЕТ СН'!$I$12+СВЦЭМ!$D$10+'СЕТ СН'!$I$6-'СЕТ СН'!$I$22</f>
        <v>2643.4234093</v>
      </c>
      <c r="O140" s="36">
        <f>SUMIFS(СВЦЭМ!$C$39:$C$758,СВЦЭМ!$A$39:$A$758,$A140,СВЦЭМ!$B$39:$B$758,O$119)+'СЕТ СН'!$I$12+СВЦЭМ!$D$10+'СЕТ СН'!$I$6-'СЕТ СН'!$I$22</f>
        <v>2674.9779077100002</v>
      </c>
      <c r="P140" s="36">
        <f>SUMIFS(СВЦЭМ!$C$39:$C$758,СВЦЭМ!$A$39:$A$758,$A140,СВЦЭМ!$B$39:$B$758,P$119)+'СЕТ СН'!$I$12+СВЦЭМ!$D$10+'СЕТ СН'!$I$6-'СЕТ СН'!$I$22</f>
        <v>2718.7251064399998</v>
      </c>
      <c r="Q140" s="36">
        <f>SUMIFS(СВЦЭМ!$C$39:$C$758,СВЦЭМ!$A$39:$A$758,$A140,СВЦЭМ!$B$39:$B$758,Q$119)+'СЕТ СН'!$I$12+СВЦЭМ!$D$10+'СЕТ СН'!$I$6-'СЕТ СН'!$I$22</f>
        <v>2747.8676048699999</v>
      </c>
      <c r="R140" s="36">
        <f>SUMIFS(СВЦЭМ!$C$39:$C$758,СВЦЭМ!$A$39:$A$758,$A140,СВЦЭМ!$B$39:$B$758,R$119)+'СЕТ СН'!$I$12+СВЦЭМ!$D$10+'СЕТ СН'!$I$6-'СЕТ СН'!$I$22</f>
        <v>2772.7583530100001</v>
      </c>
      <c r="S140" s="36">
        <f>SUMIFS(СВЦЭМ!$C$39:$C$758,СВЦЭМ!$A$39:$A$758,$A140,СВЦЭМ!$B$39:$B$758,S$119)+'СЕТ СН'!$I$12+СВЦЭМ!$D$10+'СЕТ СН'!$I$6-'СЕТ СН'!$I$22</f>
        <v>2757.8953883100003</v>
      </c>
      <c r="T140" s="36">
        <f>SUMIFS(СВЦЭМ!$C$39:$C$758,СВЦЭМ!$A$39:$A$758,$A140,СВЦЭМ!$B$39:$B$758,T$119)+'СЕТ СН'!$I$12+СВЦЭМ!$D$10+'СЕТ СН'!$I$6-'СЕТ СН'!$I$22</f>
        <v>2715.66269844</v>
      </c>
      <c r="U140" s="36">
        <f>SUMIFS(СВЦЭМ!$C$39:$C$758,СВЦЭМ!$A$39:$A$758,$A140,СВЦЭМ!$B$39:$B$758,U$119)+'СЕТ СН'!$I$12+СВЦЭМ!$D$10+'СЕТ СН'!$I$6-'СЕТ СН'!$I$22</f>
        <v>2696.4383977699999</v>
      </c>
      <c r="V140" s="36">
        <f>SUMIFS(СВЦЭМ!$C$39:$C$758,СВЦЭМ!$A$39:$A$758,$A140,СВЦЭМ!$B$39:$B$758,V$119)+'СЕТ СН'!$I$12+СВЦЭМ!$D$10+'СЕТ СН'!$I$6-'СЕТ СН'!$I$22</f>
        <v>2656.72661552</v>
      </c>
      <c r="W140" s="36">
        <f>SUMIFS(СВЦЭМ!$C$39:$C$758,СВЦЭМ!$A$39:$A$758,$A140,СВЦЭМ!$B$39:$B$758,W$119)+'СЕТ СН'!$I$12+СВЦЭМ!$D$10+'СЕТ СН'!$I$6-'СЕТ СН'!$I$22</f>
        <v>2655.46043366</v>
      </c>
      <c r="X140" s="36">
        <f>SUMIFS(СВЦЭМ!$C$39:$C$758,СВЦЭМ!$A$39:$A$758,$A140,СВЦЭМ!$B$39:$B$758,X$119)+'СЕТ СН'!$I$12+СВЦЭМ!$D$10+'СЕТ СН'!$I$6-'СЕТ СН'!$I$22</f>
        <v>2716.0165093300002</v>
      </c>
      <c r="Y140" s="36">
        <f>SUMIFS(СВЦЭМ!$C$39:$C$758,СВЦЭМ!$A$39:$A$758,$A140,СВЦЭМ!$B$39:$B$758,Y$119)+'СЕТ СН'!$I$12+СВЦЭМ!$D$10+'СЕТ СН'!$I$6-'СЕТ СН'!$I$22</f>
        <v>2794.2277318300003</v>
      </c>
    </row>
    <row r="141" spans="1:25" ht="15.75" x14ac:dyDescent="0.2">
      <c r="A141" s="35">
        <f t="shared" si="3"/>
        <v>45404</v>
      </c>
      <c r="B141" s="36">
        <f>SUMIFS(СВЦЭМ!$C$39:$C$758,СВЦЭМ!$A$39:$A$758,$A141,СВЦЭМ!$B$39:$B$758,B$119)+'СЕТ СН'!$I$12+СВЦЭМ!$D$10+'СЕТ СН'!$I$6-'СЕТ СН'!$I$22</f>
        <v>2889.7158776900001</v>
      </c>
      <c r="C141" s="36">
        <f>SUMIFS(СВЦЭМ!$C$39:$C$758,СВЦЭМ!$A$39:$A$758,$A141,СВЦЭМ!$B$39:$B$758,C$119)+'СЕТ СН'!$I$12+СВЦЭМ!$D$10+'СЕТ СН'!$I$6-'СЕТ СН'!$I$22</f>
        <v>2909.8765935799997</v>
      </c>
      <c r="D141" s="36">
        <f>SUMIFS(СВЦЭМ!$C$39:$C$758,СВЦЭМ!$A$39:$A$758,$A141,СВЦЭМ!$B$39:$B$758,D$119)+'СЕТ СН'!$I$12+СВЦЭМ!$D$10+'СЕТ СН'!$I$6-'СЕТ СН'!$I$22</f>
        <v>2910.4635374499999</v>
      </c>
      <c r="E141" s="36">
        <f>SUMIFS(СВЦЭМ!$C$39:$C$758,СВЦЭМ!$A$39:$A$758,$A141,СВЦЭМ!$B$39:$B$758,E$119)+'СЕТ СН'!$I$12+СВЦЭМ!$D$10+'СЕТ СН'!$I$6-'СЕТ СН'!$I$22</f>
        <v>2921.8155553299998</v>
      </c>
      <c r="F141" s="36">
        <f>SUMIFS(СВЦЭМ!$C$39:$C$758,СВЦЭМ!$A$39:$A$758,$A141,СВЦЭМ!$B$39:$B$758,F$119)+'СЕТ СН'!$I$12+СВЦЭМ!$D$10+'СЕТ СН'!$I$6-'СЕТ СН'!$I$22</f>
        <v>2893.0697322199999</v>
      </c>
      <c r="G141" s="36">
        <f>SUMIFS(СВЦЭМ!$C$39:$C$758,СВЦЭМ!$A$39:$A$758,$A141,СВЦЭМ!$B$39:$B$758,G$119)+'СЕТ СН'!$I$12+СВЦЭМ!$D$10+'СЕТ СН'!$I$6-'СЕТ СН'!$I$22</f>
        <v>2862.1734242299999</v>
      </c>
      <c r="H141" s="36">
        <f>SUMIFS(СВЦЭМ!$C$39:$C$758,СВЦЭМ!$A$39:$A$758,$A141,СВЦЭМ!$B$39:$B$758,H$119)+'СЕТ СН'!$I$12+СВЦЭМ!$D$10+'СЕТ СН'!$I$6-'СЕТ СН'!$I$22</f>
        <v>2785.8548721300003</v>
      </c>
      <c r="I141" s="36">
        <f>SUMIFS(СВЦЭМ!$C$39:$C$758,СВЦЭМ!$A$39:$A$758,$A141,СВЦЭМ!$B$39:$B$758,I$119)+'СЕТ СН'!$I$12+СВЦЭМ!$D$10+'СЕТ СН'!$I$6-'СЕТ СН'!$I$22</f>
        <v>2712.6493802</v>
      </c>
      <c r="J141" s="36">
        <f>SUMIFS(СВЦЭМ!$C$39:$C$758,СВЦЭМ!$A$39:$A$758,$A141,СВЦЭМ!$B$39:$B$758,J$119)+'СЕТ СН'!$I$12+СВЦЭМ!$D$10+'СЕТ СН'!$I$6-'СЕТ СН'!$I$22</f>
        <v>2721.8970695500002</v>
      </c>
      <c r="K141" s="36">
        <f>SUMIFS(СВЦЭМ!$C$39:$C$758,СВЦЭМ!$A$39:$A$758,$A141,СВЦЭМ!$B$39:$B$758,K$119)+'СЕТ СН'!$I$12+СВЦЭМ!$D$10+'СЕТ СН'!$I$6-'СЕТ СН'!$I$22</f>
        <v>2683.6236284799998</v>
      </c>
      <c r="L141" s="36">
        <f>SUMIFS(СВЦЭМ!$C$39:$C$758,СВЦЭМ!$A$39:$A$758,$A141,СВЦЭМ!$B$39:$B$758,L$119)+'СЕТ СН'!$I$12+СВЦЭМ!$D$10+'СЕТ СН'!$I$6-'СЕТ СН'!$I$22</f>
        <v>2674.2869191099999</v>
      </c>
      <c r="M141" s="36">
        <f>SUMIFS(СВЦЭМ!$C$39:$C$758,СВЦЭМ!$A$39:$A$758,$A141,СВЦЭМ!$B$39:$B$758,M$119)+'СЕТ СН'!$I$12+СВЦЭМ!$D$10+'СЕТ СН'!$I$6-'СЕТ СН'!$I$22</f>
        <v>2689.1355324000001</v>
      </c>
      <c r="N141" s="36">
        <f>SUMIFS(СВЦЭМ!$C$39:$C$758,СВЦЭМ!$A$39:$A$758,$A141,СВЦЭМ!$B$39:$B$758,N$119)+'СЕТ СН'!$I$12+СВЦЭМ!$D$10+'СЕТ СН'!$I$6-'СЕТ СН'!$I$22</f>
        <v>2691.7260299700001</v>
      </c>
      <c r="O141" s="36">
        <f>SUMIFS(СВЦЭМ!$C$39:$C$758,СВЦЭМ!$A$39:$A$758,$A141,СВЦЭМ!$B$39:$B$758,O$119)+'СЕТ СН'!$I$12+СВЦЭМ!$D$10+'СЕТ СН'!$I$6-'СЕТ СН'!$I$22</f>
        <v>2735.18315579</v>
      </c>
      <c r="P141" s="36">
        <f>SUMIFS(СВЦЭМ!$C$39:$C$758,СВЦЭМ!$A$39:$A$758,$A141,СВЦЭМ!$B$39:$B$758,P$119)+'СЕТ СН'!$I$12+СВЦЭМ!$D$10+'СЕТ СН'!$I$6-'СЕТ СН'!$I$22</f>
        <v>2744.9357575499998</v>
      </c>
      <c r="Q141" s="36">
        <f>SUMIFS(СВЦЭМ!$C$39:$C$758,СВЦЭМ!$A$39:$A$758,$A141,СВЦЭМ!$B$39:$B$758,Q$119)+'СЕТ СН'!$I$12+СВЦЭМ!$D$10+'СЕТ СН'!$I$6-'СЕТ СН'!$I$22</f>
        <v>2756.4718009500002</v>
      </c>
      <c r="R141" s="36">
        <f>SUMIFS(СВЦЭМ!$C$39:$C$758,СВЦЭМ!$A$39:$A$758,$A141,СВЦЭМ!$B$39:$B$758,R$119)+'СЕТ СН'!$I$12+СВЦЭМ!$D$10+'СЕТ СН'!$I$6-'СЕТ СН'!$I$22</f>
        <v>2735.81045984</v>
      </c>
      <c r="S141" s="36">
        <f>SUMIFS(СВЦЭМ!$C$39:$C$758,СВЦЭМ!$A$39:$A$758,$A141,СВЦЭМ!$B$39:$B$758,S$119)+'СЕТ СН'!$I$12+СВЦЭМ!$D$10+'СЕТ СН'!$I$6-'СЕТ СН'!$I$22</f>
        <v>2740.3994744199999</v>
      </c>
      <c r="T141" s="36">
        <f>SUMIFS(СВЦЭМ!$C$39:$C$758,СВЦЭМ!$A$39:$A$758,$A141,СВЦЭМ!$B$39:$B$758,T$119)+'СЕТ СН'!$I$12+СВЦЭМ!$D$10+'СЕТ СН'!$I$6-'СЕТ СН'!$I$22</f>
        <v>2695.3324151300003</v>
      </c>
      <c r="U141" s="36">
        <f>SUMIFS(СВЦЭМ!$C$39:$C$758,СВЦЭМ!$A$39:$A$758,$A141,СВЦЭМ!$B$39:$B$758,U$119)+'СЕТ СН'!$I$12+СВЦЭМ!$D$10+'СЕТ СН'!$I$6-'СЕТ СН'!$I$22</f>
        <v>2655.9257949500002</v>
      </c>
      <c r="V141" s="36">
        <f>SUMIFS(СВЦЭМ!$C$39:$C$758,СВЦЭМ!$A$39:$A$758,$A141,СВЦЭМ!$B$39:$B$758,V$119)+'СЕТ СН'!$I$12+СВЦЭМ!$D$10+'СЕТ СН'!$I$6-'СЕТ СН'!$I$22</f>
        <v>2632.74361013</v>
      </c>
      <c r="W141" s="36">
        <f>SUMIFS(СВЦЭМ!$C$39:$C$758,СВЦЭМ!$A$39:$A$758,$A141,СВЦЭМ!$B$39:$B$758,W$119)+'СЕТ СН'!$I$12+СВЦЭМ!$D$10+'СЕТ СН'!$I$6-'СЕТ СН'!$I$22</f>
        <v>2657.2669067500001</v>
      </c>
      <c r="X141" s="36">
        <f>SUMIFS(СВЦЭМ!$C$39:$C$758,СВЦЭМ!$A$39:$A$758,$A141,СВЦЭМ!$B$39:$B$758,X$119)+'СЕТ СН'!$I$12+СВЦЭМ!$D$10+'СЕТ СН'!$I$6-'СЕТ СН'!$I$22</f>
        <v>2738.2451824999998</v>
      </c>
      <c r="Y141" s="36">
        <f>SUMIFS(СВЦЭМ!$C$39:$C$758,СВЦЭМ!$A$39:$A$758,$A141,СВЦЭМ!$B$39:$B$758,Y$119)+'СЕТ СН'!$I$12+СВЦЭМ!$D$10+'СЕТ СН'!$I$6-'СЕТ СН'!$I$22</f>
        <v>2775.2404280000001</v>
      </c>
    </row>
    <row r="142" spans="1:25" ht="15.75" x14ac:dyDescent="0.2">
      <c r="A142" s="35">
        <f t="shared" si="3"/>
        <v>45405</v>
      </c>
      <c r="B142" s="36">
        <f>SUMIFS(СВЦЭМ!$C$39:$C$758,СВЦЭМ!$A$39:$A$758,$A142,СВЦЭМ!$B$39:$B$758,B$119)+'СЕТ СН'!$I$12+СВЦЭМ!$D$10+'СЕТ СН'!$I$6-'СЕТ СН'!$I$22</f>
        <v>2777.62627815</v>
      </c>
      <c r="C142" s="36">
        <f>SUMIFS(СВЦЭМ!$C$39:$C$758,СВЦЭМ!$A$39:$A$758,$A142,СВЦЭМ!$B$39:$B$758,C$119)+'СЕТ СН'!$I$12+СВЦЭМ!$D$10+'СЕТ СН'!$I$6-'СЕТ СН'!$I$22</f>
        <v>2846.9483322300002</v>
      </c>
      <c r="D142" s="36">
        <f>SUMIFS(СВЦЭМ!$C$39:$C$758,СВЦЭМ!$A$39:$A$758,$A142,СВЦЭМ!$B$39:$B$758,D$119)+'СЕТ СН'!$I$12+СВЦЭМ!$D$10+'СЕТ СН'!$I$6-'СЕТ СН'!$I$22</f>
        <v>2883.3295822999999</v>
      </c>
      <c r="E142" s="36">
        <f>SUMIFS(СВЦЭМ!$C$39:$C$758,СВЦЭМ!$A$39:$A$758,$A142,СВЦЭМ!$B$39:$B$758,E$119)+'СЕТ СН'!$I$12+СВЦЭМ!$D$10+'СЕТ СН'!$I$6-'СЕТ СН'!$I$22</f>
        <v>2906.2031173800001</v>
      </c>
      <c r="F142" s="36">
        <f>SUMIFS(СВЦЭМ!$C$39:$C$758,СВЦЭМ!$A$39:$A$758,$A142,СВЦЭМ!$B$39:$B$758,F$119)+'СЕТ СН'!$I$12+СВЦЭМ!$D$10+'СЕТ СН'!$I$6-'СЕТ СН'!$I$22</f>
        <v>2914.8512071099999</v>
      </c>
      <c r="G142" s="36">
        <f>SUMIFS(СВЦЭМ!$C$39:$C$758,СВЦЭМ!$A$39:$A$758,$A142,СВЦЭМ!$B$39:$B$758,G$119)+'СЕТ СН'!$I$12+СВЦЭМ!$D$10+'СЕТ СН'!$I$6-'СЕТ СН'!$I$22</f>
        <v>2881.29223396</v>
      </c>
      <c r="H142" s="36">
        <f>SUMIFS(СВЦЭМ!$C$39:$C$758,СВЦЭМ!$A$39:$A$758,$A142,СВЦЭМ!$B$39:$B$758,H$119)+'СЕТ СН'!$I$12+СВЦЭМ!$D$10+'СЕТ СН'!$I$6-'СЕТ СН'!$I$22</f>
        <v>2795.69702848</v>
      </c>
      <c r="I142" s="36">
        <f>SUMIFS(СВЦЭМ!$C$39:$C$758,СВЦЭМ!$A$39:$A$758,$A142,СВЦЭМ!$B$39:$B$758,I$119)+'СЕТ СН'!$I$12+СВЦЭМ!$D$10+'СЕТ СН'!$I$6-'СЕТ СН'!$I$22</f>
        <v>2694.1493527100001</v>
      </c>
      <c r="J142" s="36">
        <f>SUMIFS(СВЦЭМ!$C$39:$C$758,СВЦЭМ!$A$39:$A$758,$A142,СВЦЭМ!$B$39:$B$758,J$119)+'СЕТ СН'!$I$12+СВЦЭМ!$D$10+'СЕТ СН'!$I$6-'СЕТ СН'!$I$22</f>
        <v>2627.3155266100002</v>
      </c>
      <c r="K142" s="36">
        <f>SUMIFS(СВЦЭМ!$C$39:$C$758,СВЦЭМ!$A$39:$A$758,$A142,СВЦЭМ!$B$39:$B$758,K$119)+'СЕТ СН'!$I$12+СВЦЭМ!$D$10+'СЕТ СН'!$I$6-'СЕТ СН'!$I$22</f>
        <v>2605.7193446400001</v>
      </c>
      <c r="L142" s="36">
        <f>SUMIFS(СВЦЭМ!$C$39:$C$758,СВЦЭМ!$A$39:$A$758,$A142,СВЦЭМ!$B$39:$B$758,L$119)+'СЕТ СН'!$I$12+СВЦЭМ!$D$10+'СЕТ СН'!$I$6-'СЕТ СН'!$I$22</f>
        <v>2602.6739321900004</v>
      </c>
      <c r="M142" s="36">
        <f>SUMIFS(СВЦЭМ!$C$39:$C$758,СВЦЭМ!$A$39:$A$758,$A142,СВЦЭМ!$B$39:$B$758,M$119)+'СЕТ СН'!$I$12+СВЦЭМ!$D$10+'СЕТ СН'!$I$6-'СЕТ СН'!$I$22</f>
        <v>2591.0274086600002</v>
      </c>
      <c r="N142" s="36">
        <f>SUMIFS(СВЦЭМ!$C$39:$C$758,СВЦЭМ!$A$39:$A$758,$A142,СВЦЭМ!$B$39:$B$758,N$119)+'СЕТ СН'!$I$12+СВЦЭМ!$D$10+'СЕТ СН'!$I$6-'СЕТ СН'!$I$22</f>
        <v>2581.9716126900003</v>
      </c>
      <c r="O142" s="36">
        <f>SUMIFS(СВЦЭМ!$C$39:$C$758,СВЦЭМ!$A$39:$A$758,$A142,СВЦЭМ!$B$39:$B$758,O$119)+'СЕТ СН'!$I$12+СВЦЭМ!$D$10+'СЕТ СН'!$I$6-'СЕТ СН'!$I$22</f>
        <v>2600.4095110600001</v>
      </c>
      <c r="P142" s="36">
        <f>SUMIFS(СВЦЭМ!$C$39:$C$758,СВЦЭМ!$A$39:$A$758,$A142,СВЦЭМ!$B$39:$B$758,P$119)+'СЕТ СН'!$I$12+СВЦЭМ!$D$10+'СЕТ СН'!$I$6-'СЕТ СН'!$I$22</f>
        <v>2616.5062790100001</v>
      </c>
      <c r="Q142" s="36">
        <f>SUMIFS(СВЦЭМ!$C$39:$C$758,СВЦЭМ!$A$39:$A$758,$A142,СВЦЭМ!$B$39:$B$758,Q$119)+'СЕТ СН'!$I$12+СВЦЭМ!$D$10+'СЕТ СН'!$I$6-'СЕТ СН'!$I$22</f>
        <v>2641.9941493699998</v>
      </c>
      <c r="R142" s="36">
        <f>SUMIFS(СВЦЭМ!$C$39:$C$758,СВЦЭМ!$A$39:$A$758,$A142,СВЦЭМ!$B$39:$B$758,R$119)+'СЕТ СН'!$I$12+СВЦЭМ!$D$10+'СЕТ СН'!$I$6-'СЕТ СН'!$I$22</f>
        <v>2655.45428846</v>
      </c>
      <c r="S142" s="36">
        <f>SUMIFS(СВЦЭМ!$C$39:$C$758,СВЦЭМ!$A$39:$A$758,$A142,СВЦЭМ!$B$39:$B$758,S$119)+'СЕТ СН'!$I$12+СВЦЭМ!$D$10+'СЕТ СН'!$I$6-'СЕТ СН'!$I$22</f>
        <v>2660.4313202000003</v>
      </c>
      <c r="T142" s="36">
        <f>SUMIFS(СВЦЭМ!$C$39:$C$758,СВЦЭМ!$A$39:$A$758,$A142,СВЦЭМ!$B$39:$B$758,T$119)+'СЕТ СН'!$I$12+СВЦЭМ!$D$10+'СЕТ СН'!$I$6-'СЕТ СН'!$I$22</f>
        <v>2624.9074403700001</v>
      </c>
      <c r="U142" s="36">
        <f>SUMIFS(СВЦЭМ!$C$39:$C$758,СВЦЭМ!$A$39:$A$758,$A142,СВЦЭМ!$B$39:$B$758,U$119)+'СЕТ СН'!$I$12+СВЦЭМ!$D$10+'СЕТ СН'!$I$6-'СЕТ СН'!$I$22</f>
        <v>2660.8274438500002</v>
      </c>
      <c r="V142" s="36">
        <f>SUMIFS(СВЦЭМ!$C$39:$C$758,СВЦЭМ!$A$39:$A$758,$A142,СВЦЭМ!$B$39:$B$758,V$119)+'СЕТ СН'!$I$12+СВЦЭМ!$D$10+'СЕТ СН'!$I$6-'СЕТ СН'!$I$22</f>
        <v>2621.86145661</v>
      </c>
      <c r="W142" s="36">
        <f>SUMIFS(СВЦЭМ!$C$39:$C$758,СВЦЭМ!$A$39:$A$758,$A142,СВЦЭМ!$B$39:$B$758,W$119)+'СЕТ СН'!$I$12+СВЦЭМ!$D$10+'СЕТ СН'!$I$6-'СЕТ СН'!$I$22</f>
        <v>2594.33603726</v>
      </c>
      <c r="X142" s="36">
        <f>SUMIFS(СВЦЭМ!$C$39:$C$758,СВЦЭМ!$A$39:$A$758,$A142,СВЦЭМ!$B$39:$B$758,X$119)+'СЕТ СН'!$I$12+СВЦЭМ!$D$10+'СЕТ СН'!$I$6-'СЕТ СН'!$I$22</f>
        <v>2637.7054126200001</v>
      </c>
      <c r="Y142" s="36">
        <f>SUMIFS(СВЦЭМ!$C$39:$C$758,СВЦЭМ!$A$39:$A$758,$A142,СВЦЭМ!$B$39:$B$758,Y$119)+'СЕТ СН'!$I$12+СВЦЭМ!$D$10+'СЕТ СН'!$I$6-'СЕТ СН'!$I$22</f>
        <v>2688.9666949299999</v>
      </c>
    </row>
    <row r="143" spans="1:25" ht="15.75" x14ac:dyDescent="0.2">
      <c r="A143" s="35">
        <f t="shared" si="3"/>
        <v>45406</v>
      </c>
      <c r="B143" s="36">
        <f>SUMIFS(СВЦЭМ!$C$39:$C$758,СВЦЭМ!$A$39:$A$758,$A143,СВЦЭМ!$B$39:$B$758,B$119)+'СЕТ СН'!$I$12+СВЦЭМ!$D$10+'СЕТ СН'!$I$6-'СЕТ СН'!$I$22</f>
        <v>2756.2273620000001</v>
      </c>
      <c r="C143" s="36">
        <f>SUMIFS(СВЦЭМ!$C$39:$C$758,СВЦЭМ!$A$39:$A$758,$A143,СВЦЭМ!$B$39:$B$758,C$119)+'СЕТ СН'!$I$12+СВЦЭМ!$D$10+'СЕТ СН'!$I$6-'СЕТ СН'!$I$22</f>
        <v>2809.65796077</v>
      </c>
      <c r="D143" s="36">
        <f>SUMIFS(СВЦЭМ!$C$39:$C$758,СВЦЭМ!$A$39:$A$758,$A143,СВЦЭМ!$B$39:$B$758,D$119)+'СЕТ СН'!$I$12+СВЦЭМ!$D$10+'СЕТ СН'!$I$6-'СЕТ СН'!$I$22</f>
        <v>2824.4242612100002</v>
      </c>
      <c r="E143" s="36">
        <f>SUMIFS(СВЦЭМ!$C$39:$C$758,СВЦЭМ!$A$39:$A$758,$A143,СВЦЭМ!$B$39:$B$758,E$119)+'СЕТ СН'!$I$12+СВЦЭМ!$D$10+'СЕТ СН'!$I$6-'СЕТ СН'!$I$22</f>
        <v>2837.3841294800004</v>
      </c>
      <c r="F143" s="36">
        <f>SUMIFS(СВЦЭМ!$C$39:$C$758,СВЦЭМ!$A$39:$A$758,$A143,СВЦЭМ!$B$39:$B$758,F$119)+'СЕТ СН'!$I$12+СВЦЭМ!$D$10+'СЕТ СН'!$I$6-'СЕТ СН'!$I$22</f>
        <v>2809.0530234899998</v>
      </c>
      <c r="G143" s="36">
        <f>SUMIFS(СВЦЭМ!$C$39:$C$758,СВЦЭМ!$A$39:$A$758,$A143,СВЦЭМ!$B$39:$B$758,G$119)+'СЕТ СН'!$I$12+СВЦЭМ!$D$10+'СЕТ СН'!$I$6-'СЕТ СН'!$I$22</f>
        <v>2766.2663491499998</v>
      </c>
      <c r="H143" s="36">
        <f>SUMIFS(СВЦЭМ!$C$39:$C$758,СВЦЭМ!$A$39:$A$758,$A143,СВЦЭМ!$B$39:$B$758,H$119)+'СЕТ СН'!$I$12+СВЦЭМ!$D$10+'СЕТ СН'!$I$6-'СЕТ СН'!$I$22</f>
        <v>2705.5537077200001</v>
      </c>
      <c r="I143" s="36">
        <f>SUMIFS(СВЦЭМ!$C$39:$C$758,СВЦЭМ!$A$39:$A$758,$A143,СВЦЭМ!$B$39:$B$758,I$119)+'СЕТ СН'!$I$12+СВЦЭМ!$D$10+'СЕТ СН'!$I$6-'СЕТ СН'!$I$22</f>
        <v>2666.7570197300001</v>
      </c>
      <c r="J143" s="36">
        <f>SUMIFS(СВЦЭМ!$C$39:$C$758,СВЦЭМ!$A$39:$A$758,$A143,СВЦЭМ!$B$39:$B$758,J$119)+'СЕТ СН'!$I$12+СВЦЭМ!$D$10+'СЕТ СН'!$I$6-'СЕТ СН'!$I$22</f>
        <v>2598.58917776</v>
      </c>
      <c r="K143" s="36">
        <f>SUMIFS(СВЦЭМ!$C$39:$C$758,СВЦЭМ!$A$39:$A$758,$A143,СВЦЭМ!$B$39:$B$758,K$119)+'СЕТ СН'!$I$12+СВЦЭМ!$D$10+'СЕТ СН'!$I$6-'СЕТ СН'!$I$22</f>
        <v>2598.93659643</v>
      </c>
      <c r="L143" s="36">
        <f>SUMIFS(СВЦЭМ!$C$39:$C$758,СВЦЭМ!$A$39:$A$758,$A143,СВЦЭМ!$B$39:$B$758,L$119)+'СЕТ СН'!$I$12+СВЦЭМ!$D$10+'СЕТ СН'!$I$6-'СЕТ СН'!$I$22</f>
        <v>2606.5682536000004</v>
      </c>
      <c r="M143" s="36">
        <f>SUMIFS(СВЦЭМ!$C$39:$C$758,СВЦЭМ!$A$39:$A$758,$A143,СВЦЭМ!$B$39:$B$758,M$119)+'СЕТ СН'!$I$12+СВЦЭМ!$D$10+'СЕТ СН'!$I$6-'СЕТ СН'!$I$22</f>
        <v>2607.7209595900003</v>
      </c>
      <c r="N143" s="36">
        <f>SUMIFS(СВЦЭМ!$C$39:$C$758,СВЦЭМ!$A$39:$A$758,$A143,СВЦЭМ!$B$39:$B$758,N$119)+'СЕТ СН'!$I$12+СВЦЭМ!$D$10+'СЕТ СН'!$I$6-'СЕТ СН'!$I$22</f>
        <v>2610.39723804</v>
      </c>
      <c r="O143" s="36">
        <f>SUMIFS(СВЦЭМ!$C$39:$C$758,СВЦЭМ!$A$39:$A$758,$A143,СВЦЭМ!$B$39:$B$758,O$119)+'СЕТ СН'!$I$12+СВЦЭМ!$D$10+'СЕТ СН'!$I$6-'СЕТ СН'!$I$22</f>
        <v>2627.1739555900003</v>
      </c>
      <c r="P143" s="36">
        <f>SUMIFS(СВЦЭМ!$C$39:$C$758,СВЦЭМ!$A$39:$A$758,$A143,СВЦЭМ!$B$39:$B$758,P$119)+'СЕТ СН'!$I$12+СВЦЭМ!$D$10+'СЕТ СН'!$I$6-'СЕТ СН'!$I$22</f>
        <v>2634.6397784000001</v>
      </c>
      <c r="Q143" s="36">
        <f>SUMIFS(СВЦЭМ!$C$39:$C$758,СВЦЭМ!$A$39:$A$758,$A143,СВЦЭМ!$B$39:$B$758,Q$119)+'СЕТ СН'!$I$12+СВЦЭМ!$D$10+'СЕТ СН'!$I$6-'СЕТ СН'!$I$22</f>
        <v>2662.0565671100003</v>
      </c>
      <c r="R143" s="36">
        <f>SUMIFS(СВЦЭМ!$C$39:$C$758,СВЦЭМ!$A$39:$A$758,$A143,СВЦЭМ!$B$39:$B$758,R$119)+'СЕТ СН'!$I$12+СВЦЭМ!$D$10+'СЕТ СН'!$I$6-'СЕТ СН'!$I$22</f>
        <v>2648.8356872100003</v>
      </c>
      <c r="S143" s="36">
        <f>SUMIFS(СВЦЭМ!$C$39:$C$758,СВЦЭМ!$A$39:$A$758,$A143,СВЦЭМ!$B$39:$B$758,S$119)+'СЕТ СН'!$I$12+СВЦЭМ!$D$10+'СЕТ СН'!$I$6-'СЕТ СН'!$I$22</f>
        <v>2620.8317310500001</v>
      </c>
      <c r="T143" s="36">
        <f>SUMIFS(СВЦЭМ!$C$39:$C$758,СВЦЭМ!$A$39:$A$758,$A143,СВЦЭМ!$B$39:$B$758,T$119)+'СЕТ СН'!$I$12+СВЦЭМ!$D$10+'СЕТ СН'!$I$6-'СЕТ СН'!$I$22</f>
        <v>2599.73546377</v>
      </c>
      <c r="U143" s="36">
        <f>SUMIFS(СВЦЭМ!$C$39:$C$758,СВЦЭМ!$A$39:$A$758,$A143,СВЦЭМ!$B$39:$B$758,U$119)+'СЕТ СН'!$I$12+СВЦЭМ!$D$10+'СЕТ СН'!$I$6-'СЕТ СН'!$I$22</f>
        <v>2554.7686408300001</v>
      </c>
      <c r="V143" s="36">
        <f>SUMIFS(СВЦЭМ!$C$39:$C$758,СВЦЭМ!$A$39:$A$758,$A143,СВЦЭМ!$B$39:$B$758,V$119)+'СЕТ СН'!$I$12+СВЦЭМ!$D$10+'СЕТ СН'!$I$6-'СЕТ СН'!$I$22</f>
        <v>2537.4599314100001</v>
      </c>
      <c r="W143" s="36">
        <f>SUMIFS(СВЦЭМ!$C$39:$C$758,СВЦЭМ!$A$39:$A$758,$A143,СВЦЭМ!$B$39:$B$758,W$119)+'СЕТ СН'!$I$12+СВЦЭМ!$D$10+'СЕТ СН'!$I$6-'СЕТ СН'!$I$22</f>
        <v>2547.45826472</v>
      </c>
      <c r="X143" s="36">
        <f>SUMIFS(СВЦЭМ!$C$39:$C$758,СВЦЭМ!$A$39:$A$758,$A143,СВЦЭМ!$B$39:$B$758,X$119)+'СЕТ СН'!$I$12+СВЦЭМ!$D$10+'СЕТ СН'!$I$6-'СЕТ СН'!$I$22</f>
        <v>2620.1805224999998</v>
      </c>
      <c r="Y143" s="36">
        <f>SUMIFS(СВЦЭМ!$C$39:$C$758,СВЦЭМ!$A$39:$A$758,$A143,СВЦЭМ!$B$39:$B$758,Y$119)+'СЕТ СН'!$I$12+СВЦЭМ!$D$10+'СЕТ СН'!$I$6-'СЕТ СН'!$I$22</f>
        <v>2660.4351370200002</v>
      </c>
    </row>
    <row r="144" spans="1:25" ht="15.75" x14ac:dyDescent="0.2">
      <c r="A144" s="35">
        <f t="shared" si="3"/>
        <v>45407</v>
      </c>
      <c r="B144" s="36">
        <f>SUMIFS(СВЦЭМ!$C$39:$C$758,СВЦЭМ!$A$39:$A$758,$A144,СВЦЭМ!$B$39:$B$758,B$119)+'СЕТ СН'!$I$12+СВЦЭМ!$D$10+'СЕТ СН'!$I$6-'СЕТ СН'!$I$22</f>
        <v>2716.5076589300002</v>
      </c>
      <c r="C144" s="36">
        <f>SUMIFS(СВЦЭМ!$C$39:$C$758,СВЦЭМ!$A$39:$A$758,$A144,СВЦЭМ!$B$39:$B$758,C$119)+'СЕТ СН'!$I$12+СВЦЭМ!$D$10+'СЕТ СН'!$I$6-'СЕТ СН'!$I$22</f>
        <v>2783.2452098000003</v>
      </c>
      <c r="D144" s="36">
        <f>SUMIFS(СВЦЭМ!$C$39:$C$758,СВЦЭМ!$A$39:$A$758,$A144,СВЦЭМ!$B$39:$B$758,D$119)+'СЕТ СН'!$I$12+СВЦЭМ!$D$10+'СЕТ СН'!$I$6-'СЕТ СН'!$I$22</f>
        <v>2857.3860414800001</v>
      </c>
      <c r="E144" s="36">
        <f>SUMIFS(СВЦЭМ!$C$39:$C$758,СВЦЭМ!$A$39:$A$758,$A144,СВЦЭМ!$B$39:$B$758,E$119)+'СЕТ СН'!$I$12+СВЦЭМ!$D$10+'СЕТ СН'!$I$6-'СЕТ СН'!$I$22</f>
        <v>2862.1991709700001</v>
      </c>
      <c r="F144" s="36">
        <f>SUMIFS(СВЦЭМ!$C$39:$C$758,СВЦЭМ!$A$39:$A$758,$A144,СВЦЭМ!$B$39:$B$758,F$119)+'СЕТ СН'!$I$12+СВЦЭМ!$D$10+'СЕТ СН'!$I$6-'СЕТ СН'!$I$22</f>
        <v>2856.1473579900003</v>
      </c>
      <c r="G144" s="36">
        <f>SUMIFS(СВЦЭМ!$C$39:$C$758,СВЦЭМ!$A$39:$A$758,$A144,СВЦЭМ!$B$39:$B$758,G$119)+'СЕТ СН'!$I$12+СВЦЭМ!$D$10+'СЕТ СН'!$I$6-'СЕТ СН'!$I$22</f>
        <v>2857.5284741400001</v>
      </c>
      <c r="H144" s="36">
        <f>SUMIFS(СВЦЭМ!$C$39:$C$758,СВЦЭМ!$A$39:$A$758,$A144,СВЦЭМ!$B$39:$B$758,H$119)+'СЕТ СН'!$I$12+СВЦЭМ!$D$10+'СЕТ СН'!$I$6-'СЕТ СН'!$I$22</f>
        <v>2726.9114388300004</v>
      </c>
      <c r="I144" s="36">
        <f>SUMIFS(СВЦЭМ!$C$39:$C$758,СВЦЭМ!$A$39:$A$758,$A144,СВЦЭМ!$B$39:$B$758,I$119)+'СЕТ СН'!$I$12+СВЦЭМ!$D$10+'СЕТ СН'!$I$6-'СЕТ СН'!$I$22</f>
        <v>2706.3224691</v>
      </c>
      <c r="J144" s="36">
        <f>SUMIFS(СВЦЭМ!$C$39:$C$758,СВЦЭМ!$A$39:$A$758,$A144,СВЦЭМ!$B$39:$B$758,J$119)+'СЕТ СН'!$I$12+СВЦЭМ!$D$10+'СЕТ СН'!$I$6-'СЕТ СН'!$I$22</f>
        <v>2671.97079867</v>
      </c>
      <c r="K144" s="36">
        <f>SUMIFS(СВЦЭМ!$C$39:$C$758,СВЦЭМ!$A$39:$A$758,$A144,СВЦЭМ!$B$39:$B$758,K$119)+'СЕТ СН'!$I$12+СВЦЭМ!$D$10+'СЕТ СН'!$I$6-'СЕТ СН'!$I$22</f>
        <v>2671.5357770000001</v>
      </c>
      <c r="L144" s="36">
        <f>SUMIFS(СВЦЭМ!$C$39:$C$758,СВЦЭМ!$A$39:$A$758,$A144,СВЦЭМ!$B$39:$B$758,L$119)+'СЕТ СН'!$I$12+СВЦЭМ!$D$10+'СЕТ СН'!$I$6-'СЕТ СН'!$I$22</f>
        <v>2689.2746440299998</v>
      </c>
      <c r="M144" s="36">
        <f>SUMIFS(СВЦЭМ!$C$39:$C$758,СВЦЭМ!$A$39:$A$758,$A144,СВЦЭМ!$B$39:$B$758,M$119)+'СЕТ СН'!$I$12+СВЦЭМ!$D$10+'СЕТ СН'!$I$6-'СЕТ СН'!$I$22</f>
        <v>2680.8350129700002</v>
      </c>
      <c r="N144" s="36">
        <f>SUMIFS(СВЦЭМ!$C$39:$C$758,СВЦЭМ!$A$39:$A$758,$A144,СВЦЭМ!$B$39:$B$758,N$119)+'СЕТ СН'!$I$12+СВЦЭМ!$D$10+'СЕТ СН'!$I$6-'СЕТ СН'!$I$22</f>
        <v>2672.3537518800003</v>
      </c>
      <c r="O144" s="36">
        <f>SUMIFS(СВЦЭМ!$C$39:$C$758,СВЦЭМ!$A$39:$A$758,$A144,СВЦЭМ!$B$39:$B$758,O$119)+'СЕТ СН'!$I$12+СВЦЭМ!$D$10+'СЕТ СН'!$I$6-'СЕТ СН'!$I$22</f>
        <v>2718.13777949</v>
      </c>
      <c r="P144" s="36">
        <f>SUMIFS(СВЦЭМ!$C$39:$C$758,СВЦЭМ!$A$39:$A$758,$A144,СВЦЭМ!$B$39:$B$758,P$119)+'СЕТ СН'!$I$12+СВЦЭМ!$D$10+'СЕТ СН'!$I$6-'СЕТ СН'!$I$22</f>
        <v>2730.6713482300001</v>
      </c>
      <c r="Q144" s="36">
        <f>SUMIFS(СВЦЭМ!$C$39:$C$758,СВЦЭМ!$A$39:$A$758,$A144,СВЦЭМ!$B$39:$B$758,Q$119)+'СЕТ СН'!$I$12+СВЦЭМ!$D$10+'СЕТ СН'!$I$6-'СЕТ СН'!$I$22</f>
        <v>2742.6558653700004</v>
      </c>
      <c r="R144" s="36">
        <f>SUMIFS(СВЦЭМ!$C$39:$C$758,СВЦЭМ!$A$39:$A$758,$A144,СВЦЭМ!$B$39:$B$758,R$119)+'СЕТ СН'!$I$12+СВЦЭМ!$D$10+'СЕТ СН'!$I$6-'СЕТ СН'!$I$22</f>
        <v>2745.0522889200001</v>
      </c>
      <c r="S144" s="36">
        <f>SUMIFS(СВЦЭМ!$C$39:$C$758,СВЦЭМ!$A$39:$A$758,$A144,СВЦЭМ!$B$39:$B$758,S$119)+'СЕТ СН'!$I$12+СВЦЭМ!$D$10+'СЕТ СН'!$I$6-'СЕТ СН'!$I$22</f>
        <v>2730.1262733000003</v>
      </c>
      <c r="T144" s="36">
        <f>SUMIFS(СВЦЭМ!$C$39:$C$758,СВЦЭМ!$A$39:$A$758,$A144,СВЦЭМ!$B$39:$B$758,T$119)+'СЕТ СН'!$I$12+СВЦЭМ!$D$10+'СЕТ СН'!$I$6-'СЕТ СН'!$I$22</f>
        <v>2668.98047911</v>
      </c>
      <c r="U144" s="36">
        <f>SUMIFS(СВЦЭМ!$C$39:$C$758,СВЦЭМ!$A$39:$A$758,$A144,СВЦЭМ!$B$39:$B$758,U$119)+'СЕТ СН'!$I$12+СВЦЭМ!$D$10+'СЕТ СН'!$I$6-'СЕТ СН'!$I$22</f>
        <v>2624.7794315400001</v>
      </c>
      <c r="V144" s="36">
        <f>SUMIFS(СВЦЭМ!$C$39:$C$758,СВЦЭМ!$A$39:$A$758,$A144,СВЦЭМ!$B$39:$B$758,V$119)+'СЕТ СН'!$I$12+СВЦЭМ!$D$10+'СЕТ СН'!$I$6-'СЕТ СН'!$I$22</f>
        <v>2613.08234468</v>
      </c>
      <c r="W144" s="36">
        <f>SUMIFS(СВЦЭМ!$C$39:$C$758,СВЦЭМ!$A$39:$A$758,$A144,СВЦЭМ!$B$39:$B$758,W$119)+'СЕТ СН'!$I$12+СВЦЭМ!$D$10+'СЕТ СН'!$I$6-'СЕТ СН'!$I$22</f>
        <v>2637.1868781499998</v>
      </c>
      <c r="X144" s="36">
        <f>SUMIFS(СВЦЭМ!$C$39:$C$758,СВЦЭМ!$A$39:$A$758,$A144,СВЦЭМ!$B$39:$B$758,X$119)+'СЕТ СН'!$I$12+СВЦЭМ!$D$10+'СЕТ СН'!$I$6-'СЕТ СН'!$I$22</f>
        <v>2681.7795751399999</v>
      </c>
      <c r="Y144" s="36">
        <f>SUMIFS(СВЦЭМ!$C$39:$C$758,СВЦЭМ!$A$39:$A$758,$A144,СВЦЭМ!$B$39:$B$758,Y$119)+'СЕТ СН'!$I$12+СВЦЭМ!$D$10+'СЕТ СН'!$I$6-'СЕТ СН'!$I$22</f>
        <v>2724.2005769799998</v>
      </c>
    </row>
    <row r="145" spans="1:26" ht="15.75" x14ac:dyDescent="0.2">
      <c r="A145" s="35">
        <f t="shared" si="3"/>
        <v>45408</v>
      </c>
      <c r="B145" s="36">
        <f>SUMIFS(СВЦЭМ!$C$39:$C$758,СВЦЭМ!$A$39:$A$758,$A145,СВЦЭМ!$B$39:$B$758,B$119)+'СЕТ СН'!$I$12+СВЦЭМ!$D$10+'СЕТ СН'!$I$6-'СЕТ СН'!$I$22</f>
        <v>2746.19664521</v>
      </c>
      <c r="C145" s="36">
        <f>SUMIFS(СВЦЭМ!$C$39:$C$758,СВЦЭМ!$A$39:$A$758,$A145,СВЦЭМ!$B$39:$B$758,C$119)+'СЕТ СН'!$I$12+СВЦЭМ!$D$10+'СЕТ СН'!$I$6-'СЕТ СН'!$I$22</f>
        <v>2797.1618150100003</v>
      </c>
      <c r="D145" s="36">
        <f>SUMIFS(СВЦЭМ!$C$39:$C$758,СВЦЭМ!$A$39:$A$758,$A145,СВЦЭМ!$B$39:$B$758,D$119)+'СЕТ СН'!$I$12+СВЦЭМ!$D$10+'СЕТ СН'!$I$6-'СЕТ СН'!$I$22</f>
        <v>2858.7173592300001</v>
      </c>
      <c r="E145" s="36">
        <f>SUMIFS(СВЦЭМ!$C$39:$C$758,СВЦЭМ!$A$39:$A$758,$A145,СВЦЭМ!$B$39:$B$758,E$119)+'СЕТ СН'!$I$12+СВЦЭМ!$D$10+'СЕТ СН'!$I$6-'СЕТ СН'!$I$22</f>
        <v>2887.6246597200002</v>
      </c>
      <c r="F145" s="36">
        <f>SUMIFS(СВЦЭМ!$C$39:$C$758,СВЦЭМ!$A$39:$A$758,$A145,СВЦЭМ!$B$39:$B$758,F$119)+'СЕТ СН'!$I$12+СВЦЭМ!$D$10+'СЕТ СН'!$I$6-'СЕТ СН'!$I$22</f>
        <v>2882.4459308</v>
      </c>
      <c r="G145" s="36">
        <f>SUMIFS(СВЦЭМ!$C$39:$C$758,СВЦЭМ!$A$39:$A$758,$A145,СВЦЭМ!$B$39:$B$758,G$119)+'СЕТ СН'!$I$12+СВЦЭМ!$D$10+'СЕТ СН'!$I$6-'СЕТ СН'!$I$22</f>
        <v>2850.9484118500004</v>
      </c>
      <c r="H145" s="36">
        <f>SUMIFS(СВЦЭМ!$C$39:$C$758,СВЦЭМ!$A$39:$A$758,$A145,СВЦЭМ!$B$39:$B$758,H$119)+'СЕТ СН'!$I$12+СВЦЭМ!$D$10+'СЕТ СН'!$I$6-'СЕТ СН'!$I$22</f>
        <v>2788.8004007</v>
      </c>
      <c r="I145" s="36">
        <f>SUMIFS(СВЦЭМ!$C$39:$C$758,СВЦЭМ!$A$39:$A$758,$A145,СВЦЭМ!$B$39:$B$758,I$119)+'СЕТ СН'!$I$12+СВЦЭМ!$D$10+'СЕТ СН'!$I$6-'СЕТ СН'!$I$22</f>
        <v>2714.9881502500002</v>
      </c>
      <c r="J145" s="36">
        <f>SUMIFS(СВЦЭМ!$C$39:$C$758,СВЦЭМ!$A$39:$A$758,$A145,СВЦЭМ!$B$39:$B$758,J$119)+'СЕТ СН'!$I$12+СВЦЭМ!$D$10+'СЕТ СН'!$I$6-'СЕТ СН'!$I$22</f>
        <v>2676.5377809000001</v>
      </c>
      <c r="K145" s="36">
        <f>SUMIFS(СВЦЭМ!$C$39:$C$758,СВЦЭМ!$A$39:$A$758,$A145,СВЦЭМ!$B$39:$B$758,K$119)+'СЕТ СН'!$I$12+СВЦЭМ!$D$10+'СЕТ СН'!$I$6-'СЕТ СН'!$I$22</f>
        <v>2661.8412947000002</v>
      </c>
      <c r="L145" s="36">
        <f>SUMIFS(СВЦЭМ!$C$39:$C$758,СВЦЭМ!$A$39:$A$758,$A145,СВЦЭМ!$B$39:$B$758,L$119)+'СЕТ СН'!$I$12+СВЦЭМ!$D$10+'СЕТ СН'!$I$6-'СЕТ СН'!$I$22</f>
        <v>2650.9198478500002</v>
      </c>
      <c r="M145" s="36">
        <f>SUMIFS(СВЦЭМ!$C$39:$C$758,СВЦЭМ!$A$39:$A$758,$A145,СВЦЭМ!$B$39:$B$758,M$119)+'СЕТ СН'!$I$12+СВЦЭМ!$D$10+'СЕТ СН'!$I$6-'СЕТ СН'!$I$22</f>
        <v>2657.1650083900004</v>
      </c>
      <c r="N145" s="36">
        <f>SUMIFS(СВЦЭМ!$C$39:$C$758,СВЦЭМ!$A$39:$A$758,$A145,СВЦЭМ!$B$39:$B$758,N$119)+'СЕТ СН'!$I$12+СВЦЭМ!$D$10+'СЕТ СН'!$I$6-'СЕТ СН'!$I$22</f>
        <v>2659.0350449900002</v>
      </c>
      <c r="O145" s="36">
        <f>SUMIFS(СВЦЭМ!$C$39:$C$758,СВЦЭМ!$A$39:$A$758,$A145,СВЦЭМ!$B$39:$B$758,O$119)+'СЕТ СН'!$I$12+СВЦЭМ!$D$10+'СЕТ СН'!$I$6-'СЕТ СН'!$I$22</f>
        <v>2662.6482213600002</v>
      </c>
      <c r="P145" s="36">
        <f>SUMIFS(СВЦЭМ!$C$39:$C$758,СВЦЭМ!$A$39:$A$758,$A145,СВЦЭМ!$B$39:$B$758,P$119)+'СЕТ СН'!$I$12+СВЦЭМ!$D$10+'СЕТ СН'!$I$6-'СЕТ СН'!$I$22</f>
        <v>2634.5879904100002</v>
      </c>
      <c r="Q145" s="36">
        <f>SUMIFS(СВЦЭМ!$C$39:$C$758,СВЦЭМ!$A$39:$A$758,$A145,СВЦЭМ!$B$39:$B$758,Q$119)+'СЕТ СН'!$I$12+СВЦЭМ!$D$10+'СЕТ СН'!$I$6-'СЕТ СН'!$I$22</f>
        <v>2652.2292090800001</v>
      </c>
      <c r="R145" s="36">
        <f>SUMIFS(СВЦЭМ!$C$39:$C$758,СВЦЭМ!$A$39:$A$758,$A145,СВЦЭМ!$B$39:$B$758,R$119)+'СЕТ СН'!$I$12+СВЦЭМ!$D$10+'СЕТ СН'!$I$6-'СЕТ СН'!$I$22</f>
        <v>2686.7291297100001</v>
      </c>
      <c r="S145" s="36">
        <f>SUMIFS(СВЦЭМ!$C$39:$C$758,СВЦЭМ!$A$39:$A$758,$A145,СВЦЭМ!$B$39:$B$758,S$119)+'СЕТ СН'!$I$12+СВЦЭМ!$D$10+'СЕТ СН'!$I$6-'СЕТ СН'!$I$22</f>
        <v>2690.3880062100002</v>
      </c>
      <c r="T145" s="36">
        <f>SUMIFS(СВЦЭМ!$C$39:$C$758,СВЦЭМ!$A$39:$A$758,$A145,СВЦЭМ!$B$39:$B$758,T$119)+'СЕТ СН'!$I$12+СВЦЭМ!$D$10+'СЕТ СН'!$I$6-'СЕТ СН'!$I$22</f>
        <v>2661.9465271200002</v>
      </c>
      <c r="U145" s="36">
        <f>SUMIFS(СВЦЭМ!$C$39:$C$758,СВЦЭМ!$A$39:$A$758,$A145,СВЦЭМ!$B$39:$B$758,U$119)+'СЕТ СН'!$I$12+СВЦЭМ!$D$10+'СЕТ СН'!$I$6-'СЕТ СН'!$I$22</f>
        <v>2650.2710575999999</v>
      </c>
      <c r="V145" s="36">
        <f>SUMIFS(СВЦЭМ!$C$39:$C$758,СВЦЭМ!$A$39:$A$758,$A145,СВЦЭМ!$B$39:$B$758,V$119)+'СЕТ СН'!$I$12+СВЦЭМ!$D$10+'СЕТ СН'!$I$6-'СЕТ СН'!$I$22</f>
        <v>2626.7644734200003</v>
      </c>
      <c r="W145" s="36">
        <f>SUMIFS(СВЦЭМ!$C$39:$C$758,СВЦЭМ!$A$39:$A$758,$A145,СВЦЭМ!$B$39:$B$758,W$119)+'СЕТ СН'!$I$12+СВЦЭМ!$D$10+'СЕТ СН'!$I$6-'СЕТ СН'!$I$22</f>
        <v>2617.5134906900003</v>
      </c>
      <c r="X145" s="36">
        <f>SUMIFS(СВЦЭМ!$C$39:$C$758,СВЦЭМ!$A$39:$A$758,$A145,СВЦЭМ!$B$39:$B$758,X$119)+'СЕТ СН'!$I$12+СВЦЭМ!$D$10+'СЕТ СН'!$I$6-'СЕТ СН'!$I$22</f>
        <v>2625.81339905</v>
      </c>
      <c r="Y145" s="36">
        <f>SUMIFS(СВЦЭМ!$C$39:$C$758,СВЦЭМ!$A$39:$A$758,$A145,СВЦЭМ!$B$39:$B$758,Y$119)+'СЕТ СН'!$I$12+СВЦЭМ!$D$10+'СЕТ СН'!$I$6-'СЕТ СН'!$I$22</f>
        <v>2684.3310222199998</v>
      </c>
    </row>
    <row r="146" spans="1:26" ht="15.75" x14ac:dyDescent="0.2">
      <c r="A146" s="35">
        <f t="shared" si="3"/>
        <v>45409</v>
      </c>
      <c r="B146" s="36">
        <f>SUMIFS(СВЦЭМ!$C$39:$C$758,СВЦЭМ!$A$39:$A$758,$A146,СВЦЭМ!$B$39:$B$758,B$119)+'СЕТ СН'!$I$12+СВЦЭМ!$D$10+'СЕТ СН'!$I$6-'СЕТ СН'!$I$22</f>
        <v>2782.7136896800002</v>
      </c>
      <c r="C146" s="36">
        <f>SUMIFS(СВЦЭМ!$C$39:$C$758,СВЦЭМ!$A$39:$A$758,$A146,СВЦЭМ!$B$39:$B$758,C$119)+'СЕТ СН'!$I$12+СВЦЭМ!$D$10+'СЕТ СН'!$I$6-'СЕТ СН'!$I$22</f>
        <v>2888.1069254499998</v>
      </c>
      <c r="D146" s="36">
        <f>SUMIFS(СВЦЭМ!$C$39:$C$758,СВЦЭМ!$A$39:$A$758,$A146,СВЦЭМ!$B$39:$B$758,D$119)+'СЕТ СН'!$I$12+СВЦЭМ!$D$10+'СЕТ СН'!$I$6-'СЕТ СН'!$I$22</f>
        <v>2891.91925029</v>
      </c>
      <c r="E146" s="36">
        <f>SUMIFS(СВЦЭМ!$C$39:$C$758,СВЦЭМ!$A$39:$A$758,$A146,СВЦЭМ!$B$39:$B$758,E$119)+'СЕТ СН'!$I$12+СВЦЭМ!$D$10+'СЕТ СН'!$I$6-'СЕТ СН'!$I$22</f>
        <v>2885.42612852</v>
      </c>
      <c r="F146" s="36">
        <f>SUMIFS(СВЦЭМ!$C$39:$C$758,СВЦЭМ!$A$39:$A$758,$A146,СВЦЭМ!$B$39:$B$758,F$119)+'СЕТ СН'!$I$12+СВЦЭМ!$D$10+'СЕТ СН'!$I$6-'СЕТ СН'!$I$22</f>
        <v>2892.17341115</v>
      </c>
      <c r="G146" s="36">
        <f>SUMIFS(СВЦЭМ!$C$39:$C$758,СВЦЭМ!$A$39:$A$758,$A146,СВЦЭМ!$B$39:$B$758,G$119)+'СЕТ СН'!$I$12+СВЦЭМ!$D$10+'СЕТ СН'!$I$6-'СЕТ СН'!$I$22</f>
        <v>2900.8898289899998</v>
      </c>
      <c r="H146" s="36">
        <f>SUMIFS(СВЦЭМ!$C$39:$C$758,СВЦЭМ!$A$39:$A$758,$A146,СВЦЭМ!$B$39:$B$758,H$119)+'СЕТ СН'!$I$12+СВЦЭМ!$D$10+'СЕТ СН'!$I$6-'СЕТ СН'!$I$22</f>
        <v>2820.0346774999998</v>
      </c>
      <c r="I146" s="36">
        <f>SUMIFS(СВЦЭМ!$C$39:$C$758,СВЦЭМ!$A$39:$A$758,$A146,СВЦЭМ!$B$39:$B$758,I$119)+'СЕТ СН'!$I$12+СВЦЭМ!$D$10+'СЕТ СН'!$I$6-'СЕТ СН'!$I$22</f>
        <v>2807.3798931900001</v>
      </c>
      <c r="J146" s="36">
        <f>SUMIFS(СВЦЭМ!$C$39:$C$758,СВЦЭМ!$A$39:$A$758,$A146,СВЦЭМ!$B$39:$B$758,J$119)+'СЕТ СН'!$I$12+СВЦЭМ!$D$10+'СЕТ СН'!$I$6-'СЕТ СН'!$I$22</f>
        <v>2727.6406670200004</v>
      </c>
      <c r="K146" s="36">
        <f>SUMIFS(СВЦЭМ!$C$39:$C$758,СВЦЭМ!$A$39:$A$758,$A146,СВЦЭМ!$B$39:$B$758,K$119)+'СЕТ СН'!$I$12+СВЦЭМ!$D$10+'СЕТ СН'!$I$6-'СЕТ СН'!$I$22</f>
        <v>2728.25300806</v>
      </c>
      <c r="L146" s="36">
        <f>SUMIFS(СВЦЭМ!$C$39:$C$758,СВЦЭМ!$A$39:$A$758,$A146,СВЦЭМ!$B$39:$B$758,L$119)+'СЕТ СН'!$I$12+СВЦЭМ!$D$10+'СЕТ СН'!$I$6-'СЕТ СН'!$I$22</f>
        <v>2678.3103513599999</v>
      </c>
      <c r="M146" s="36">
        <f>SUMIFS(СВЦЭМ!$C$39:$C$758,СВЦЭМ!$A$39:$A$758,$A146,СВЦЭМ!$B$39:$B$758,M$119)+'СЕТ СН'!$I$12+СВЦЭМ!$D$10+'СЕТ СН'!$I$6-'СЕТ СН'!$I$22</f>
        <v>2707.34020246</v>
      </c>
      <c r="N146" s="36">
        <f>SUMIFS(СВЦЭМ!$C$39:$C$758,СВЦЭМ!$A$39:$A$758,$A146,СВЦЭМ!$B$39:$B$758,N$119)+'СЕТ СН'!$I$12+СВЦЭМ!$D$10+'СЕТ СН'!$I$6-'СЕТ СН'!$I$22</f>
        <v>2693.9785760100003</v>
      </c>
      <c r="O146" s="36">
        <f>SUMIFS(СВЦЭМ!$C$39:$C$758,СВЦЭМ!$A$39:$A$758,$A146,СВЦЭМ!$B$39:$B$758,O$119)+'СЕТ СН'!$I$12+СВЦЭМ!$D$10+'СЕТ СН'!$I$6-'СЕТ СН'!$I$22</f>
        <v>2713.5704439800002</v>
      </c>
      <c r="P146" s="36">
        <f>SUMIFS(СВЦЭМ!$C$39:$C$758,СВЦЭМ!$A$39:$A$758,$A146,СВЦЭМ!$B$39:$B$758,P$119)+'СЕТ СН'!$I$12+СВЦЭМ!$D$10+'СЕТ СН'!$I$6-'СЕТ СН'!$I$22</f>
        <v>2732.0845840299999</v>
      </c>
      <c r="Q146" s="36">
        <f>SUMIFS(СВЦЭМ!$C$39:$C$758,СВЦЭМ!$A$39:$A$758,$A146,СВЦЭМ!$B$39:$B$758,Q$119)+'СЕТ СН'!$I$12+СВЦЭМ!$D$10+'СЕТ СН'!$I$6-'СЕТ СН'!$I$22</f>
        <v>2737.8295404099999</v>
      </c>
      <c r="R146" s="36">
        <f>SUMIFS(СВЦЭМ!$C$39:$C$758,СВЦЭМ!$A$39:$A$758,$A146,СВЦЭМ!$B$39:$B$758,R$119)+'СЕТ СН'!$I$12+СВЦЭМ!$D$10+'СЕТ СН'!$I$6-'СЕТ СН'!$I$22</f>
        <v>2744.9108781</v>
      </c>
      <c r="S146" s="36">
        <f>SUMIFS(СВЦЭМ!$C$39:$C$758,СВЦЭМ!$A$39:$A$758,$A146,СВЦЭМ!$B$39:$B$758,S$119)+'СЕТ СН'!$I$12+СВЦЭМ!$D$10+'СЕТ СН'!$I$6-'СЕТ СН'!$I$22</f>
        <v>2711.5733710700001</v>
      </c>
      <c r="T146" s="36">
        <f>SUMIFS(СВЦЭМ!$C$39:$C$758,СВЦЭМ!$A$39:$A$758,$A146,СВЦЭМ!$B$39:$B$758,T$119)+'СЕТ СН'!$I$12+СВЦЭМ!$D$10+'СЕТ СН'!$I$6-'СЕТ СН'!$I$22</f>
        <v>2732.5650460799998</v>
      </c>
      <c r="U146" s="36">
        <f>SUMIFS(СВЦЭМ!$C$39:$C$758,СВЦЭМ!$A$39:$A$758,$A146,СВЦЭМ!$B$39:$B$758,U$119)+'СЕТ СН'!$I$12+СВЦЭМ!$D$10+'СЕТ СН'!$I$6-'СЕТ СН'!$I$22</f>
        <v>2651.6191344700001</v>
      </c>
      <c r="V146" s="36">
        <f>SUMIFS(СВЦЭМ!$C$39:$C$758,СВЦЭМ!$A$39:$A$758,$A146,СВЦЭМ!$B$39:$B$758,V$119)+'СЕТ СН'!$I$12+СВЦЭМ!$D$10+'СЕТ СН'!$I$6-'СЕТ СН'!$I$22</f>
        <v>2695.8505579600001</v>
      </c>
      <c r="W146" s="36">
        <f>SUMIFS(СВЦЭМ!$C$39:$C$758,СВЦЭМ!$A$39:$A$758,$A146,СВЦЭМ!$B$39:$B$758,W$119)+'СЕТ СН'!$I$12+СВЦЭМ!$D$10+'СЕТ СН'!$I$6-'СЕТ СН'!$I$22</f>
        <v>2691.5351133700001</v>
      </c>
      <c r="X146" s="36">
        <f>SUMIFS(СВЦЭМ!$C$39:$C$758,СВЦЭМ!$A$39:$A$758,$A146,СВЦЭМ!$B$39:$B$758,X$119)+'СЕТ СН'!$I$12+СВЦЭМ!$D$10+'СЕТ СН'!$I$6-'СЕТ СН'!$I$22</f>
        <v>2785.28171419</v>
      </c>
      <c r="Y146" s="36">
        <f>SUMIFS(СВЦЭМ!$C$39:$C$758,СВЦЭМ!$A$39:$A$758,$A146,СВЦЭМ!$B$39:$B$758,Y$119)+'СЕТ СН'!$I$12+СВЦЭМ!$D$10+'СЕТ СН'!$I$6-'СЕТ СН'!$I$22</f>
        <v>2875.5025950300001</v>
      </c>
    </row>
    <row r="147" spans="1:26" ht="15.75" x14ac:dyDescent="0.2">
      <c r="A147" s="35">
        <f t="shared" si="3"/>
        <v>45410</v>
      </c>
      <c r="B147" s="36">
        <f>SUMIFS(СВЦЭМ!$C$39:$C$758,СВЦЭМ!$A$39:$A$758,$A147,СВЦЭМ!$B$39:$B$758,B$119)+'СЕТ СН'!$I$12+СВЦЭМ!$D$10+'СЕТ СН'!$I$6-'СЕТ СН'!$I$22</f>
        <v>2922.3275257700002</v>
      </c>
      <c r="C147" s="36">
        <f>SUMIFS(СВЦЭМ!$C$39:$C$758,СВЦЭМ!$A$39:$A$758,$A147,СВЦЭМ!$B$39:$B$758,C$119)+'СЕТ СН'!$I$12+СВЦЭМ!$D$10+'СЕТ СН'!$I$6-'СЕТ СН'!$I$22</f>
        <v>2724.1681511699999</v>
      </c>
      <c r="D147" s="36">
        <f>SUMIFS(СВЦЭМ!$C$39:$C$758,СВЦЭМ!$A$39:$A$758,$A147,СВЦЭМ!$B$39:$B$758,D$119)+'СЕТ СН'!$I$12+СВЦЭМ!$D$10+'СЕТ СН'!$I$6-'СЕТ СН'!$I$22</f>
        <v>2755.7291483500003</v>
      </c>
      <c r="E147" s="36">
        <f>SUMIFS(СВЦЭМ!$C$39:$C$758,СВЦЭМ!$A$39:$A$758,$A147,СВЦЭМ!$B$39:$B$758,E$119)+'СЕТ СН'!$I$12+СВЦЭМ!$D$10+'СЕТ СН'!$I$6-'СЕТ СН'!$I$22</f>
        <v>2770.1185771</v>
      </c>
      <c r="F147" s="36">
        <f>SUMIFS(СВЦЭМ!$C$39:$C$758,СВЦЭМ!$A$39:$A$758,$A147,СВЦЭМ!$B$39:$B$758,F$119)+'СЕТ СН'!$I$12+СВЦЭМ!$D$10+'СЕТ СН'!$I$6-'СЕТ СН'!$I$22</f>
        <v>2792.1128866600002</v>
      </c>
      <c r="G147" s="36">
        <f>SUMIFS(СВЦЭМ!$C$39:$C$758,СВЦЭМ!$A$39:$A$758,$A147,СВЦЭМ!$B$39:$B$758,G$119)+'СЕТ СН'!$I$12+СВЦЭМ!$D$10+'СЕТ СН'!$I$6-'СЕТ СН'!$I$22</f>
        <v>2778.4609751400003</v>
      </c>
      <c r="H147" s="36">
        <f>SUMIFS(СВЦЭМ!$C$39:$C$758,СВЦЭМ!$A$39:$A$758,$A147,СВЦЭМ!$B$39:$B$758,H$119)+'СЕТ СН'!$I$12+СВЦЭМ!$D$10+'СЕТ СН'!$I$6-'СЕТ СН'!$I$22</f>
        <v>2883.33680684</v>
      </c>
      <c r="I147" s="36">
        <f>SUMIFS(СВЦЭМ!$C$39:$C$758,СВЦЭМ!$A$39:$A$758,$A147,СВЦЭМ!$B$39:$B$758,I$119)+'СЕТ СН'!$I$12+СВЦЭМ!$D$10+'СЕТ СН'!$I$6-'СЕТ СН'!$I$22</f>
        <v>2818.1687296999999</v>
      </c>
      <c r="J147" s="36">
        <f>SUMIFS(СВЦЭМ!$C$39:$C$758,СВЦЭМ!$A$39:$A$758,$A147,СВЦЭМ!$B$39:$B$758,J$119)+'СЕТ СН'!$I$12+СВЦЭМ!$D$10+'СЕТ СН'!$I$6-'СЕТ СН'!$I$22</f>
        <v>2685.7870420200002</v>
      </c>
      <c r="K147" s="36">
        <f>SUMIFS(СВЦЭМ!$C$39:$C$758,СВЦЭМ!$A$39:$A$758,$A147,СВЦЭМ!$B$39:$B$758,K$119)+'СЕТ СН'!$I$12+СВЦЭМ!$D$10+'СЕТ СН'!$I$6-'СЕТ СН'!$I$22</f>
        <v>2631.4380044700001</v>
      </c>
      <c r="L147" s="36">
        <f>SUMIFS(СВЦЭМ!$C$39:$C$758,СВЦЭМ!$A$39:$A$758,$A147,СВЦЭМ!$B$39:$B$758,L$119)+'СЕТ СН'!$I$12+СВЦЭМ!$D$10+'СЕТ СН'!$I$6-'СЕТ СН'!$I$22</f>
        <v>2618.4545826100002</v>
      </c>
      <c r="M147" s="36">
        <f>SUMIFS(СВЦЭМ!$C$39:$C$758,СВЦЭМ!$A$39:$A$758,$A147,СВЦЭМ!$B$39:$B$758,M$119)+'СЕТ СН'!$I$12+СВЦЭМ!$D$10+'СЕТ СН'!$I$6-'СЕТ СН'!$I$22</f>
        <v>2656.85374993</v>
      </c>
      <c r="N147" s="36">
        <f>SUMIFS(СВЦЭМ!$C$39:$C$758,СВЦЭМ!$A$39:$A$758,$A147,СВЦЭМ!$B$39:$B$758,N$119)+'СЕТ СН'!$I$12+СВЦЭМ!$D$10+'СЕТ СН'!$I$6-'СЕТ СН'!$I$22</f>
        <v>2661.2604255300002</v>
      </c>
      <c r="O147" s="36">
        <f>SUMIFS(СВЦЭМ!$C$39:$C$758,СВЦЭМ!$A$39:$A$758,$A147,СВЦЭМ!$B$39:$B$758,O$119)+'СЕТ СН'!$I$12+СВЦЭМ!$D$10+'СЕТ СН'!$I$6-'СЕТ СН'!$I$22</f>
        <v>2679.8494410900003</v>
      </c>
      <c r="P147" s="36">
        <f>SUMIFS(СВЦЭМ!$C$39:$C$758,СВЦЭМ!$A$39:$A$758,$A147,СВЦЭМ!$B$39:$B$758,P$119)+'СЕТ СН'!$I$12+СВЦЭМ!$D$10+'СЕТ СН'!$I$6-'СЕТ СН'!$I$22</f>
        <v>2693.95513738</v>
      </c>
      <c r="Q147" s="36">
        <f>SUMIFS(СВЦЭМ!$C$39:$C$758,СВЦЭМ!$A$39:$A$758,$A147,СВЦЭМ!$B$39:$B$758,Q$119)+'СЕТ СН'!$I$12+СВЦЭМ!$D$10+'СЕТ СН'!$I$6-'СЕТ СН'!$I$22</f>
        <v>2717.2946516399998</v>
      </c>
      <c r="R147" s="36">
        <f>SUMIFS(СВЦЭМ!$C$39:$C$758,СВЦЭМ!$A$39:$A$758,$A147,СВЦЭМ!$B$39:$B$758,R$119)+'СЕТ СН'!$I$12+СВЦЭМ!$D$10+'СЕТ СН'!$I$6-'СЕТ СН'!$I$22</f>
        <v>2750.5249854600002</v>
      </c>
      <c r="S147" s="36">
        <f>SUMIFS(СВЦЭМ!$C$39:$C$758,СВЦЭМ!$A$39:$A$758,$A147,СВЦЭМ!$B$39:$B$758,S$119)+'СЕТ СН'!$I$12+СВЦЭМ!$D$10+'СЕТ СН'!$I$6-'СЕТ СН'!$I$22</f>
        <v>2732.9888708099998</v>
      </c>
      <c r="T147" s="36">
        <f>SUMIFS(СВЦЭМ!$C$39:$C$758,СВЦЭМ!$A$39:$A$758,$A147,СВЦЭМ!$B$39:$B$758,T$119)+'СЕТ СН'!$I$12+СВЦЭМ!$D$10+'СЕТ СН'!$I$6-'СЕТ СН'!$I$22</f>
        <v>2693.2099582999999</v>
      </c>
      <c r="U147" s="36">
        <f>SUMIFS(СВЦЭМ!$C$39:$C$758,СВЦЭМ!$A$39:$A$758,$A147,СВЦЭМ!$B$39:$B$758,U$119)+'СЕТ СН'!$I$12+СВЦЭМ!$D$10+'СЕТ СН'!$I$6-'СЕТ СН'!$I$22</f>
        <v>2695.33998987</v>
      </c>
      <c r="V147" s="36">
        <f>SUMIFS(СВЦЭМ!$C$39:$C$758,СВЦЭМ!$A$39:$A$758,$A147,СВЦЭМ!$B$39:$B$758,V$119)+'СЕТ СН'!$I$12+СВЦЭМ!$D$10+'СЕТ СН'!$I$6-'СЕТ СН'!$I$22</f>
        <v>2649.7717132799999</v>
      </c>
      <c r="W147" s="36">
        <f>SUMIFS(СВЦЭМ!$C$39:$C$758,СВЦЭМ!$A$39:$A$758,$A147,СВЦЭМ!$B$39:$B$758,W$119)+'СЕТ СН'!$I$12+СВЦЭМ!$D$10+'СЕТ СН'!$I$6-'СЕТ СН'!$I$22</f>
        <v>2629.2201641500001</v>
      </c>
      <c r="X147" s="36">
        <f>SUMIFS(СВЦЭМ!$C$39:$C$758,СВЦЭМ!$A$39:$A$758,$A147,СВЦЭМ!$B$39:$B$758,X$119)+'СЕТ СН'!$I$12+СВЦЭМ!$D$10+'СЕТ СН'!$I$6-'СЕТ СН'!$I$22</f>
        <v>2656.6023403500003</v>
      </c>
      <c r="Y147" s="36">
        <f>SUMIFS(СВЦЭМ!$C$39:$C$758,СВЦЭМ!$A$39:$A$758,$A147,СВЦЭМ!$B$39:$B$758,Y$119)+'СЕТ СН'!$I$12+СВЦЭМ!$D$10+'СЕТ СН'!$I$6-'СЕТ СН'!$I$22</f>
        <v>2723.2057917700004</v>
      </c>
    </row>
    <row r="148" spans="1:26" ht="15.75" x14ac:dyDescent="0.2">
      <c r="A148" s="35">
        <f t="shared" si="3"/>
        <v>45411</v>
      </c>
      <c r="B148" s="36">
        <f>SUMIFS(СВЦЭМ!$C$39:$C$758,СВЦЭМ!$A$39:$A$758,$A148,СВЦЭМ!$B$39:$B$758,B$119)+'СЕТ СН'!$I$12+СВЦЭМ!$D$10+'СЕТ СН'!$I$6-'СЕТ СН'!$I$22</f>
        <v>2603.41381705</v>
      </c>
      <c r="C148" s="36">
        <f>SUMIFS(СВЦЭМ!$C$39:$C$758,СВЦЭМ!$A$39:$A$758,$A148,СВЦЭМ!$B$39:$B$758,C$119)+'СЕТ СН'!$I$12+СВЦЭМ!$D$10+'СЕТ СН'!$I$6-'СЕТ СН'!$I$22</f>
        <v>2693.5699078899997</v>
      </c>
      <c r="D148" s="36">
        <f>SUMIFS(СВЦЭМ!$C$39:$C$758,СВЦЭМ!$A$39:$A$758,$A148,СВЦЭМ!$B$39:$B$758,D$119)+'СЕТ СН'!$I$12+СВЦЭМ!$D$10+'СЕТ СН'!$I$6-'СЕТ СН'!$I$22</f>
        <v>2758.7601648899999</v>
      </c>
      <c r="E148" s="36">
        <f>SUMIFS(СВЦЭМ!$C$39:$C$758,СВЦЭМ!$A$39:$A$758,$A148,СВЦЭМ!$B$39:$B$758,E$119)+'СЕТ СН'!$I$12+СВЦЭМ!$D$10+'СЕТ СН'!$I$6-'СЕТ СН'!$I$22</f>
        <v>2773.0605189899998</v>
      </c>
      <c r="F148" s="36">
        <f>SUMIFS(СВЦЭМ!$C$39:$C$758,СВЦЭМ!$A$39:$A$758,$A148,СВЦЭМ!$B$39:$B$758,F$119)+'СЕТ СН'!$I$12+СВЦЭМ!$D$10+'СЕТ СН'!$I$6-'СЕТ СН'!$I$22</f>
        <v>2778.3832655400001</v>
      </c>
      <c r="G148" s="36">
        <f>SUMIFS(СВЦЭМ!$C$39:$C$758,СВЦЭМ!$A$39:$A$758,$A148,СВЦЭМ!$B$39:$B$758,G$119)+'СЕТ СН'!$I$12+СВЦЭМ!$D$10+'СЕТ СН'!$I$6-'СЕТ СН'!$I$22</f>
        <v>2758.4543688200001</v>
      </c>
      <c r="H148" s="36">
        <f>SUMIFS(СВЦЭМ!$C$39:$C$758,СВЦЭМ!$A$39:$A$758,$A148,СВЦЭМ!$B$39:$B$758,H$119)+'СЕТ СН'!$I$12+СВЦЭМ!$D$10+'СЕТ СН'!$I$6-'СЕТ СН'!$I$22</f>
        <v>2747.04146399</v>
      </c>
      <c r="I148" s="36">
        <f>SUMIFS(СВЦЭМ!$C$39:$C$758,СВЦЭМ!$A$39:$A$758,$A148,СВЦЭМ!$B$39:$B$758,I$119)+'СЕТ СН'!$I$12+СВЦЭМ!$D$10+'СЕТ СН'!$I$6-'СЕТ СН'!$I$22</f>
        <v>2703.3353309700001</v>
      </c>
      <c r="J148" s="36">
        <f>SUMIFS(СВЦЭМ!$C$39:$C$758,СВЦЭМ!$A$39:$A$758,$A148,СВЦЭМ!$B$39:$B$758,J$119)+'СЕТ СН'!$I$12+СВЦЭМ!$D$10+'СЕТ СН'!$I$6-'СЕТ СН'!$I$22</f>
        <v>2608.1332931799998</v>
      </c>
      <c r="K148" s="36">
        <f>SUMIFS(СВЦЭМ!$C$39:$C$758,СВЦЭМ!$A$39:$A$758,$A148,СВЦЭМ!$B$39:$B$758,K$119)+'СЕТ СН'!$I$12+СВЦЭМ!$D$10+'СЕТ СН'!$I$6-'СЕТ СН'!$I$22</f>
        <v>2547.61050574</v>
      </c>
      <c r="L148" s="36">
        <f>SUMIFS(СВЦЭМ!$C$39:$C$758,СВЦЭМ!$A$39:$A$758,$A148,СВЦЭМ!$B$39:$B$758,L$119)+'СЕТ СН'!$I$12+СВЦЭМ!$D$10+'СЕТ СН'!$I$6-'СЕТ СН'!$I$22</f>
        <v>2501.4965885500001</v>
      </c>
      <c r="M148" s="36">
        <f>SUMIFS(СВЦЭМ!$C$39:$C$758,СВЦЭМ!$A$39:$A$758,$A148,СВЦЭМ!$B$39:$B$758,M$119)+'СЕТ СН'!$I$12+СВЦЭМ!$D$10+'СЕТ СН'!$I$6-'СЕТ СН'!$I$22</f>
        <v>2498.0346891200002</v>
      </c>
      <c r="N148" s="36">
        <f>SUMIFS(СВЦЭМ!$C$39:$C$758,СВЦЭМ!$A$39:$A$758,$A148,СВЦЭМ!$B$39:$B$758,N$119)+'СЕТ СН'!$I$12+СВЦЭМ!$D$10+'СЕТ СН'!$I$6-'СЕТ СН'!$I$22</f>
        <v>2529.0947657200004</v>
      </c>
      <c r="O148" s="36">
        <f>SUMIFS(СВЦЭМ!$C$39:$C$758,СВЦЭМ!$A$39:$A$758,$A148,СВЦЭМ!$B$39:$B$758,O$119)+'СЕТ СН'!$I$12+СВЦЭМ!$D$10+'СЕТ СН'!$I$6-'СЕТ СН'!$I$22</f>
        <v>2536.3794380099998</v>
      </c>
      <c r="P148" s="36">
        <f>SUMIFS(СВЦЭМ!$C$39:$C$758,СВЦЭМ!$A$39:$A$758,$A148,СВЦЭМ!$B$39:$B$758,P$119)+'СЕТ СН'!$I$12+СВЦЭМ!$D$10+'СЕТ СН'!$I$6-'СЕТ СН'!$I$22</f>
        <v>2545.8213869400001</v>
      </c>
      <c r="Q148" s="36">
        <f>SUMIFS(СВЦЭМ!$C$39:$C$758,СВЦЭМ!$A$39:$A$758,$A148,СВЦЭМ!$B$39:$B$758,Q$119)+'СЕТ СН'!$I$12+СВЦЭМ!$D$10+'СЕТ СН'!$I$6-'СЕТ СН'!$I$22</f>
        <v>2565.2803887700002</v>
      </c>
      <c r="R148" s="36">
        <f>SUMIFS(СВЦЭМ!$C$39:$C$758,СВЦЭМ!$A$39:$A$758,$A148,СВЦЭМ!$B$39:$B$758,R$119)+'СЕТ СН'!$I$12+СВЦЭМ!$D$10+'СЕТ СН'!$I$6-'СЕТ СН'!$I$22</f>
        <v>2597.0875255000001</v>
      </c>
      <c r="S148" s="36">
        <f>SUMIFS(СВЦЭМ!$C$39:$C$758,СВЦЭМ!$A$39:$A$758,$A148,СВЦЭМ!$B$39:$B$758,S$119)+'СЕТ СН'!$I$12+СВЦЭМ!$D$10+'СЕТ СН'!$I$6-'СЕТ СН'!$I$22</f>
        <v>2585.0045671500002</v>
      </c>
      <c r="T148" s="36">
        <f>SUMIFS(СВЦЭМ!$C$39:$C$758,СВЦЭМ!$A$39:$A$758,$A148,СВЦЭМ!$B$39:$B$758,T$119)+'СЕТ СН'!$I$12+СВЦЭМ!$D$10+'СЕТ СН'!$I$6-'СЕТ СН'!$I$22</f>
        <v>2569.1372245299999</v>
      </c>
      <c r="U148" s="36">
        <f>SUMIFS(СВЦЭМ!$C$39:$C$758,СВЦЭМ!$A$39:$A$758,$A148,СВЦЭМ!$B$39:$B$758,U$119)+'СЕТ СН'!$I$12+СВЦЭМ!$D$10+'СЕТ СН'!$I$6-'СЕТ СН'!$I$22</f>
        <v>2578.0604703600002</v>
      </c>
      <c r="V148" s="36">
        <f>SUMIFS(СВЦЭМ!$C$39:$C$758,СВЦЭМ!$A$39:$A$758,$A148,СВЦЭМ!$B$39:$B$758,V$119)+'СЕТ СН'!$I$12+СВЦЭМ!$D$10+'СЕТ СН'!$I$6-'СЕТ СН'!$I$22</f>
        <v>2532.0098174900004</v>
      </c>
      <c r="W148" s="36">
        <f>SUMIFS(СВЦЭМ!$C$39:$C$758,СВЦЭМ!$A$39:$A$758,$A148,СВЦЭМ!$B$39:$B$758,W$119)+'СЕТ СН'!$I$12+СВЦЭМ!$D$10+'СЕТ СН'!$I$6-'СЕТ СН'!$I$22</f>
        <v>2516.4766512300002</v>
      </c>
      <c r="X148" s="36">
        <f>SUMIFS(СВЦЭМ!$C$39:$C$758,СВЦЭМ!$A$39:$A$758,$A148,СВЦЭМ!$B$39:$B$758,X$119)+'СЕТ СН'!$I$12+СВЦЭМ!$D$10+'СЕТ СН'!$I$6-'СЕТ СН'!$I$22</f>
        <v>2544.0552704700003</v>
      </c>
      <c r="Y148" s="36">
        <f>SUMIFS(СВЦЭМ!$C$39:$C$758,СВЦЭМ!$A$39:$A$758,$A148,СВЦЭМ!$B$39:$B$758,Y$119)+'СЕТ СН'!$I$12+СВЦЭМ!$D$10+'СЕТ СН'!$I$6-'СЕТ СН'!$I$22</f>
        <v>2625.5731356900001</v>
      </c>
    </row>
    <row r="149" spans="1:26" ht="15.75" x14ac:dyDescent="0.2">
      <c r="A149" s="35">
        <f t="shared" si="3"/>
        <v>45412</v>
      </c>
      <c r="B149" s="36">
        <f>SUMIFS(СВЦЭМ!$C$39:$C$758,СВЦЭМ!$A$39:$A$758,$A149,СВЦЭМ!$B$39:$B$758,B$119)+'СЕТ СН'!$I$12+СВЦЭМ!$D$10+'СЕТ СН'!$I$6-'СЕТ СН'!$I$22</f>
        <v>2688.81214464</v>
      </c>
      <c r="C149" s="36">
        <f>SUMIFS(СВЦЭМ!$C$39:$C$758,СВЦЭМ!$A$39:$A$758,$A149,СВЦЭМ!$B$39:$B$758,C$119)+'СЕТ СН'!$I$12+СВЦЭМ!$D$10+'СЕТ СН'!$I$6-'СЕТ СН'!$I$22</f>
        <v>2783.38173319</v>
      </c>
      <c r="D149" s="36">
        <f>SUMIFS(СВЦЭМ!$C$39:$C$758,СВЦЭМ!$A$39:$A$758,$A149,СВЦЭМ!$B$39:$B$758,D$119)+'СЕТ СН'!$I$12+СВЦЭМ!$D$10+'СЕТ СН'!$I$6-'СЕТ СН'!$I$22</f>
        <v>2832.30981926</v>
      </c>
      <c r="E149" s="36">
        <f>SUMIFS(СВЦЭМ!$C$39:$C$758,СВЦЭМ!$A$39:$A$758,$A149,СВЦЭМ!$B$39:$B$758,E$119)+'СЕТ СН'!$I$12+СВЦЭМ!$D$10+'СЕТ СН'!$I$6-'СЕТ СН'!$I$22</f>
        <v>2856.7933072400001</v>
      </c>
      <c r="F149" s="36">
        <f>SUMIFS(СВЦЭМ!$C$39:$C$758,СВЦЭМ!$A$39:$A$758,$A149,СВЦЭМ!$B$39:$B$758,F$119)+'СЕТ СН'!$I$12+СВЦЭМ!$D$10+'СЕТ СН'!$I$6-'СЕТ СН'!$I$22</f>
        <v>2864.0745259</v>
      </c>
      <c r="G149" s="36">
        <f>SUMIFS(СВЦЭМ!$C$39:$C$758,СВЦЭМ!$A$39:$A$758,$A149,СВЦЭМ!$B$39:$B$758,G$119)+'СЕТ СН'!$I$12+СВЦЭМ!$D$10+'СЕТ СН'!$I$6-'СЕТ СН'!$I$22</f>
        <v>2854.9232877100003</v>
      </c>
      <c r="H149" s="36">
        <f>SUMIFS(СВЦЭМ!$C$39:$C$758,СВЦЭМ!$A$39:$A$758,$A149,СВЦЭМ!$B$39:$B$758,H$119)+'СЕТ СН'!$I$12+СВЦЭМ!$D$10+'СЕТ СН'!$I$6-'СЕТ СН'!$I$22</f>
        <v>2835.2058266900003</v>
      </c>
      <c r="I149" s="36">
        <f>SUMIFS(СВЦЭМ!$C$39:$C$758,СВЦЭМ!$A$39:$A$758,$A149,СВЦЭМ!$B$39:$B$758,I$119)+'СЕТ СН'!$I$12+СВЦЭМ!$D$10+'СЕТ СН'!$I$6-'СЕТ СН'!$I$22</f>
        <v>2744.4459917599997</v>
      </c>
      <c r="J149" s="36">
        <f>SUMIFS(СВЦЭМ!$C$39:$C$758,СВЦЭМ!$A$39:$A$758,$A149,СВЦЭМ!$B$39:$B$758,J$119)+'СЕТ СН'!$I$12+СВЦЭМ!$D$10+'СЕТ СН'!$I$6-'СЕТ СН'!$I$22</f>
        <v>2675.2590246999998</v>
      </c>
      <c r="K149" s="36">
        <f>SUMIFS(СВЦЭМ!$C$39:$C$758,СВЦЭМ!$A$39:$A$758,$A149,СВЦЭМ!$B$39:$B$758,K$119)+'СЕТ СН'!$I$12+СВЦЭМ!$D$10+'СЕТ СН'!$I$6-'СЕТ СН'!$I$22</f>
        <v>2623.6173489299999</v>
      </c>
      <c r="L149" s="36">
        <f>SUMIFS(СВЦЭМ!$C$39:$C$758,СВЦЭМ!$A$39:$A$758,$A149,СВЦЭМ!$B$39:$B$758,L$119)+'СЕТ СН'!$I$12+СВЦЭМ!$D$10+'СЕТ СН'!$I$6-'СЕТ СН'!$I$22</f>
        <v>2570.2490054500004</v>
      </c>
      <c r="M149" s="36">
        <f>SUMIFS(СВЦЭМ!$C$39:$C$758,СВЦЭМ!$A$39:$A$758,$A149,СВЦЭМ!$B$39:$B$758,M$119)+'СЕТ СН'!$I$12+СВЦЭМ!$D$10+'СЕТ СН'!$I$6-'СЕТ СН'!$I$22</f>
        <v>2561.1086941399999</v>
      </c>
      <c r="N149" s="36">
        <f>SUMIFS(СВЦЭМ!$C$39:$C$758,СВЦЭМ!$A$39:$A$758,$A149,СВЦЭМ!$B$39:$B$758,N$119)+'СЕТ СН'!$I$12+СВЦЭМ!$D$10+'СЕТ СН'!$I$6-'СЕТ СН'!$I$22</f>
        <v>2606.2138084400003</v>
      </c>
      <c r="O149" s="36">
        <f>SUMIFS(СВЦЭМ!$C$39:$C$758,СВЦЭМ!$A$39:$A$758,$A149,СВЦЭМ!$B$39:$B$758,O$119)+'СЕТ СН'!$I$12+СВЦЭМ!$D$10+'СЕТ СН'!$I$6-'СЕТ СН'!$I$22</f>
        <v>2612.9345745999999</v>
      </c>
      <c r="P149" s="36">
        <f>SUMIFS(СВЦЭМ!$C$39:$C$758,СВЦЭМ!$A$39:$A$758,$A149,СВЦЭМ!$B$39:$B$758,P$119)+'СЕТ СН'!$I$12+СВЦЭМ!$D$10+'СЕТ СН'!$I$6-'СЕТ СН'!$I$22</f>
        <v>2627.8352237400004</v>
      </c>
      <c r="Q149" s="36">
        <f>SUMIFS(СВЦЭМ!$C$39:$C$758,СВЦЭМ!$A$39:$A$758,$A149,СВЦЭМ!$B$39:$B$758,Q$119)+'СЕТ СН'!$I$12+СВЦЭМ!$D$10+'СЕТ СН'!$I$6-'СЕТ СН'!$I$22</f>
        <v>2646.0112657899999</v>
      </c>
      <c r="R149" s="36">
        <f>SUMIFS(СВЦЭМ!$C$39:$C$758,СВЦЭМ!$A$39:$A$758,$A149,СВЦЭМ!$B$39:$B$758,R$119)+'СЕТ СН'!$I$12+СВЦЭМ!$D$10+'СЕТ СН'!$I$6-'СЕТ СН'!$I$22</f>
        <v>2670.7659607200003</v>
      </c>
      <c r="S149" s="36">
        <f>SUMIFS(СВЦЭМ!$C$39:$C$758,СВЦЭМ!$A$39:$A$758,$A149,СВЦЭМ!$B$39:$B$758,S$119)+'СЕТ СН'!$I$12+СВЦЭМ!$D$10+'СЕТ СН'!$I$6-'СЕТ СН'!$I$22</f>
        <v>2658.5117400999998</v>
      </c>
      <c r="T149" s="36">
        <f>SUMIFS(СВЦЭМ!$C$39:$C$758,СВЦЭМ!$A$39:$A$758,$A149,СВЦЭМ!$B$39:$B$758,T$119)+'СЕТ СН'!$I$12+СВЦЭМ!$D$10+'СЕТ СН'!$I$6-'СЕТ СН'!$I$22</f>
        <v>2621.1974706199999</v>
      </c>
      <c r="U149" s="36">
        <f>SUMIFS(СВЦЭМ!$C$39:$C$758,СВЦЭМ!$A$39:$A$758,$A149,СВЦЭМ!$B$39:$B$758,U$119)+'СЕТ СН'!$I$12+СВЦЭМ!$D$10+'СЕТ СН'!$I$6-'СЕТ СН'!$I$22</f>
        <v>2628.1524729000002</v>
      </c>
      <c r="V149" s="36">
        <f>SUMIFS(СВЦЭМ!$C$39:$C$758,СВЦЭМ!$A$39:$A$758,$A149,СВЦЭМ!$B$39:$B$758,V$119)+'СЕТ СН'!$I$12+СВЦЭМ!$D$10+'СЕТ СН'!$I$6-'СЕТ СН'!$I$22</f>
        <v>2573.4810684399999</v>
      </c>
      <c r="W149" s="36">
        <f>SUMIFS(СВЦЭМ!$C$39:$C$758,СВЦЭМ!$A$39:$A$758,$A149,СВЦЭМ!$B$39:$B$758,W$119)+'СЕТ СН'!$I$12+СВЦЭМ!$D$10+'СЕТ СН'!$I$6-'СЕТ СН'!$I$22</f>
        <v>2550.1680156100001</v>
      </c>
      <c r="X149" s="36">
        <f>SUMIFS(СВЦЭМ!$C$39:$C$758,СВЦЭМ!$A$39:$A$758,$A149,СВЦЭМ!$B$39:$B$758,X$119)+'СЕТ СН'!$I$12+СВЦЭМ!$D$10+'СЕТ СН'!$I$6-'СЕТ СН'!$I$22</f>
        <v>2601.2987779</v>
      </c>
      <c r="Y149" s="36">
        <f>SUMIFS(СВЦЭМ!$C$39:$C$758,СВЦЭМ!$A$39:$A$758,$A149,СВЦЭМ!$B$39:$B$758,Y$119)+'СЕТ СН'!$I$12+СВЦЭМ!$D$10+'СЕТ СН'!$I$6-'СЕТ СН'!$I$22</f>
        <v>2643.18195427</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5">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2"/>
      <c r="W154" s="32"/>
      <c r="X154" s="32"/>
      <c r="Y154" s="32"/>
    </row>
    <row r="155" spans="1:26" ht="15.75" x14ac:dyDescent="0.2">
      <c r="A155" s="127"/>
      <c r="B155" s="127"/>
      <c r="C155" s="127"/>
      <c r="D155" s="127"/>
      <c r="E155" s="127"/>
      <c r="F155" s="127"/>
      <c r="G155" s="127"/>
      <c r="H155" s="127"/>
      <c r="I155" s="127"/>
      <c r="J155" s="127"/>
      <c r="K155" s="127"/>
      <c r="L155" s="127"/>
      <c r="M155" s="127"/>
      <c r="N155" s="130">
        <f>СВЦЭМ!$D$12+'СЕТ СН'!$F$13-'СЕТ СН'!$F$23</f>
        <v>657808.34875301691</v>
      </c>
      <c r="O155" s="131"/>
      <c r="P155" s="130">
        <f>СВЦЭМ!$D$12+'СЕТ СН'!$F$13-'СЕТ СН'!$G$23</f>
        <v>657808.34875301691</v>
      </c>
      <c r="Q155" s="131"/>
      <c r="R155" s="130">
        <f>СВЦЭМ!$D$12+'СЕТ СН'!$F$13-'СЕТ СН'!$H$23</f>
        <v>657808.34875301691</v>
      </c>
      <c r="S155" s="131"/>
      <c r="T155" s="130">
        <f>СВЦЭМ!$D$12+'СЕТ СН'!$F$13-'СЕТ СН'!$I$23</f>
        <v>657808.34875301691</v>
      </c>
      <c r="U155" s="131"/>
      <c r="V155" s="40"/>
      <c r="W155" s="40"/>
      <c r="X155" s="40"/>
      <c r="Y155" s="40"/>
    </row>
    <row r="156" spans="1:26" x14ac:dyDescent="0.25">
      <c r="A156" s="155"/>
      <c r="B156" s="155"/>
      <c r="C156" s="155"/>
      <c r="D156" s="155"/>
      <c r="E156" s="155"/>
      <c r="F156" s="156"/>
      <c r="G156" s="156"/>
      <c r="H156" s="156"/>
      <c r="I156" s="156"/>
      <c r="J156" s="156"/>
      <c r="K156" s="156"/>
      <c r="L156" s="156"/>
      <c r="M156" s="156"/>
    </row>
    <row r="157" spans="1:26" ht="15.75" x14ac:dyDescent="0.25">
      <c r="A157" s="146" t="s">
        <v>75</v>
      </c>
      <c r="B157" s="147"/>
      <c r="C157" s="147"/>
      <c r="D157" s="147"/>
      <c r="E157" s="147"/>
      <c r="F157" s="147"/>
      <c r="G157" s="147"/>
      <c r="H157" s="147"/>
      <c r="I157" s="147"/>
      <c r="J157" s="147"/>
      <c r="K157" s="147"/>
      <c r="L157" s="147"/>
      <c r="M157" s="148"/>
      <c r="N157" s="128" t="s">
        <v>29</v>
      </c>
      <c r="O157" s="128"/>
      <c r="P157" s="128"/>
      <c r="Q157" s="128"/>
      <c r="R157" s="128"/>
      <c r="S157" s="128"/>
      <c r="T157" s="128"/>
      <c r="U157" s="128"/>
    </row>
    <row r="158" spans="1:26" ht="15.75" x14ac:dyDescent="0.25">
      <c r="A158" s="149"/>
      <c r="B158" s="150"/>
      <c r="C158" s="150"/>
      <c r="D158" s="150"/>
      <c r="E158" s="150"/>
      <c r="F158" s="150"/>
      <c r="G158" s="150"/>
      <c r="H158" s="150"/>
      <c r="I158" s="150"/>
      <c r="J158" s="150"/>
      <c r="K158" s="150"/>
      <c r="L158" s="150"/>
      <c r="M158" s="151"/>
      <c r="N158" s="129" t="s">
        <v>0</v>
      </c>
      <c r="O158" s="129"/>
      <c r="P158" s="129" t="s">
        <v>1</v>
      </c>
      <c r="Q158" s="129"/>
      <c r="R158" s="129" t="s">
        <v>2</v>
      </c>
      <c r="S158" s="129"/>
      <c r="T158" s="129" t="s">
        <v>3</v>
      </c>
      <c r="U158" s="129"/>
    </row>
    <row r="159" spans="1:26" ht="15.75" x14ac:dyDescent="0.25">
      <c r="A159" s="152"/>
      <c r="B159" s="153"/>
      <c r="C159" s="153"/>
      <c r="D159" s="153"/>
      <c r="E159" s="153"/>
      <c r="F159" s="153"/>
      <c r="G159" s="153"/>
      <c r="H159" s="153"/>
      <c r="I159" s="153"/>
      <c r="J159" s="153"/>
      <c r="K159" s="153"/>
      <c r="L159" s="153"/>
      <c r="M159" s="154"/>
      <c r="N159" s="145">
        <f>'СЕТ СН'!$F$7</f>
        <v>1765744.73</v>
      </c>
      <c r="O159" s="145"/>
      <c r="P159" s="145">
        <f>'СЕТ СН'!$G$7</f>
        <v>1442615.09</v>
      </c>
      <c r="Q159" s="145"/>
      <c r="R159" s="145">
        <f>'СЕТ СН'!$H$7</f>
        <v>1841546.13</v>
      </c>
      <c r="S159" s="145"/>
      <c r="T159" s="145">
        <f>'СЕТ СН'!$I$7</f>
        <v>1879310.42</v>
      </c>
      <c r="U159" s="145"/>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6" zoomScale="70" zoomScaleNormal="70" zoomScaleSheetLayoutView="80" workbookViewId="0">
      <selection activeCell="Y435" sqref="Y435"/>
    </sheetView>
  </sheetViews>
  <sheetFormatPr defaultColWidth="10.875" defaultRowHeight="15" x14ac:dyDescent="0.25"/>
  <cols>
    <col min="1" max="25" width="10.875" style="49"/>
    <col min="26" max="16384" width="10.875" style="42"/>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2024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4" t="s">
        <v>40</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2.25" customHeight="1" x14ac:dyDescent="0.2">
      <c r="A4" s="144" t="s">
        <v>10</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SUMIFS(СВЦЭМ!$D$39:$D$758,СВЦЭМ!$A$39:$A$758,$A12,СВЦЭМ!$B$39:$B$758,B$11)+'СЕТ СН'!$F$14+СВЦЭМ!$D$10+'СЕТ СН'!$F$5-'СЕТ СН'!$F$24</f>
        <v>5296.5953043999998</v>
      </c>
      <c r="C12" s="36">
        <f>SUMIFS(СВЦЭМ!$D$39:$D$758,СВЦЭМ!$A$39:$A$758,$A12,СВЦЭМ!$B$39:$B$758,C$11)+'СЕТ СН'!$F$14+СВЦЭМ!$D$10+'СЕТ СН'!$F$5-'СЕТ СН'!$F$24</f>
        <v>5311.3444613499996</v>
      </c>
      <c r="D12" s="36">
        <f>SUMIFS(СВЦЭМ!$D$39:$D$758,СВЦЭМ!$A$39:$A$758,$A12,СВЦЭМ!$B$39:$B$758,D$11)+'СЕТ СН'!$F$14+СВЦЭМ!$D$10+'СЕТ СН'!$F$5-'СЕТ СН'!$F$24</f>
        <v>5326.1858361300001</v>
      </c>
      <c r="E12" s="36">
        <f>SUMIFS(СВЦЭМ!$D$39:$D$758,СВЦЭМ!$A$39:$A$758,$A12,СВЦЭМ!$B$39:$B$758,E$11)+'СЕТ СН'!$F$14+СВЦЭМ!$D$10+'СЕТ СН'!$F$5-'СЕТ СН'!$F$24</f>
        <v>5341.56955311</v>
      </c>
      <c r="F12" s="36">
        <f>SUMIFS(СВЦЭМ!$D$39:$D$758,СВЦЭМ!$A$39:$A$758,$A12,СВЦЭМ!$B$39:$B$758,F$11)+'СЕТ СН'!$F$14+СВЦЭМ!$D$10+'СЕТ СН'!$F$5-'СЕТ СН'!$F$24</f>
        <v>5319.3271982699998</v>
      </c>
      <c r="G12" s="36">
        <f>SUMIFS(СВЦЭМ!$D$39:$D$758,СВЦЭМ!$A$39:$A$758,$A12,СВЦЭМ!$B$39:$B$758,G$11)+'СЕТ СН'!$F$14+СВЦЭМ!$D$10+'СЕТ СН'!$F$5-'СЕТ СН'!$F$24</f>
        <v>5358.1730846800001</v>
      </c>
      <c r="H12" s="36">
        <f>SUMIFS(СВЦЭМ!$D$39:$D$758,СВЦЭМ!$A$39:$A$758,$A12,СВЦЭМ!$B$39:$B$758,H$11)+'СЕТ СН'!$F$14+СВЦЭМ!$D$10+'СЕТ СН'!$F$5-'СЕТ СН'!$F$24</f>
        <v>5251.7096600499999</v>
      </c>
      <c r="I12" s="36">
        <f>SUMIFS(СВЦЭМ!$D$39:$D$758,СВЦЭМ!$A$39:$A$758,$A12,СВЦЭМ!$B$39:$B$758,I$11)+'СЕТ СН'!$F$14+СВЦЭМ!$D$10+'СЕТ СН'!$F$5-'СЕТ СН'!$F$24</f>
        <v>5183.4907425299998</v>
      </c>
      <c r="J12" s="36">
        <f>SUMIFS(СВЦЭМ!$D$39:$D$758,СВЦЭМ!$A$39:$A$758,$A12,СВЦЭМ!$B$39:$B$758,J$11)+'СЕТ СН'!$F$14+СВЦЭМ!$D$10+'СЕТ СН'!$F$5-'СЕТ СН'!$F$24</f>
        <v>5140.9982648599998</v>
      </c>
      <c r="K12" s="36">
        <f>SUMIFS(СВЦЭМ!$D$39:$D$758,СВЦЭМ!$A$39:$A$758,$A12,СВЦЭМ!$B$39:$B$758,K$11)+'СЕТ СН'!$F$14+СВЦЭМ!$D$10+'СЕТ СН'!$F$5-'СЕТ СН'!$F$24</f>
        <v>5102.1591896800001</v>
      </c>
      <c r="L12" s="36">
        <f>SUMIFS(СВЦЭМ!$D$39:$D$758,СВЦЭМ!$A$39:$A$758,$A12,СВЦЭМ!$B$39:$B$758,L$11)+'СЕТ СН'!$F$14+СВЦЭМ!$D$10+'СЕТ СН'!$F$5-'СЕТ СН'!$F$24</f>
        <v>5115.0196475900002</v>
      </c>
      <c r="M12" s="36">
        <f>SUMIFS(СВЦЭМ!$D$39:$D$758,СВЦЭМ!$A$39:$A$758,$A12,СВЦЭМ!$B$39:$B$758,M$11)+'СЕТ СН'!$F$14+СВЦЭМ!$D$10+'СЕТ СН'!$F$5-'СЕТ СН'!$F$24</f>
        <v>5137.8303322600004</v>
      </c>
      <c r="N12" s="36">
        <f>SUMIFS(СВЦЭМ!$D$39:$D$758,СВЦЭМ!$A$39:$A$758,$A12,СВЦЭМ!$B$39:$B$758,N$11)+'СЕТ СН'!$F$14+СВЦЭМ!$D$10+'СЕТ СН'!$F$5-'СЕТ СН'!$F$24</f>
        <v>5153.3243641700001</v>
      </c>
      <c r="O12" s="36">
        <f>SUMIFS(СВЦЭМ!$D$39:$D$758,СВЦЭМ!$A$39:$A$758,$A12,СВЦЭМ!$B$39:$B$758,O$11)+'СЕТ СН'!$F$14+СВЦЭМ!$D$10+'СЕТ СН'!$F$5-'СЕТ СН'!$F$24</f>
        <v>5179.1391971699995</v>
      </c>
      <c r="P12" s="36">
        <f>SUMIFS(СВЦЭМ!$D$39:$D$758,СВЦЭМ!$A$39:$A$758,$A12,СВЦЭМ!$B$39:$B$758,P$11)+'СЕТ СН'!$F$14+СВЦЭМ!$D$10+'СЕТ СН'!$F$5-'СЕТ СН'!$F$24</f>
        <v>5206.0550760599999</v>
      </c>
      <c r="Q12" s="36">
        <f>SUMIFS(СВЦЭМ!$D$39:$D$758,СВЦЭМ!$A$39:$A$758,$A12,СВЦЭМ!$B$39:$B$758,Q$11)+'СЕТ СН'!$F$14+СВЦЭМ!$D$10+'СЕТ СН'!$F$5-'СЕТ СН'!$F$24</f>
        <v>5213.5169592599996</v>
      </c>
      <c r="R12" s="36">
        <f>SUMIFS(СВЦЭМ!$D$39:$D$758,СВЦЭМ!$A$39:$A$758,$A12,СВЦЭМ!$B$39:$B$758,R$11)+'СЕТ СН'!$F$14+СВЦЭМ!$D$10+'СЕТ СН'!$F$5-'СЕТ СН'!$F$24</f>
        <v>5217.12041856</v>
      </c>
      <c r="S12" s="36">
        <f>SUMIFS(СВЦЭМ!$D$39:$D$758,СВЦЭМ!$A$39:$A$758,$A12,СВЦЭМ!$B$39:$B$758,S$11)+'СЕТ СН'!$F$14+СВЦЭМ!$D$10+'СЕТ СН'!$F$5-'СЕТ СН'!$F$24</f>
        <v>5194.9485310399996</v>
      </c>
      <c r="T12" s="36">
        <f>SUMIFS(СВЦЭМ!$D$39:$D$758,СВЦЭМ!$A$39:$A$758,$A12,СВЦЭМ!$B$39:$B$758,T$11)+'СЕТ СН'!$F$14+СВЦЭМ!$D$10+'СЕТ СН'!$F$5-'СЕТ СН'!$F$24</f>
        <v>5149.6999447799999</v>
      </c>
      <c r="U12" s="36">
        <f>SUMIFS(СВЦЭМ!$D$39:$D$758,СВЦЭМ!$A$39:$A$758,$A12,СВЦЭМ!$B$39:$B$758,U$11)+'СЕТ СН'!$F$14+СВЦЭМ!$D$10+'СЕТ СН'!$F$5-'СЕТ СН'!$F$24</f>
        <v>5108.0319700500004</v>
      </c>
      <c r="V12" s="36">
        <f>SUMIFS(СВЦЭМ!$D$39:$D$758,СВЦЭМ!$A$39:$A$758,$A12,СВЦЭМ!$B$39:$B$758,V$11)+'СЕТ СН'!$F$14+СВЦЭМ!$D$10+'СЕТ СН'!$F$5-'СЕТ СН'!$F$24</f>
        <v>5100.4830331100002</v>
      </c>
      <c r="W12" s="36">
        <f>SUMIFS(СВЦЭМ!$D$39:$D$758,СВЦЭМ!$A$39:$A$758,$A12,СВЦЭМ!$B$39:$B$758,W$11)+'СЕТ СН'!$F$14+СВЦЭМ!$D$10+'СЕТ СН'!$F$5-'СЕТ СН'!$F$24</f>
        <v>5088.9481914799999</v>
      </c>
      <c r="X12" s="36">
        <f>SUMIFS(СВЦЭМ!$D$39:$D$758,СВЦЭМ!$A$39:$A$758,$A12,СВЦЭМ!$B$39:$B$758,X$11)+'СЕТ СН'!$F$14+СВЦЭМ!$D$10+'СЕТ СН'!$F$5-'СЕТ СН'!$F$24</f>
        <v>5126.3099527900004</v>
      </c>
      <c r="Y12" s="36">
        <f>SUMIFS(СВЦЭМ!$D$39:$D$758,СВЦЭМ!$A$39:$A$758,$A12,СВЦЭМ!$B$39:$B$758,Y$11)+'СЕТ СН'!$F$14+СВЦЭМ!$D$10+'СЕТ СН'!$F$5-'СЕТ СН'!$F$24</f>
        <v>5168.6550383800004</v>
      </c>
      <c r="AA12" s="45"/>
    </row>
    <row r="13" spans="1:27" ht="15.75" x14ac:dyDescent="0.2">
      <c r="A13" s="35">
        <f>A12+1</f>
        <v>45384</v>
      </c>
      <c r="B13" s="36">
        <f>SUMIFS(СВЦЭМ!$D$39:$D$758,СВЦЭМ!$A$39:$A$758,$A13,СВЦЭМ!$B$39:$B$758,B$11)+'СЕТ СН'!$F$14+СВЦЭМ!$D$10+'СЕТ СН'!$F$5-'СЕТ СН'!$F$24</f>
        <v>5088.3939459499998</v>
      </c>
      <c r="C13" s="36">
        <f>SUMIFS(СВЦЭМ!$D$39:$D$758,СВЦЭМ!$A$39:$A$758,$A13,СВЦЭМ!$B$39:$B$758,C$11)+'СЕТ СН'!$F$14+СВЦЭМ!$D$10+'СЕТ СН'!$F$5-'СЕТ СН'!$F$24</f>
        <v>5151.5790617100001</v>
      </c>
      <c r="D13" s="36">
        <f>SUMIFS(СВЦЭМ!$D$39:$D$758,СВЦЭМ!$A$39:$A$758,$A13,СВЦЭМ!$B$39:$B$758,D$11)+'СЕТ СН'!$F$14+СВЦЭМ!$D$10+'СЕТ СН'!$F$5-'СЕТ СН'!$F$24</f>
        <v>5210.9722552399999</v>
      </c>
      <c r="E13" s="36">
        <f>SUMIFS(СВЦЭМ!$D$39:$D$758,СВЦЭМ!$A$39:$A$758,$A13,СВЦЭМ!$B$39:$B$758,E$11)+'СЕТ СН'!$F$14+СВЦЭМ!$D$10+'СЕТ СН'!$F$5-'СЕТ СН'!$F$24</f>
        <v>5228.5570520700003</v>
      </c>
      <c r="F13" s="36">
        <f>SUMIFS(СВЦЭМ!$D$39:$D$758,СВЦЭМ!$A$39:$A$758,$A13,СВЦЭМ!$B$39:$B$758,F$11)+'СЕТ СН'!$F$14+СВЦЭМ!$D$10+'СЕТ СН'!$F$5-'СЕТ СН'!$F$24</f>
        <v>5224.0578763800004</v>
      </c>
      <c r="G13" s="36">
        <f>SUMIFS(СВЦЭМ!$D$39:$D$758,СВЦЭМ!$A$39:$A$758,$A13,СВЦЭМ!$B$39:$B$758,G$11)+'СЕТ СН'!$F$14+СВЦЭМ!$D$10+'СЕТ СН'!$F$5-'СЕТ СН'!$F$24</f>
        <v>5219.9560828100002</v>
      </c>
      <c r="H13" s="36">
        <f>SUMIFS(СВЦЭМ!$D$39:$D$758,СВЦЭМ!$A$39:$A$758,$A13,СВЦЭМ!$B$39:$B$758,H$11)+'СЕТ СН'!$F$14+СВЦЭМ!$D$10+'СЕТ СН'!$F$5-'СЕТ СН'!$F$24</f>
        <v>5164.7671051400002</v>
      </c>
      <c r="I13" s="36">
        <f>SUMIFS(СВЦЭМ!$D$39:$D$758,СВЦЭМ!$A$39:$A$758,$A13,СВЦЭМ!$B$39:$B$758,I$11)+'СЕТ СН'!$F$14+СВЦЭМ!$D$10+'СЕТ СН'!$F$5-'СЕТ СН'!$F$24</f>
        <v>5129.3664021499999</v>
      </c>
      <c r="J13" s="36">
        <f>SUMIFS(СВЦЭМ!$D$39:$D$758,СВЦЭМ!$A$39:$A$758,$A13,СВЦЭМ!$B$39:$B$758,J$11)+'СЕТ СН'!$F$14+СВЦЭМ!$D$10+'СЕТ СН'!$F$5-'СЕТ СН'!$F$24</f>
        <v>5101.2182774000003</v>
      </c>
      <c r="K13" s="36">
        <f>SUMIFS(СВЦЭМ!$D$39:$D$758,СВЦЭМ!$A$39:$A$758,$A13,СВЦЭМ!$B$39:$B$758,K$11)+'СЕТ СН'!$F$14+СВЦЭМ!$D$10+'СЕТ СН'!$F$5-'СЕТ СН'!$F$24</f>
        <v>5063.6478503500002</v>
      </c>
      <c r="L13" s="36">
        <f>SUMIFS(СВЦЭМ!$D$39:$D$758,СВЦЭМ!$A$39:$A$758,$A13,СВЦЭМ!$B$39:$B$758,L$11)+'СЕТ СН'!$F$14+СВЦЭМ!$D$10+'СЕТ СН'!$F$5-'СЕТ СН'!$F$24</f>
        <v>5081.6857861099998</v>
      </c>
      <c r="M13" s="36">
        <f>SUMIFS(СВЦЭМ!$D$39:$D$758,СВЦЭМ!$A$39:$A$758,$A13,СВЦЭМ!$B$39:$B$758,M$11)+'СЕТ СН'!$F$14+СВЦЭМ!$D$10+'СЕТ СН'!$F$5-'СЕТ СН'!$F$24</f>
        <v>5104.3830560900005</v>
      </c>
      <c r="N13" s="36">
        <f>SUMIFS(СВЦЭМ!$D$39:$D$758,СВЦЭМ!$A$39:$A$758,$A13,СВЦЭМ!$B$39:$B$758,N$11)+'СЕТ СН'!$F$14+СВЦЭМ!$D$10+'СЕТ СН'!$F$5-'СЕТ СН'!$F$24</f>
        <v>5124.1938012000001</v>
      </c>
      <c r="O13" s="36">
        <f>SUMIFS(СВЦЭМ!$D$39:$D$758,СВЦЭМ!$A$39:$A$758,$A13,СВЦЭМ!$B$39:$B$758,O$11)+'СЕТ СН'!$F$14+СВЦЭМ!$D$10+'СЕТ СН'!$F$5-'СЕТ СН'!$F$24</f>
        <v>5143.0387034899995</v>
      </c>
      <c r="P13" s="36">
        <f>SUMIFS(СВЦЭМ!$D$39:$D$758,СВЦЭМ!$A$39:$A$758,$A13,СВЦЭМ!$B$39:$B$758,P$11)+'СЕТ СН'!$F$14+СВЦЭМ!$D$10+'СЕТ СН'!$F$5-'СЕТ СН'!$F$24</f>
        <v>5152.5771397400003</v>
      </c>
      <c r="Q13" s="36">
        <f>SUMIFS(СВЦЭМ!$D$39:$D$758,СВЦЭМ!$A$39:$A$758,$A13,СВЦЭМ!$B$39:$B$758,Q$11)+'СЕТ СН'!$F$14+СВЦЭМ!$D$10+'СЕТ СН'!$F$5-'СЕТ СН'!$F$24</f>
        <v>5164.4916622500004</v>
      </c>
      <c r="R13" s="36">
        <f>SUMIFS(СВЦЭМ!$D$39:$D$758,СВЦЭМ!$A$39:$A$758,$A13,СВЦЭМ!$B$39:$B$758,R$11)+'СЕТ СН'!$F$14+СВЦЭМ!$D$10+'СЕТ СН'!$F$5-'СЕТ СН'!$F$24</f>
        <v>5167.71303171</v>
      </c>
      <c r="S13" s="36">
        <f>SUMIFS(СВЦЭМ!$D$39:$D$758,СВЦЭМ!$A$39:$A$758,$A13,СВЦЭМ!$B$39:$B$758,S$11)+'СЕТ СН'!$F$14+СВЦЭМ!$D$10+'СЕТ СН'!$F$5-'СЕТ СН'!$F$24</f>
        <v>5155.4344013600003</v>
      </c>
      <c r="T13" s="36">
        <f>SUMIFS(СВЦЭМ!$D$39:$D$758,СВЦЭМ!$A$39:$A$758,$A13,СВЦЭМ!$B$39:$B$758,T$11)+'СЕТ СН'!$F$14+СВЦЭМ!$D$10+'СЕТ СН'!$F$5-'СЕТ СН'!$F$24</f>
        <v>5116.1380278699999</v>
      </c>
      <c r="U13" s="36">
        <f>SUMIFS(СВЦЭМ!$D$39:$D$758,СВЦЭМ!$A$39:$A$758,$A13,СВЦЭМ!$B$39:$B$758,U$11)+'СЕТ СН'!$F$14+СВЦЭМ!$D$10+'СЕТ СН'!$F$5-'СЕТ СН'!$F$24</f>
        <v>5091.7381678000002</v>
      </c>
      <c r="V13" s="36">
        <f>SUMIFS(СВЦЭМ!$D$39:$D$758,СВЦЭМ!$A$39:$A$758,$A13,СВЦЭМ!$B$39:$B$758,V$11)+'СЕТ СН'!$F$14+СВЦЭМ!$D$10+'СЕТ СН'!$F$5-'СЕТ СН'!$F$24</f>
        <v>5068.3646575299999</v>
      </c>
      <c r="W13" s="36">
        <f>SUMIFS(СВЦЭМ!$D$39:$D$758,СВЦЭМ!$A$39:$A$758,$A13,СВЦЭМ!$B$39:$B$758,W$11)+'СЕТ СН'!$F$14+СВЦЭМ!$D$10+'СЕТ СН'!$F$5-'СЕТ СН'!$F$24</f>
        <v>5046.1156988000002</v>
      </c>
      <c r="X13" s="36">
        <f>SUMIFS(СВЦЭМ!$D$39:$D$758,СВЦЭМ!$A$39:$A$758,$A13,СВЦЭМ!$B$39:$B$758,X$11)+'СЕТ СН'!$F$14+СВЦЭМ!$D$10+'СЕТ СН'!$F$5-'СЕТ СН'!$F$24</f>
        <v>5092.9120545200003</v>
      </c>
      <c r="Y13" s="36">
        <f>SUMIFS(СВЦЭМ!$D$39:$D$758,СВЦЭМ!$A$39:$A$758,$A13,СВЦЭМ!$B$39:$B$758,Y$11)+'СЕТ СН'!$F$14+СВЦЭМ!$D$10+'СЕТ СН'!$F$5-'СЕТ СН'!$F$24</f>
        <v>5145.4808754200003</v>
      </c>
    </row>
    <row r="14" spans="1:27" ht="15.75" x14ac:dyDescent="0.2">
      <c r="A14" s="35">
        <f t="shared" ref="A14:A42" si="0">A13+1</f>
        <v>45385</v>
      </c>
      <c r="B14" s="36">
        <f>SUMIFS(СВЦЭМ!$D$39:$D$758,СВЦЭМ!$A$39:$A$758,$A14,СВЦЭМ!$B$39:$B$758,B$11)+'СЕТ СН'!$F$14+СВЦЭМ!$D$10+'СЕТ СН'!$F$5-'СЕТ СН'!$F$24</f>
        <v>5104.6405118599996</v>
      </c>
      <c r="C14" s="36">
        <f>SUMIFS(СВЦЭМ!$D$39:$D$758,СВЦЭМ!$A$39:$A$758,$A14,СВЦЭМ!$B$39:$B$758,C$11)+'СЕТ СН'!$F$14+СВЦЭМ!$D$10+'СЕТ СН'!$F$5-'СЕТ СН'!$F$24</f>
        <v>5154.0486386000002</v>
      </c>
      <c r="D14" s="36">
        <f>SUMIFS(СВЦЭМ!$D$39:$D$758,СВЦЭМ!$A$39:$A$758,$A14,СВЦЭМ!$B$39:$B$758,D$11)+'СЕТ СН'!$F$14+СВЦЭМ!$D$10+'СЕТ СН'!$F$5-'СЕТ СН'!$F$24</f>
        <v>5200.2380260800001</v>
      </c>
      <c r="E14" s="36">
        <f>SUMIFS(СВЦЭМ!$D$39:$D$758,СВЦЭМ!$A$39:$A$758,$A14,СВЦЭМ!$B$39:$B$758,E$11)+'СЕТ СН'!$F$14+СВЦЭМ!$D$10+'СЕТ СН'!$F$5-'СЕТ СН'!$F$24</f>
        <v>5202.4819949800003</v>
      </c>
      <c r="F14" s="36">
        <f>SUMIFS(СВЦЭМ!$D$39:$D$758,СВЦЭМ!$A$39:$A$758,$A14,СВЦЭМ!$B$39:$B$758,F$11)+'СЕТ СН'!$F$14+СВЦЭМ!$D$10+'СЕТ СН'!$F$5-'СЕТ СН'!$F$24</f>
        <v>5172.3881245399998</v>
      </c>
      <c r="G14" s="36">
        <f>SUMIFS(СВЦЭМ!$D$39:$D$758,СВЦЭМ!$A$39:$A$758,$A14,СВЦЭМ!$B$39:$B$758,G$11)+'СЕТ СН'!$F$14+СВЦЭМ!$D$10+'СЕТ СН'!$F$5-'СЕТ СН'!$F$24</f>
        <v>5161.8139548199997</v>
      </c>
      <c r="H14" s="36">
        <f>SUMIFS(СВЦЭМ!$D$39:$D$758,СВЦЭМ!$A$39:$A$758,$A14,СВЦЭМ!$B$39:$B$758,H$11)+'СЕТ СН'!$F$14+СВЦЭМ!$D$10+'СЕТ СН'!$F$5-'СЕТ СН'!$F$24</f>
        <v>5139.3453907900002</v>
      </c>
      <c r="I14" s="36">
        <f>SUMIFS(СВЦЭМ!$D$39:$D$758,СВЦЭМ!$A$39:$A$758,$A14,СВЦЭМ!$B$39:$B$758,I$11)+'СЕТ СН'!$F$14+СВЦЭМ!$D$10+'СЕТ СН'!$F$5-'СЕТ СН'!$F$24</f>
        <v>5093.3954169300005</v>
      </c>
      <c r="J14" s="36">
        <f>SUMIFS(СВЦЭМ!$D$39:$D$758,СВЦЭМ!$A$39:$A$758,$A14,СВЦЭМ!$B$39:$B$758,J$11)+'СЕТ СН'!$F$14+СВЦЭМ!$D$10+'СЕТ СН'!$F$5-'СЕТ СН'!$F$24</f>
        <v>5031.9640044999996</v>
      </c>
      <c r="K14" s="36">
        <f>SUMIFS(СВЦЭМ!$D$39:$D$758,СВЦЭМ!$A$39:$A$758,$A14,СВЦЭМ!$B$39:$B$758,K$11)+'СЕТ СН'!$F$14+СВЦЭМ!$D$10+'СЕТ СН'!$F$5-'СЕТ СН'!$F$24</f>
        <v>5005.3840286499999</v>
      </c>
      <c r="L14" s="36">
        <f>SUMIFS(СВЦЭМ!$D$39:$D$758,СВЦЭМ!$A$39:$A$758,$A14,СВЦЭМ!$B$39:$B$758,L$11)+'СЕТ СН'!$F$14+СВЦЭМ!$D$10+'СЕТ СН'!$F$5-'СЕТ СН'!$F$24</f>
        <v>4994.8979437400003</v>
      </c>
      <c r="M14" s="36">
        <f>SUMIFS(СВЦЭМ!$D$39:$D$758,СВЦЭМ!$A$39:$A$758,$A14,СВЦЭМ!$B$39:$B$758,M$11)+'СЕТ СН'!$F$14+СВЦЭМ!$D$10+'СЕТ СН'!$F$5-'СЕТ СН'!$F$24</f>
        <v>5007.1583342699996</v>
      </c>
      <c r="N14" s="36">
        <f>SUMIFS(СВЦЭМ!$D$39:$D$758,СВЦЭМ!$A$39:$A$758,$A14,СВЦЭМ!$B$39:$B$758,N$11)+'СЕТ СН'!$F$14+СВЦЭМ!$D$10+'СЕТ СН'!$F$5-'СЕТ СН'!$F$24</f>
        <v>5018.6535425100001</v>
      </c>
      <c r="O14" s="36">
        <f>SUMIFS(СВЦЭМ!$D$39:$D$758,СВЦЭМ!$A$39:$A$758,$A14,СВЦЭМ!$B$39:$B$758,O$11)+'СЕТ СН'!$F$14+СВЦЭМ!$D$10+'СЕТ СН'!$F$5-'СЕТ СН'!$F$24</f>
        <v>5027.15673367</v>
      </c>
      <c r="P14" s="36">
        <f>SUMIFS(СВЦЭМ!$D$39:$D$758,СВЦЭМ!$A$39:$A$758,$A14,СВЦЭМ!$B$39:$B$758,P$11)+'СЕТ СН'!$F$14+СВЦЭМ!$D$10+'СЕТ СН'!$F$5-'СЕТ СН'!$F$24</f>
        <v>5065.3193253500003</v>
      </c>
      <c r="Q14" s="36">
        <f>SUMIFS(СВЦЭМ!$D$39:$D$758,СВЦЭМ!$A$39:$A$758,$A14,СВЦЭМ!$B$39:$B$758,Q$11)+'СЕТ СН'!$F$14+СВЦЭМ!$D$10+'СЕТ СН'!$F$5-'СЕТ СН'!$F$24</f>
        <v>5086.83729098</v>
      </c>
      <c r="R14" s="36">
        <f>SUMIFS(СВЦЭМ!$D$39:$D$758,СВЦЭМ!$A$39:$A$758,$A14,СВЦЭМ!$B$39:$B$758,R$11)+'СЕТ СН'!$F$14+СВЦЭМ!$D$10+'СЕТ СН'!$F$5-'СЕТ СН'!$F$24</f>
        <v>5101.04070976</v>
      </c>
      <c r="S14" s="36">
        <f>SUMIFS(СВЦЭМ!$D$39:$D$758,СВЦЭМ!$A$39:$A$758,$A14,СВЦЭМ!$B$39:$B$758,S$11)+'СЕТ СН'!$F$14+СВЦЭМ!$D$10+'СЕТ СН'!$F$5-'СЕТ СН'!$F$24</f>
        <v>5082.1939807199997</v>
      </c>
      <c r="T14" s="36">
        <f>SUMIFS(СВЦЭМ!$D$39:$D$758,СВЦЭМ!$A$39:$A$758,$A14,СВЦЭМ!$B$39:$B$758,T$11)+'СЕТ СН'!$F$14+СВЦЭМ!$D$10+'СЕТ СН'!$F$5-'СЕТ СН'!$F$24</f>
        <v>5056.8214476700005</v>
      </c>
      <c r="U14" s="36">
        <f>SUMIFS(СВЦЭМ!$D$39:$D$758,СВЦЭМ!$A$39:$A$758,$A14,СВЦЭМ!$B$39:$B$758,U$11)+'СЕТ СН'!$F$14+СВЦЭМ!$D$10+'СЕТ СН'!$F$5-'СЕТ СН'!$F$24</f>
        <v>5027.3885152599996</v>
      </c>
      <c r="V14" s="36">
        <f>SUMIFS(СВЦЭМ!$D$39:$D$758,СВЦЭМ!$A$39:$A$758,$A14,СВЦЭМ!$B$39:$B$758,V$11)+'СЕТ СН'!$F$14+СВЦЭМ!$D$10+'СЕТ СН'!$F$5-'СЕТ СН'!$F$24</f>
        <v>5001.59609482</v>
      </c>
      <c r="W14" s="36">
        <f>SUMIFS(СВЦЭМ!$D$39:$D$758,СВЦЭМ!$A$39:$A$758,$A14,СВЦЭМ!$B$39:$B$758,W$11)+'СЕТ СН'!$F$14+СВЦЭМ!$D$10+'СЕТ СН'!$F$5-'СЕТ СН'!$F$24</f>
        <v>4990.2755540400003</v>
      </c>
      <c r="X14" s="36">
        <f>SUMIFS(СВЦЭМ!$D$39:$D$758,СВЦЭМ!$A$39:$A$758,$A14,СВЦЭМ!$B$39:$B$758,X$11)+'СЕТ СН'!$F$14+СВЦЭМ!$D$10+'СЕТ СН'!$F$5-'СЕТ СН'!$F$24</f>
        <v>5029.8926941</v>
      </c>
      <c r="Y14" s="36">
        <f>SUMIFS(СВЦЭМ!$D$39:$D$758,СВЦЭМ!$A$39:$A$758,$A14,СВЦЭМ!$B$39:$B$758,Y$11)+'СЕТ СН'!$F$14+СВЦЭМ!$D$10+'СЕТ СН'!$F$5-'СЕТ СН'!$F$24</f>
        <v>5091.3688809900004</v>
      </c>
    </row>
    <row r="15" spans="1:27" ht="15.75" x14ac:dyDescent="0.2">
      <c r="A15" s="35">
        <f t="shared" si="0"/>
        <v>45386</v>
      </c>
      <c r="B15" s="36">
        <f>SUMIFS(СВЦЭМ!$D$39:$D$758,СВЦЭМ!$A$39:$A$758,$A15,СВЦЭМ!$B$39:$B$758,B$11)+'СЕТ СН'!$F$14+СВЦЭМ!$D$10+'СЕТ СН'!$F$5-'СЕТ СН'!$F$24</f>
        <v>5263.3526562799998</v>
      </c>
      <c r="C15" s="36">
        <f>SUMIFS(СВЦЭМ!$D$39:$D$758,СВЦЭМ!$A$39:$A$758,$A15,СВЦЭМ!$B$39:$B$758,C$11)+'СЕТ СН'!$F$14+СВЦЭМ!$D$10+'СЕТ СН'!$F$5-'СЕТ СН'!$F$24</f>
        <v>5223.4374858299998</v>
      </c>
      <c r="D15" s="36">
        <f>SUMIFS(СВЦЭМ!$D$39:$D$758,СВЦЭМ!$A$39:$A$758,$A15,СВЦЭМ!$B$39:$B$758,D$11)+'СЕТ СН'!$F$14+СВЦЭМ!$D$10+'СЕТ СН'!$F$5-'СЕТ СН'!$F$24</f>
        <v>5250.64125289</v>
      </c>
      <c r="E15" s="36">
        <f>SUMIFS(СВЦЭМ!$D$39:$D$758,СВЦЭМ!$A$39:$A$758,$A15,СВЦЭМ!$B$39:$B$758,E$11)+'СЕТ СН'!$F$14+СВЦЭМ!$D$10+'СЕТ СН'!$F$5-'СЕТ СН'!$F$24</f>
        <v>5264.5081105400004</v>
      </c>
      <c r="F15" s="36">
        <f>SUMIFS(СВЦЭМ!$D$39:$D$758,СВЦЭМ!$A$39:$A$758,$A15,СВЦЭМ!$B$39:$B$758,F$11)+'СЕТ СН'!$F$14+СВЦЭМ!$D$10+'СЕТ СН'!$F$5-'СЕТ СН'!$F$24</f>
        <v>5255.6747721900001</v>
      </c>
      <c r="G15" s="36">
        <f>SUMIFS(СВЦЭМ!$D$39:$D$758,СВЦЭМ!$A$39:$A$758,$A15,СВЦЭМ!$B$39:$B$758,G$11)+'СЕТ СН'!$F$14+СВЦЭМ!$D$10+'СЕТ СН'!$F$5-'СЕТ СН'!$F$24</f>
        <v>5215.44105949</v>
      </c>
      <c r="H15" s="36">
        <f>SUMIFS(СВЦЭМ!$D$39:$D$758,СВЦЭМ!$A$39:$A$758,$A15,СВЦЭМ!$B$39:$B$758,H$11)+'СЕТ СН'!$F$14+СВЦЭМ!$D$10+'СЕТ СН'!$F$5-'СЕТ СН'!$F$24</f>
        <v>5158.8633460299998</v>
      </c>
      <c r="I15" s="36">
        <f>SUMIFS(СВЦЭМ!$D$39:$D$758,СВЦЭМ!$A$39:$A$758,$A15,СВЦЭМ!$B$39:$B$758,I$11)+'СЕТ СН'!$F$14+СВЦЭМ!$D$10+'СЕТ СН'!$F$5-'СЕТ СН'!$F$24</f>
        <v>5097.6911205300003</v>
      </c>
      <c r="J15" s="36">
        <f>SUMIFS(СВЦЭМ!$D$39:$D$758,СВЦЭМ!$A$39:$A$758,$A15,СВЦЭМ!$B$39:$B$758,J$11)+'СЕТ СН'!$F$14+СВЦЭМ!$D$10+'СЕТ СН'!$F$5-'СЕТ СН'!$F$24</f>
        <v>5074.6814735099997</v>
      </c>
      <c r="K15" s="36">
        <f>SUMIFS(СВЦЭМ!$D$39:$D$758,СВЦЭМ!$A$39:$A$758,$A15,СВЦЭМ!$B$39:$B$758,K$11)+'СЕТ СН'!$F$14+СВЦЭМ!$D$10+'СЕТ СН'!$F$5-'СЕТ СН'!$F$24</f>
        <v>5066.0927775500004</v>
      </c>
      <c r="L15" s="36">
        <f>SUMIFS(СВЦЭМ!$D$39:$D$758,СВЦЭМ!$A$39:$A$758,$A15,СВЦЭМ!$B$39:$B$758,L$11)+'СЕТ СН'!$F$14+СВЦЭМ!$D$10+'СЕТ СН'!$F$5-'СЕТ СН'!$F$24</f>
        <v>5085.5199871000004</v>
      </c>
      <c r="M15" s="36">
        <f>SUMIFS(СВЦЭМ!$D$39:$D$758,СВЦЭМ!$A$39:$A$758,$A15,СВЦЭМ!$B$39:$B$758,M$11)+'СЕТ СН'!$F$14+СВЦЭМ!$D$10+'СЕТ СН'!$F$5-'СЕТ СН'!$F$24</f>
        <v>5129.0234713400005</v>
      </c>
      <c r="N15" s="36">
        <f>SUMIFS(СВЦЭМ!$D$39:$D$758,СВЦЭМ!$A$39:$A$758,$A15,СВЦЭМ!$B$39:$B$758,N$11)+'СЕТ СН'!$F$14+СВЦЭМ!$D$10+'СЕТ СН'!$F$5-'СЕТ СН'!$F$24</f>
        <v>5134.4693467800007</v>
      </c>
      <c r="O15" s="36">
        <f>SUMIFS(СВЦЭМ!$D$39:$D$758,СВЦЭМ!$A$39:$A$758,$A15,СВЦЭМ!$B$39:$B$758,O$11)+'СЕТ СН'!$F$14+СВЦЭМ!$D$10+'СЕТ СН'!$F$5-'СЕТ СН'!$F$24</f>
        <v>5145.6612106600005</v>
      </c>
      <c r="P15" s="36">
        <f>SUMIFS(СВЦЭМ!$D$39:$D$758,СВЦЭМ!$A$39:$A$758,$A15,СВЦЭМ!$B$39:$B$758,P$11)+'СЕТ СН'!$F$14+СВЦЭМ!$D$10+'СЕТ СН'!$F$5-'СЕТ СН'!$F$24</f>
        <v>5146.9921319499999</v>
      </c>
      <c r="Q15" s="36">
        <f>SUMIFS(СВЦЭМ!$D$39:$D$758,СВЦЭМ!$A$39:$A$758,$A15,СВЦЭМ!$B$39:$B$758,Q$11)+'СЕТ СН'!$F$14+СВЦЭМ!$D$10+'СЕТ СН'!$F$5-'СЕТ СН'!$F$24</f>
        <v>5204.2997624899999</v>
      </c>
      <c r="R15" s="36">
        <f>SUMIFS(СВЦЭМ!$D$39:$D$758,СВЦЭМ!$A$39:$A$758,$A15,СВЦЭМ!$B$39:$B$758,R$11)+'СЕТ СН'!$F$14+СВЦЭМ!$D$10+'СЕТ СН'!$F$5-'СЕТ СН'!$F$24</f>
        <v>5204.65968135</v>
      </c>
      <c r="S15" s="36">
        <f>SUMIFS(СВЦЭМ!$D$39:$D$758,СВЦЭМ!$A$39:$A$758,$A15,СВЦЭМ!$B$39:$B$758,S$11)+'СЕТ СН'!$F$14+СВЦЭМ!$D$10+'СЕТ СН'!$F$5-'СЕТ СН'!$F$24</f>
        <v>5166.2553130599999</v>
      </c>
      <c r="T15" s="36">
        <f>SUMIFS(СВЦЭМ!$D$39:$D$758,СВЦЭМ!$A$39:$A$758,$A15,СВЦЭМ!$B$39:$B$758,T$11)+'СЕТ СН'!$F$14+СВЦЭМ!$D$10+'СЕТ СН'!$F$5-'СЕТ СН'!$F$24</f>
        <v>5101.0747669400007</v>
      </c>
      <c r="U15" s="36">
        <f>SUMIFS(СВЦЭМ!$D$39:$D$758,СВЦЭМ!$A$39:$A$758,$A15,СВЦЭМ!$B$39:$B$758,U$11)+'СЕТ СН'!$F$14+СВЦЭМ!$D$10+'СЕТ СН'!$F$5-'СЕТ СН'!$F$24</f>
        <v>5083.7546404200002</v>
      </c>
      <c r="V15" s="36">
        <f>SUMIFS(СВЦЭМ!$D$39:$D$758,СВЦЭМ!$A$39:$A$758,$A15,СВЦЭМ!$B$39:$B$758,V$11)+'СЕТ СН'!$F$14+СВЦЭМ!$D$10+'СЕТ СН'!$F$5-'СЕТ СН'!$F$24</f>
        <v>5063.4309316700001</v>
      </c>
      <c r="W15" s="36">
        <f>SUMIFS(СВЦЭМ!$D$39:$D$758,СВЦЭМ!$A$39:$A$758,$A15,СВЦЭМ!$B$39:$B$758,W$11)+'СЕТ СН'!$F$14+СВЦЭМ!$D$10+'СЕТ СН'!$F$5-'СЕТ СН'!$F$24</f>
        <v>5049.8592813000005</v>
      </c>
      <c r="X15" s="36">
        <f>SUMIFS(СВЦЭМ!$D$39:$D$758,СВЦЭМ!$A$39:$A$758,$A15,СВЦЭМ!$B$39:$B$758,X$11)+'СЕТ СН'!$F$14+СВЦЭМ!$D$10+'СЕТ СН'!$F$5-'СЕТ СН'!$F$24</f>
        <v>5086.0611532399998</v>
      </c>
      <c r="Y15" s="36">
        <f>SUMIFS(СВЦЭМ!$D$39:$D$758,СВЦЭМ!$A$39:$A$758,$A15,СВЦЭМ!$B$39:$B$758,Y$11)+'СЕТ СН'!$F$14+СВЦЭМ!$D$10+'СЕТ СН'!$F$5-'СЕТ СН'!$F$24</f>
        <v>5141.69352815</v>
      </c>
    </row>
    <row r="16" spans="1:27" ht="15.75" x14ac:dyDescent="0.2">
      <c r="A16" s="35">
        <f t="shared" si="0"/>
        <v>45387</v>
      </c>
      <c r="B16" s="36">
        <f>SUMIFS(СВЦЭМ!$D$39:$D$758,СВЦЭМ!$A$39:$A$758,$A16,СВЦЭМ!$B$39:$B$758,B$11)+'СЕТ СН'!$F$14+СВЦЭМ!$D$10+'СЕТ СН'!$F$5-'СЕТ СН'!$F$24</f>
        <v>5129.5521073300006</v>
      </c>
      <c r="C16" s="36">
        <f>SUMIFS(СВЦЭМ!$D$39:$D$758,СВЦЭМ!$A$39:$A$758,$A16,СВЦЭМ!$B$39:$B$758,C$11)+'СЕТ СН'!$F$14+СВЦЭМ!$D$10+'СЕТ СН'!$F$5-'СЕТ СН'!$F$24</f>
        <v>5163.0565354700002</v>
      </c>
      <c r="D16" s="36">
        <f>SUMIFS(СВЦЭМ!$D$39:$D$758,СВЦЭМ!$A$39:$A$758,$A16,СВЦЭМ!$B$39:$B$758,D$11)+'СЕТ СН'!$F$14+СВЦЭМ!$D$10+'СЕТ СН'!$F$5-'СЕТ СН'!$F$24</f>
        <v>5191.7833355799994</v>
      </c>
      <c r="E16" s="36">
        <f>SUMIFS(СВЦЭМ!$D$39:$D$758,СВЦЭМ!$A$39:$A$758,$A16,СВЦЭМ!$B$39:$B$758,E$11)+'СЕТ СН'!$F$14+СВЦЭМ!$D$10+'СЕТ СН'!$F$5-'СЕТ СН'!$F$24</f>
        <v>5206.0786136900006</v>
      </c>
      <c r="F16" s="36">
        <f>SUMIFS(СВЦЭМ!$D$39:$D$758,СВЦЭМ!$A$39:$A$758,$A16,СВЦЭМ!$B$39:$B$758,F$11)+'СЕТ СН'!$F$14+СВЦЭМ!$D$10+'СЕТ СН'!$F$5-'СЕТ СН'!$F$24</f>
        <v>5199.5126319299998</v>
      </c>
      <c r="G16" s="36">
        <f>SUMIFS(СВЦЭМ!$D$39:$D$758,СВЦЭМ!$A$39:$A$758,$A16,СВЦЭМ!$B$39:$B$758,G$11)+'СЕТ СН'!$F$14+СВЦЭМ!$D$10+'СЕТ СН'!$F$5-'СЕТ СН'!$F$24</f>
        <v>5165.1107983800002</v>
      </c>
      <c r="H16" s="36">
        <f>SUMIFS(СВЦЭМ!$D$39:$D$758,СВЦЭМ!$A$39:$A$758,$A16,СВЦЭМ!$B$39:$B$758,H$11)+'СЕТ СН'!$F$14+СВЦЭМ!$D$10+'СЕТ СН'!$F$5-'СЕТ СН'!$F$24</f>
        <v>5107.90771047</v>
      </c>
      <c r="I16" s="36">
        <f>SUMIFS(СВЦЭМ!$D$39:$D$758,СВЦЭМ!$A$39:$A$758,$A16,СВЦЭМ!$B$39:$B$758,I$11)+'СЕТ СН'!$F$14+СВЦЭМ!$D$10+'СЕТ СН'!$F$5-'СЕТ СН'!$F$24</f>
        <v>5090.0953390300001</v>
      </c>
      <c r="J16" s="36">
        <f>SUMIFS(СВЦЭМ!$D$39:$D$758,СВЦЭМ!$A$39:$A$758,$A16,СВЦЭМ!$B$39:$B$758,J$11)+'СЕТ СН'!$F$14+СВЦЭМ!$D$10+'СЕТ СН'!$F$5-'СЕТ СН'!$F$24</f>
        <v>5046.6024027100002</v>
      </c>
      <c r="K16" s="36">
        <f>SUMIFS(СВЦЭМ!$D$39:$D$758,СВЦЭМ!$A$39:$A$758,$A16,СВЦЭМ!$B$39:$B$758,K$11)+'СЕТ СН'!$F$14+СВЦЭМ!$D$10+'СЕТ СН'!$F$5-'СЕТ СН'!$F$24</f>
        <v>5035.1430869900005</v>
      </c>
      <c r="L16" s="36">
        <f>SUMIFS(СВЦЭМ!$D$39:$D$758,СВЦЭМ!$A$39:$A$758,$A16,СВЦЭМ!$B$39:$B$758,L$11)+'СЕТ СН'!$F$14+СВЦЭМ!$D$10+'СЕТ СН'!$F$5-'СЕТ СН'!$F$24</f>
        <v>5045.16261493</v>
      </c>
      <c r="M16" s="36">
        <f>SUMIFS(СВЦЭМ!$D$39:$D$758,СВЦЭМ!$A$39:$A$758,$A16,СВЦЭМ!$B$39:$B$758,M$11)+'СЕТ СН'!$F$14+СВЦЭМ!$D$10+'СЕТ СН'!$F$5-'СЕТ СН'!$F$24</f>
        <v>5065.5510814999998</v>
      </c>
      <c r="N16" s="36">
        <f>SUMIFS(СВЦЭМ!$D$39:$D$758,СВЦЭМ!$A$39:$A$758,$A16,СВЦЭМ!$B$39:$B$758,N$11)+'СЕТ СН'!$F$14+СВЦЭМ!$D$10+'СЕТ СН'!$F$5-'СЕТ СН'!$F$24</f>
        <v>5078.7884950400003</v>
      </c>
      <c r="O16" s="36">
        <f>SUMIFS(СВЦЭМ!$D$39:$D$758,СВЦЭМ!$A$39:$A$758,$A16,СВЦЭМ!$B$39:$B$758,O$11)+'СЕТ СН'!$F$14+СВЦЭМ!$D$10+'СЕТ СН'!$F$5-'СЕТ СН'!$F$24</f>
        <v>5082.15735915</v>
      </c>
      <c r="P16" s="36">
        <f>SUMIFS(СВЦЭМ!$D$39:$D$758,СВЦЭМ!$A$39:$A$758,$A16,СВЦЭМ!$B$39:$B$758,P$11)+'СЕТ СН'!$F$14+СВЦЭМ!$D$10+'СЕТ СН'!$F$5-'СЕТ СН'!$F$24</f>
        <v>5129.6425489800004</v>
      </c>
      <c r="Q16" s="36">
        <f>SUMIFS(СВЦЭМ!$D$39:$D$758,СВЦЭМ!$A$39:$A$758,$A16,СВЦЭМ!$B$39:$B$758,Q$11)+'СЕТ СН'!$F$14+СВЦЭМ!$D$10+'СЕТ СН'!$F$5-'СЕТ СН'!$F$24</f>
        <v>5155.9832613500002</v>
      </c>
      <c r="R16" s="36">
        <f>SUMIFS(СВЦЭМ!$D$39:$D$758,СВЦЭМ!$A$39:$A$758,$A16,СВЦЭМ!$B$39:$B$758,R$11)+'СЕТ СН'!$F$14+СВЦЭМ!$D$10+'СЕТ СН'!$F$5-'СЕТ СН'!$F$24</f>
        <v>5119.3129221500003</v>
      </c>
      <c r="S16" s="36">
        <f>SUMIFS(СВЦЭМ!$D$39:$D$758,СВЦЭМ!$A$39:$A$758,$A16,СВЦЭМ!$B$39:$B$758,S$11)+'СЕТ СН'!$F$14+СВЦЭМ!$D$10+'СЕТ СН'!$F$5-'СЕТ СН'!$F$24</f>
        <v>5101.1615064600001</v>
      </c>
      <c r="T16" s="36">
        <f>SUMIFS(СВЦЭМ!$D$39:$D$758,СВЦЭМ!$A$39:$A$758,$A16,СВЦЭМ!$B$39:$B$758,T$11)+'СЕТ СН'!$F$14+СВЦЭМ!$D$10+'СЕТ СН'!$F$5-'СЕТ СН'!$F$24</f>
        <v>5070.0261789800006</v>
      </c>
      <c r="U16" s="36">
        <f>SUMIFS(СВЦЭМ!$D$39:$D$758,СВЦЭМ!$A$39:$A$758,$A16,СВЦЭМ!$B$39:$B$758,U$11)+'СЕТ СН'!$F$14+СВЦЭМ!$D$10+'СЕТ СН'!$F$5-'СЕТ СН'!$F$24</f>
        <v>5053.4255416699998</v>
      </c>
      <c r="V16" s="36">
        <f>SUMIFS(СВЦЭМ!$D$39:$D$758,СВЦЭМ!$A$39:$A$758,$A16,СВЦЭМ!$B$39:$B$758,V$11)+'СЕТ СН'!$F$14+СВЦЭМ!$D$10+'СЕТ СН'!$F$5-'СЕТ СН'!$F$24</f>
        <v>5050.8899225499999</v>
      </c>
      <c r="W16" s="36">
        <f>SUMIFS(СВЦЭМ!$D$39:$D$758,СВЦЭМ!$A$39:$A$758,$A16,СВЦЭМ!$B$39:$B$758,W$11)+'СЕТ СН'!$F$14+СВЦЭМ!$D$10+'СЕТ СН'!$F$5-'СЕТ СН'!$F$24</f>
        <v>5054.3339716400005</v>
      </c>
      <c r="X16" s="36">
        <f>SUMIFS(СВЦЭМ!$D$39:$D$758,СВЦЭМ!$A$39:$A$758,$A16,СВЦЭМ!$B$39:$B$758,X$11)+'СЕТ СН'!$F$14+СВЦЭМ!$D$10+'СЕТ СН'!$F$5-'СЕТ СН'!$F$24</f>
        <v>5077.3407461799998</v>
      </c>
      <c r="Y16" s="36">
        <f>SUMIFS(СВЦЭМ!$D$39:$D$758,СВЦЭМ!$A$39:$A$758,$A16,СВЦЭМ!$B$39:$B$758,Y$11)+'СЕТ СН'!$F$14+СВЦЭМ!$D$10+'СЕТ СН'!$F$5-'СЕТ СН'!$F$24</f>
        <v>5118.0507738200004</v>
      </c>
    </row>
    <row r="17" spans="1:25" ht="15.75" x14ac:dyDescent="0.2">
      <c r="A17" s="35">
        <f t="shared" si="0"/>
        <v>45388</v>
      </c>
      <c r="B17" s="36">
        <f>SUMIFS(СВЦЭМ!$D$39:$D$758,СВЦЭМ!$A$39:$A$758,$A17,СВЦЭМ!$B$39:$B$758,B$11)+'СЕТ СН'!$F$14+СВЦЭМ!$D$10+'СЕТ СН'!$F$5-'СЕТ СН'!$F$24</f>
        <v>5169.2742478099999</v>
      </c>
      <c r="C17" s="36">
        <f>SUMIFS(СВЦЭМ!$D$39:$D$758,СВЦЭМ!$A$39:$A$758,$A17,СВЦЭМ!$B$39:$B$758,C$11)+'СЕТ СН'!$F$14+СВЦЭМ!$D$10+'СЕТ СН'!$F$5-'СЕТ СН'!$F$24</f>
        <v>5184.8695337299996</v>
      </c>
      <c r="D17" s="36">
        <f>SUMIFS(СВЦЭМ!$D$39:$D$758,СВЦЭМ!$A$39:$A$758,$A17,СВЦЭМ!$B$39:$B$758,D$11)+'СЕТ СН'!$F$14+СВЦЭМ!$D$10+'СЕТ СН'!$F$5-'СЕТ СН'!$F$24</f>
        <v>5185.7712854500005</v>
      </c>
      <c r="E17" s="36">
        <f>SUMIFS(СВЦЭМ!$D$39:$D$758,СВЦЭМ!$A$39:$A$758,$A17,СВЦЭМ!$B$39:$B$758,E$11)+'СЕТ СН'!$F$14+СВЦЭМ!$D$10+'СЕТ СН'!$F$5-'СЕТ СН'!$F$24</f>
        <v>5213.9661022199998</v>
      </c>
      <c r="F17" s="36">
        <f>SUMIFS(СВЦЭМ!$D$39:$D$758,СВЦЭМ!$A$39:$A$758,$A17,СВЦЭМ!$B$39:$B$758,F$11)+'СЕТ СН'!$F$14+СВЦЭМ!$D$10+'СЕТ СН'!$F$5-'СЕТ СН'!$F$24</f>
        <v>5217.7200015799999</v>
      </c>
      <c r="G17" s="36">
        <f>SUMIFS(СВЦЭМ!$D$39:$D$758,СВЦЭМ!$A$39:$A$758,$A17,СВЦЭМ!$B$39:$B$758,G$11)+'СЕТ СН'!$F$14+СВЦЭМ!$D$10+'СЕТ СН'!$F$5-'СЕТ СН'!$F$24</f>
        <v>5205.2868924800005</v>
      </c>
      <c r="H17" s="36">
        <f>SUMIFS(СВЦЭМ!$D$39:$D$758,СВЦЭМ!$A$39:$A$758,$A17,СВЦЭМ!$B$39:$B$758,H$11)+'СЕТ СН'!$F$14+СВЦЭМ!$D$10+'СЕТ СН'!$F$5-'СЕТ СН'!$F$24</f>
        <v>5180.9569792900002</v>
      </c>
      <c r="I17" s="36">
        <f>SUMIFS(СВЦЭМ!$D$39:$D$758,СВЦЭМ!$A$39:$A$758,$A17,СВЦЭМ!$B$39:$B$758,I$11)+'СЕТ СН'!$F$14+СВЦЭМ!$D$10+'СЕТ СН'!$F$5-'СЕТ СН'!$F$24</f>
        <v>5116.81949549</v>
      </c>
      <c r="J17" s="36">
        <f>SUMIFS(СВЦЭМ!$D$39:$D$758,СВЦЭМ!$A$39:$A$758,$A17,СВЦЭМ!$B$39:$B$758,J$11)+'СЕТ СН'!$F$14+СВЦЭМ!$D$10+'СЕТ СН'!$F$5-'СЕТ СН'!$F$24</f>
        <v>5089.8089806400003</v>
      </c>
      <c r="K17" s="36">
        <f>SUMIFS(СВЦЭМ!$D$39:$D$758,СВЦЭМ!$A$39:$A$758,$A17,СВЦЭМ!$B$39:$B$758,K$11)+'СЕТ СН'!$F$14+СВЦЭМ!$D$10+'СЕТ СН'!$F$5-'СЕТ СН'!$F$24</f>
        <v>5053.3965659300002</v>
      </c>
      <c r="L17" s="36">
        <f>SUMIFS(СВЦЭМ!$D$39:$D$758,СВЦЭМ!$A$39:$A$758,$A17,СВЦЭМ!$B$39:$B$758,L$11)+'СЕТ СН'!$F$14+СВЦЭМ!$D$10+'СЕТ СН'!$F$5-'СЕТ СН'!$F$24</f>
        <v>5040.4867173000002</v>
      </c>
      <c r="M17" s="36">
        <f>SUMIFS(СВЦЭМ!$D$39:$D$758,СВЦЭМ!$A$39:$A$758,$A17,СВЦЭМ!$B$39:$B$758,M$11)+'СЕТ СН'!$F$14+СВЦЭМ!$D$10+'СЕТ СН'!$F$5-'СЕТ СН'!$F$24</f>
        <v>5043.9070446900005</v>
      </c>
      <c r="N17" s="36">
        <f>SUMIFS(СВЦЭМ!$D$39:$D$758,СВЦЭМ!$A$39:$A$758,$A17,СВЦЭМ!$B$39:$B$758,N$11)+'СЕТ СН'!$F$14+СВЦЭМ!$D$10+'СЕТ СН'!$F$5-'СЕТ СН'!$F$24</f>
        <v>5043.2908643400006</v>
      </c>
      <c r="O17" s="36">
        <f>SUMIFS(СВЦЭМ!$D$39:$D$758,СВЦЭМ!$A$39:$A$758,$A17,СВЦЭМ!$B$39:$B$758,O$11)+'СЕТ СН'!$F$14+СВЦЭМ!$D$10+'СЕТ СН'!$F$5-'СЕТ СН'!$F$24</f>
        <v>5056.3779396400005</v>
      </c>
      <c r="P17" s="36">
        <f>SUMIFS(СВЦЭМ!$D$39:$D$758,СВЦЭМ!$A$39:$A$758,$A17,СВЦЭМ!$B$39:$B$758,P$11)+'СЕТ СН'!$F$14+СВЦЭМ!$D$10+'СЕТ СН'!$F$5-'СЕТ СН'!$F$24</f>
        <v>5077.0745825499998</v>
      </c>
      <c r="Q17" s="36">
        <f>SUMIFS(СВЦЭМ!$D$39:$D$758,СВЦЭМ!$A$39:$A$758,$A17,СВЦЭМ!$B$39:$B$758,Q$11)+'СЕТ СН'!$F$14+СВЦЭМ!$D$10+'СЕТ СН'!$F$5-'СЕТ СН'!$F$24</f>
        <v>5088.3042456900002</v>
      </c>
      <c r="R17" s="36">
        <f>SUMIFS(СВЦЭМ!$D$39:$D$758,СВЦЭМ!$A$39:$A$758,$A17,СВЦЭМ!$B$39:$B$758,R$11)+'СЕТ СН'!$F$14+СВЦЭМ!$D$10+'СЕТ СН'!$F$5-'СЕТ СН'!$F$24</f>
        <v>5100.5650764399998</v>
      </c>
      <c r="S17" s="36">
        <f>SUMIFS(СВЦЭМ!$D$39:$D$758,СВЦЭМ!$A$39:$A$758,$A17,СВЦЭМ!$B$39:$B$758,S$11)+'СЕТ СН'!$F$14+СВЦЭМ!$D$10+'СЕТ СН'!$F$5-'СЕТ СН'!$F$24</f>
        <v>5069.0006433799999</v>
      </c>
      <c r="T17" s="36">
        <f>SUMIFS(СВЦЭМ!$D$39:$D$758,СВЦЭМ!$A$39:$A$758,$A17,СВЦЭМ!$B$39:$B$758,T$11)+'СЕТ СН'!$F$14+СВЦЭМ!$D$10+'СЕТ СН'!$F$5-'СЕТ СН'!$F$24</f>
        <v>5038.3775206200007</v>
      </c>
      <c r="U17" s="36">
        <f>SUMIFS(СВЦЭМ!$D$39:$D$758,СВЦЭМ!$A$39:$A$758,$A17,СВЦЭМ!$B$39:$B$758,U$11)+'СЕТ СН'!$F$14+СВЦЭМ!$D$10+'СЕТ СН'!$F$5-'СЕТ СН'!$F$24</f>
        <v>5016.2580682799999</v>
      </c>
      <c r="V17" s="36">
        <f>SUMIFS(СВЦЭМ!$D$39:$D$758,СВЦЭМ!$A$39:$A$758,$A17,СВЦЭМ!$B$39:$B$758,V$11)+'СЕТ СН'!$F$14+СВЦЭМ!$D$10+'СЕТ СН'!$F$5-'СЕТ СН'!$F$24</f>
        <v>4994.1924369200005</v>
      </c>
      <c r="W17" s="36">
        <f>SUMIFS(СВЦЭМ!$D$39:$D$758,СВЦЭМ!$A$39:$A$758,$A17,СВЦЭМ!$B$39:$B$758,W$11)+'СЕТ СН'!$F$14+СВЦЭМ!$D$10+'СЕТ СН'!$F$5-'СЕТ СН'!$F$24</f>
        <v>4978.4495723700002</v>
      </c>
      <c r="X17" s="36">
        <f>SUMIFS(СВЦЭМ!$D$39:$D$758,СВЦЭМ!$A$39:$A$758,$A17,СВЦЭМ!$B$39:$B$758,X$11)+'СЕТ СН'!$F$14+СВЦЭМ!$D$10+'СЕТ СН'!$F$5-'СЕТ СН'!$F$24</f>
        <v>5026.1400926100005</v>
      </c>
      <c r="Y17" s="36">
        <f>SUMIFS(СВЦЭМ!$D$39:$D$758,СВЦЭМ!$A$39:$A$758,$A17,СВЦЭМ!$B$39:$B$758,Y$11)+'СЕТ СН'!$F$14+СВЦЭМ!$D$10+'СЕТ СН'!$F$5-'СЕТ СН'!$F$24</f>
        <v>5068.3001730200003</v>
      </c>
    </row>
    <row r="18" spans="1:25" ht="15.75" x14ac:dyDescent="0.2">
      <c r="A18" s="35">
        <f t="shared" si="0"/>
        <v>45389</v>
      </c>
      <c r="B18" s="36">
        <f>SUMIFS(СВЦЭМ!$D$39:$D$758,СВЦЭМ!$A$39:$A$758,$A18,СВЦЭМ!$B$39:$B$758,B$11)+'СЕТ СН'!$F$14+СВЦЭМ!$D$10+'СЕТ СН'!$F$5-'СЕТ СН'!$F$24</f>
        <v>5164.9669813</v>
      </c>
      <c r="C18" s="36">
        <f>SUMIFS(СВЦЭМ!$D$39:$D$758,СВЦЭМ!$A$39:$A$758,$A18,СВЦЭМ!$B$39:$B$758,C$11)+'СЕТ СН'!$F$14+СВЦЭМ!$D$10+'СЕТ СН'!$F$5-'СЕТ СН'!$F$24</f>
        <v>5208.6187055699993</v>
      </c>
      <c r="D18" s="36">
        <f>SUMIFS(СВЦЭМ!$D$39:$D$758,СВЦЭМ!$A$39:$A$758,$A18,СВЦЭМ!$B$39:$B$758,D$11)+'СЕТ СН'!$F$14+СВЦЭМ!$D$10+'СЕТ СН'!$F$5-'СЕТ СН'!$F$24</f>
        <v>5244.2699272899999</v>
      </c>
      <c r="E18" s="36">
        <f>SUMIFS(СВЦЭМ!$D$39:$D$758,СВЦЭМ!$A$39:$A$758,$A18,СВЦЭМ!$B$39:$B$758,E$11)+'СЕТ СН'!$F$14+СВЦЭМ!$D$10+'СЕТ СН'!$F$5-'СЕТ СН'!$F$24</f>
        <v>5229.6524298599998</v>
      </c>
      <c r="F18" s="36">
        <f>SUMIFS(СВЦЭМ!$D$39:$D$758,СВЦЭМ!$A$39:$A$758,$A18,СВЦЭМ!$B$39:$B$758,F$11)+'СЕТ СН'!$F$14+СВЦЭМ!$D$10+'СЕТ СН'!$F$5-'СЕТ СН'!$F$24</f>
        <v>5240.3703293099998</v>
      </c>
      <c r="G18" s="36">
        <f>SUMIFS(СВЦЭМ!$D$39:$D$758,СВЦЭМ!$A$39:$A$758,$A18,СВЦЭМ!$B$39:$B$758,G$11)+'СЕТ СН'!$F$14+СВЦЭМ!$D$10+'СЕТ СН'!$F$5-'СЕТ СН'!$F$24</f>
        <v>5240.7381469100001</v>
      </c>
      <c r="H18" s="36">
        <f>SUMIFS(СВЦЭМ!$D$39:$D$758,СВЦЭМ!$A$39:$A$758,$A18,СВЦЭМ!$B$39:$B$758,H$11)+'СЕТ СН'!$F$14+СВЦЭМ!$D$10+'СЕТ СН'!$F$5-'СЕТ СН'!$F$24</f>
        <v>5229.8548295000001</v>
      </c>
      <c r="I18" s="36">
        <f>SUMIFS(СВЦЭМ!$D$39:$D$758,СВЦЭМ!$A$39:$A$758,$A18,СВЦЭМ!$B$39:$B$758,I$11)+'СЕТ СН'!$F$14+СВЦЭМ!$D$10+'СЕТ СН'!$F$5-'СЕТ СН'!$F$24</f>
        <v>5166.43234897</v>
      </c>
      <c r="J18" s="36">
        <f>SUMIFS(СВЦЭМ!$D$39:$D$758,СВЦЭМ!$A$39:$A$758,$A18,СВЦЭМ!$B$39:$B$758,J$11)+'СЕТ СН'!$F$14+СВЦЭМ!$D$10+'СЕТ СН'!$F$5-'СЕТ СН'!$F$24</f>
        <v>5113.6908660600002</v>
      </c>
      <c r="K18" s="36">
        <f>SUMIFS(СВЦЭМ!$D$39:$D$758,СВЦЭМ!$A$39:$A$758,$A18,СВЦЭМ!$B$39:$B$758,K$11)+'СЕТ СН'!$F$14+СВЦЭМ!$D$10+'СЕТ СН'!$F$5-'СЕТ СН'!$F$24</f>
        <v>5056.5265897999998</v>
      </c>
      <c r="L18" s="36">
        <f>SUMIFS(СВЦЭМ!$D$39:$D$758,СВЦЭМ!$A$39:$A$758,$A18,СВЦЭМ!$B$39:$B$758,L$11)+'СЕТ СН'!$F$14+СВЦЭМ!$D$10+'СЕТ СН'!$F$5-'СЕТ СН'!$F$24</f>
        <v>5029.2697940500002</v>
      </c>
      <c r="M18" s="36">
        <f>SUMIFS(СВЦЭМ!$D$39:$D$758,СВЦЭМ!$A$39:$A$758,$A18,СВЦЭМ!$B$39:$B$758,M$11)+'СЕТ СН'!$F$14+СВЦЭМ!$D$10+'СЕТ СН'!$F$5-'СЕТ СН'!$F$24</f>
        <v>5034.6571156</v>
      </c>
      <c r="N18" s="36">
        <f>SUMIFS(СВЦЭМ!$D$39:$D$758,СВЦЭМ!$A$39:$A$758,$A18,СВЦЭМ!$B$39:$B$758,N$11)+'СЕТ СН'!$F$14+СВЦЭМ!$D$10+'СЕТ СН'!$F$5-'СЕТ СН'!$F$24</f>
        <v>5043.8313891600001</v>
      </c>
      <c r="O18" s="36">
        <f>SUMIFS(СВЦЭМ!$D$39:$D$758,СВЦЭМ!$A$39:$A$758,$A18,СВЦЭМ!$B$39:$B$758,O$11)+'СЕТ СН'!$F$14+СВЦЭМ!$D$10+'СЕТ СН'!$F$5-'СЕТ СН'!$F$24</f>
        <v>5069.4548007600006</v>
      </c>
      <c r="P18" s="36">
        <f>SUMIFS(СВЦЭМ!$D$39:$D$758,СВЦЭМ!$A$39:$A$758,$A18,СВЦЭМ!$B$39:$B$758,P$11)+'СЕТ СН'!$F$14+СВЦЭМ!$D$10+'СЕТ СН'!$F$5-'СЕТ СН'!$F$24</f>
        <v>5092.1567232699999</v>
      </c>
      <c r="Q18" s="36">
        <f>SUMIFS(СВЦЭМ!$D$39:$D$758,СВЦЭМ!$A$39:$A$758,$A18,СВЦЭМ!$B$39:$B$758,Q$11)+'СЕТ СН'!$F$14+СВЦЭМ!$D$10+'СЕТ СН'!$F$5-'СЕТ СН'!$F$24</f>
        <v>5104.8007983699999</v>
      </c>
      <c r="R18" s="36">
        <f>SUMIFS(СВЦЭМ!$D$39:$D$758,СВЦЭМ!$A$39:$A$758,$A18,СВЦЭМ!$B$39:$B$758,R$11)+'СЕТ СН'!$F$14+СВЦЭМ!$D$10+'СЕТ СН'!$F$5-'СЕТ СН'!$F$24</f>
        <v>5110.9099113800003</v>
      </c>
      <c r="S18" s="36">
        <f>SUMIFS(СВЦЭМ!$D$39:$D$758,СВЦЭМ!$A$39:$A$758,$A18,СВЦЭМ!$B$39:$B$758,S$11)+'СЕТ СН'!$F$14+СВЦЭМ!$D$10+'СЕТ СН'!$F$5-'СЕТ СН'!$F$24</f>
        <v>5083.3849293100002</v>
      </c>
      <c r="T18" s="36">
        <f>SUMIFS(СВЦЭМ!$D$39:$D$758,СВЦЭМ!$A$39:$A$758,$A18,СВЦЭМ!$B$39:$B$758,T$11)+'СЕТ СН'!$F$14+СВЦЭМ!$D$10+'СЕТ СН'!$F$5-'СЕТ СН'!$F$24</f>
        <v>5049.1466454300007</v>
      </c>
      <c r="U18" s="36">
        <f>SUMIFS(СВЦЭМ!$D$39:$D$758,СВЦЭМ!$A$39:$A$758,$A18,СВЦЭМ!$B$39:$B$758,U$11)+'СЕТ СН'!$F$14+СВЦЭМ!$D$10+'СЕТ СН'!$F$5-'СЕТ СН'!$F$24</f>
        <v>5051.2836154400002</v>
      </c>
      <c r="V18" s="36">
        <f>SUMIFS(СВЦЭМ!$D$39:$D$758,СВЦЭМ!$A$39:$A$758,$A18,СВЦЭМ!$B$39:$B$758,V$11)+'СЕТ СН'!$F$14+СВЦЭМ!$D$10+'СЕТ СН'!$F$5-'СЕТ СН'!$F$24</f>
        <v>5015.0998302999997</v>
      </c>
      <c r="W18" s="36">
        <f>SUMIFS(СВЦЭМ!$D$39:$D$758,СВЦЭМ!$A$39:$A$758,$A18,СВЦЭМ!$B$39:$B$758,W$11)+'СЕТ СН'!$F$14+СВЦЭМ!$D$10+'СЕТ СН'!$F$5-'СЕТ СН'!$F$24</f>
        <v>4996.5912136200004</v>
      </c>
      <c r="X18" s="36">
        <f>SUMIFS(СВЦЭМ!$D$39:$D$758,СВЦЭМ!$A$39:$A$758,$A18,СВЦЭМ!$B$39:$B$758,X$11)+'СЕТ СН'!$F$14+СВЦЭМ!$D$10+'СЕТ СН'!$F$5-'СЕТ СН'!$F$24</f>
        <v>5050.8705778900003</v>
      </c>
      <c r="Y18" s="36">
        <f>SUMIFS(СВЦЭМ!$D$39:$D$758,СВЦЭМ!$A$39:$A$758,$A18,СВЦЭМ!$B$39:$B$758,Y$11)+'СЕТ СН'!$F$14+СВЦЭМ!$D$10+'СЕТ СН'!$F$5-'СЕТ СН'!$F$24</f>
        <v>5082.3443170600003</v>
      </c>
    </row>
    <row r="19" spans="1:25" ht="15.75" x14ac:dyDescent="0.2">
      <c r="A19" s="35">
        <f t="shared" si="0"/>
        <v>45390</v>
      </c>
      <c r="B19" s="36">
        <f>SUMIFS(СВЦЭМ!$D$39:$D$758,СВЦЭМ!$A$39:$A$758,$A19,СВЦЭМ!$B$39:$B$758,B$11)+'СЕТ СН'!$F$14+СВЦЭМ!$D$10+'СЕТ СН'!$F$5-'СЕТ СН'!$F$24</f>
        <v>5054.5743572800002</v>
      </c>
      <c r="C19" s="36">
        <f>SUMIFS(СВЦЭМ!$D$39:$D$758,СВЦЭМ!$A$39:$A$758,$A19,СВЦЭМ!$B$39:$B$758,C$11)+'СЕТ СН'!$F$14+СВЦЭМ!$D$10+'СЕТ СН'!$F$5-'СЕТ СН'!$F$24</f>
        <v>5086.6275178699998</v>
      </c>
      <c r="D19" s="36">
        <f>SUMIFS(СВЦЭМ!$D$39:$D$758,СВЦЭМ!$A$39:$A$758,$A19,СВЦЭМ!$B$39:$B$758,D$11)+'СЕТ СН'!$F$14+СВЦЭМ!$D$10+'СЕТ СН'!$F$5-'СЕТ СН'!$F$24</f>
        <v>5108.0230515599997</v>
      </c>
      <c r="E19" s="36">
        <f>SUMIFS(СВЦЭМ!$D$39:$D$758,СВЦЭМ!$A$39:$A$758,$A19,СВЦЭМ!$B$39:$B$758,E$11)+'СЕТ СН'!$F$14+СВЦЭМ!$D$10+'СЕТ СН'!$F$5-'СЕТ СН'!$F$24</f>
        <v>5127.3859308800002</v>
      </c>
      <c r="F19" s="36">
        <f>SUMIFS(СВЦЭМ!$D$39:$D$758,СВЦЭМ!$A$39:$A$758,$A19,СВЦЭМ!$B$39:$B$758,F$11)+'СЕТ СН'!$F$14+СВЦЭМ!$D$10+'СЕТ СН'!$F$5-'СЕТ СН'!$F$24</f>
        <v>5103.7289406400005</v>
      </c>
      <c r="G19" s="36">
        <f>SUMIFS(СВЦЭМ!$D$39:$D$758,СВЦЭМ!$A$39:$A$758,$A19,СВЦЭМ!$B$39:$B$758,G$11)+'СЕТ СН'!$F$14+СВЦЭМ!$D$10+'СЕТ СН'!$F$5-'СЕТ СН'!$F$24</f>
        <v>5109.6460072200007</v>
      </c>
      <c r="H19" s="36">
        <f>SUMIFS(СВЦЭМ!$D$39:$D$758,СВЦЭМ!$A$39:$A$758,$A19,СВЦЭМ!$B$39:$B$758,H$11)+'СЕТ СН'!$F$14+СВЦЭМ!$D$10+'СЕТ СН'!$F$5-'СЕТ СН'!$F$24</f>
        <v>5069.9726977</v>
      </c>
      <c r="I19" s="36">
        <f>SUMIFS(СВЦЭМ!$D$39:$D$758,СВЦЭМ!$A$39:$A$758,$A19,СВЦЭМ!$B$39:$B$758,I$11)+'СЕТ СН'!$F$14+СВЦЭМ!$D$10+'СЕТ СН'!$F$5-'СЕТ СН'!$F$24</f>
        <v>5103.8953212100005</v>
      </c>
      <c r="J19" s="36">
        <f>SUMIFS(СВЦЭМ!$D$39:$D$758,СВЦЭМ!$A$39:$A$758,$A19,СВЦЭМ!$B$39:$B$758,J$11)+'СЕТ СН'!$F$14+СВЦЭМ!$D$10+'СЕТ СН'!$F$5-'СЕТ СН'!$F$24</f>
        <v>5050.6907181799997</v>
      </c>
      <c r="K19" s="36">
        <f>SUMIFS(СВЦЭМ!$D$39:$D$758,СВЦЭМ!$A$39:$A$758,$A19,СВЦЭМ!$B$39:$B$758,K$11)+'СЕТ СН'!$F$14+СВЦЭМ!$D$10+'СЕТ СН'!$F$5-'СЕТ СН'!$F$24</f>
        <v>5034.1235827399996</v>
      </c>
      <c r="L19" s="36">
        <f>SUMIFS(СВЦЭМ!$D$39:$D$758,СВЦЭМ!$A$39:$A$758,$A19,СВЦЭМ!$B$39:$B$758,L$11)+'СЕТ СН'!$F$14+СВЦЭМ!$D$10+'СЕТ СН'!$F$5-'СЕТ СН'!$F$24</f>
        <v>5035.3680576799998</v>
      </c>
      <c r="M19" s="36">
        <f>SUMIFS(СВЦЭМ!$D$39:$D$758,СВЦЭМ!$A$39:$A$758,$A19,СВЦЭМ!$B$39:$B$758,M$11)+'СЕТ СН'!$F$14+СВЦЭМ!$D$10+'СЕТ СН'!$F$5-'СЕТ СН'!$F$24</f>
        <v>5062.6268095699998</v>
      </c>
      <c r="N19" s="36">
        <f>SUMIFS(СВЦЭМ!$D$39:$D$758,СВЦЭМ!$A$39:$A$758,$A19,СВЦЭМ!$B$39:$B$758,N$11)+'СЕТ СН'!$F$14+СВЦЭМ!$D$10+'СЕТ СН'!$F$5-'СЕТ СН'!$F$24</f>
        <v>5079.3021076200002</v>
      </c>
      <c r="O19" s="36">
        <f>SUMIFS(СВЦЭМ!$D$39:$D$758,СВЦЭМ!$A$39:$A$758,$A19,СВЦЭМ!$B$39:$B$758,O$11)+'СЕТ СН'!$F$14+СВЦЭМ!$D$10+'СЕТ СН'!$F$5-'СЕТ СН'!$F$24</f>
        <v>5096.5137109099996</v>
      </c>
      <c r="P19" s="36">
        <f>SUMIFS(СВЦЭМ!$D$39:$D$758,СВЦЭМ!$A$39:$A$758,$A19,СВЦЭМ!$B$39:$B$758,P$11)+'СЕТ СН'!$F$14+СВЦЭМ!$D$10+'СЕТ СН'!$F$5-'СЕТ СН'!$F$24</f>
        <v>5111.2320332899999</v>
      </c>
      <c r="Q19" s="36">
        <f>SUMIFS(СВЦЭМ!$D$39:$D$758,СВЦЭМ!$A$39:$A$758,$A19,СВЦЭМ!$B$39:$B$758,Q$11)+'СЕТ СН'!$F$14+СВЦЭМ!$D$10+'СЕТ СН'!$F$5-'СЕТ СН'!$F$24</f>
        <v>5128.6237621199998</v>
      </c>
      <c r="R19" s="36">
        <f>SUMIFS(СВЦЭМ!$D$39:$D$758,СВЦЭМ!$A$39:$A$758,$A19,СВЦЭМ!$B$39:$B$758,R$11)+'СЕТ СН'!$F$14+СВЦЭМ!$D$10+'СЕТ СН'!$F$5-'СЕТ СН'!$F$24</f>
        <v>5134.4704586799999</v>
      </c>
      <c r="S19" s="36">
        <f>SUMIFS(СВЦЭМ!$D$39:$D$758,СВЦЭМ!$A$39:$A$758,$A19,СВЦЭМ!$B$39:$B$758,S$11)+'СЕТ СН'!$F$14+СВЦЭМ!$D$10+'СЕТ СН'!$F$5-'СЕТ СН'!$F$24</f>
        <v>5117.0863781000007</v>
      </c>
      <c r="T19" s="36">
        <f>SUMIFS(СВЦЭМ!$D$39:$D$758,СВЦЭМ!$A$39:$A$758,$A19,СВЦЭМ!$B$39:$B$758,T$11)+'СЕТ СН'!$F$14+СВЦЭМ!$D$10+'СЕТ СН'!$F$5-'СЕТ СН'!$F$24</f>
        <v>5096.3119449400001</v>
      </c>
      <c r="U19" s="36">
        <f>SUMIFS(СВЦЭМ!$D$39:$D$758,СВЦЭМ!$A$39:$A$758,$A19,СВЦЭМ!$B$39:$B$758,U$11)+'СЕТ СН'!$F$14+СВЦЭМ!$D$10+'СЕТ СН'!$F$5-'СЕТ СН'!$F$24</f>
        <v>5072.6931618600001</v>
      </c>
      <c r="V19" s="36">
        <f>SUMIFS(СВЦЭМ!$D$39:$D$758,СВЦЭМ!$A$39:$A$758,$A19,СВЦЭМ!$B$39:$B$758,V$11)+'СЕТ СН'!$F$14+СВЦЭМ!$D$10+'СЕТ СН'!$F$5-'СЕТ СН'!$F$24</f>
        <v>5068.0807983000004</v>
      </c>
      <c r="W19" s="36">
        <f>SUMIFS(СВЦЭМ!$D$39:$D$758,СВЦЭМ!$A$39:$A$758,$A19,СВЦЭМ!$B$39:$B$758,W$11)+'СЕТ СН'!$F$14+СВЦЭМ!$D$10+'СЕТ СН'!$F$5-'СЕТ СН'!$F$24</f>
        <v>5063.00737286</v>
      </c>
      <c r="X19" s="36">
        <f>SUMIFS(СВЦЭМ!$D$39:$D$758,СВЦЭМ!$A$39:$A$758,$A19,СВЦЭМ!$B$39:$B$758,X$11)+'СЕТ СН'!$F$14+СВЦЭМ!$D$10+'СЕТ СН'!$F$5-'СЕТ СН'!$F$24</f>
        <v>5099.9009408600004</v>
      </c>
      <c r="Y19" s="36">
        <f>SUMIFS(СВЦЭМ!$D$39:$D$758,СВЦЭМ!$A$39:$A$758,$A19,СВЦЭМ!$B$39:$B$758,Y$11)+'СЕТ СН'!$F$14+СВЦЭМ!$D$10+'СЕТ СН'!$F$5-'СЕТ СН'!$F$24</f>
        <v>5134.4744739300004</v>
      </c>
    </row>
    <row r="20" spans="1:25" ht="15.75" x14ac:dyDescent="0.2">
      <c r="A20" s="35">
        <f t="shared" si="0"/>
        <v>45391</v>
      </c>
      <c r="B20" s="36">
        <f>SUMIFS(СВЦЭМ!$D$39:$D$758,СВЦЭМ!$A$39:$A$758,$A20,СВЦЭМ!$B$39:$B$758,B$11)+'СЕТ СН'!$F$14+СВЦЭМ!$D$10+'СЕТ СН'!$F$5-'СЕТ СН'!$F$24</f>
        <v>5127.9905423</v>
      </c>
      <c r="C20" s="36">
        <f>SUMIFS(СВЦЭМ!$D$39:$D$758,СВЦЭМ!$A$39:$A$758,$A20,СВЦЭМ!$B$39:$B$758,C$11)+'СЕТ СН'!$F$14+СВЦЭМ!$D$10+'СЕТ СН'!$F$5-'СЕТ СН'!$F$24</f>
        <v>5170.9996882899995</v>
      </c>
      <c r="D20" s="36">
        <f>SUMIFS(СВЦЭМ!$D$39:$D$758,СВЦЭМ!$A$39:$A$758,$A20,СВЦЭМ!$B$39:$B$758,D$11)+'СЕТ СН'!$F$14+СВЦЭМ!$D$10+'СЕТ СН'!$F$5-'СЕТ СН'!$F$24</f>
        <v>5207.0968745800001</v>
      </c>
      <c r="E20" s="36">
        <f>SUMIFS(СВЦЭМ!$D$39:$D$758,СВЦЭМ!$A$39:$A$758,$A20,СВЦЭМ!$B$39:$B$758,E$11)+'СЕТ СН'!$F$14+СВЦЭМ!$D$10+'СЕТ СН'!$F$5-'СЕТ СН'!$F$24</f>
        <v>5227.4850283100004</v>
      </c>
      <c r="F20" s="36">
        <f>SUMIFS(СВЦЭМ!$D$39:$D$758,СВЦЭМ!$A$39:$A$758,$A20,СВЦЭМ!$B$39:$B$758,F$11)+'СЕТ СН'!$F$14+СВЦЭМ!$D$10+'СЕТ СН'!$F$5-'СЕТ СН'!$F$24</f>
        <v>5218.94413282</v>
      </c>
      <c r="G20" s="36">
        <f>SUMIFS(СВЦЭМ!$D$39:$D$758,СВЦЭМ!$A$39:$A$758,$A20,СВЦЭМ!$B$39:$B$758,G$11)+'СЕТ СН'!$F$14+СВЦЭМ!$D$10+'СЕТ СН'!$F$5-'СЕТ СН'!$F$24</f>
        <v>5196.9131280399997</v>
      </c>
      <c r="H20" s="36">
        <f>SUMIFS(СВЦЭМ!$D$39:$D$758,СВЦЭМ!$A$39:$A$758,$A20,СВЦЭМ!$B$39:$B$758,H$11)+'СЕТ СН'!$F$14+СВЦЭМ!$D$10+'СЕТ СН'!$F$5-'СЕТ СН'!$F$24</f>
        <v>5151.2596098100003</v>
      </c>
      <c r="I20" s="36">
        <f>SUMIFS(СВЦЭМ!$D$39:$D$758,СВЦЭМ!$A$39:$A$758,$A20,СВЦЭМ!$B$39:$B$758,I$11)+'СЕТ СН'!$F$14+СВЦЭМ!$D$10+'СЕТ СН'!$F$5-'СЕТ СН'!$F$24</f>
        <v>5103.4702138100001</v>
      </c>
      <c r="J20" s="36">
        <f>SUMIFS(СВЦЭМ!$D$39:$D$758,СВЦЭМ!$A$39:$A$758,$A20,СВЦЭМ!$B$39:$B$758,J$11)+'СЕТ СН'!$F$14+СВЦЭМ!$D$10+'СЕТ СН'!$F$5-'СЕТ СН'!$F$24</f>
        <v>5080.3703962099999</v>
      </c>
      <c r="K20" s="36">
        <f>SUMIFS(СВЦЭМ!$D$39:$D$758,СВЦЭМ!$A$39:$A$758,$A20,СВЦЭМ!$B$39:$B$758,K$11)+'СЕТ СН'!$F$14+СВЦЭМ!$D$10+'СЕТ СН'!$F$5-'СЕТ СН'!$F$24</f>
        <v>5065.1373305100005</v>
      </c>
      <c r="L20" s="36">
        <f>SUMIFS(СВЦЭМ!$D$39:$D$758,СВЦЭМ!$A$39:$A$758,$A20,СВЦЭМ!$B$39:$B$758,L$11)+'СЕТ СН'!$F$14+СВЦЭМ!$D$10+'СЕТ СН'!$F$5-'СЕТ СН'!$F$24</f>
        <v>5073.5516810500003</v>
      </c>
      <c r="M20" s="36">
        <f>SUMIFS(СВЦЭМ!$D$39:$D$758,СВЦЭМ!$A$39:$A$758,$A20,СВЦЭМ!$B$39:$B$758,M$11)+'СЕТ СН'!$F$14+СВЦЭМ!$D$10+'СЕТ СН'!$F$5-'СЕТ СН'!$F$24</f>
        <v>5093.0583796000001</v>
      </c>
      <c r="N20" s="36">
        <f>SUMIFS(СВЦЭМ!$D$39:$D$758,СВЦЭМ!$A$39:$A$758,$A20,СВЦЭМ!$B$39:$B$758,N$11)+'СЕТ СН'!$F$14+СВЦЭМ!$D$10+'СЕТ СН'!$F$5-'СЕТ СН'!$F$24</f>
        <v>5105.1296232200002</v>
      </c>
      <c r="O20" s="36">
        <f>SUMIFS(СВЦЭМ!$D$39:$D$758,СВЦЭМ!$A$39:$A$758,$A20,СВЦЭМ!$B$39:$B$758,O$11)+'СЕТ СН'!$F$14+СВЦЭМ!$D$10+'СЕТ СН'!$F$5-'СЕТ СН'!$F$24</f>
        <v>5120.6716356100005</v>
      </c>
      <c r="P20" s="36">
        <f>SUMIFS(СВЦЭМ!$D$39:$D$758,СВЦЭМ!$A$39:$A$758,$A20,СВЦЭМ!$B$39:$B$758,P$11)+'СЕТ СН'!$F$14+СВЦЭМ!$D$10+'СЕТ СН'!$F$5-'СЕТ СН'!$F$24</f>
        <v>5134.0425143400007</v>
      </c>
      <c r="Q20" s="36">
        <f>SUMIFS(СВЦЭМ!$D$39:$D$758,СВЦЭМ!$A$39:$A$758,$A20,СВЦЭМ!$B$39:$B$758,Q$11)+'СЕТ СН'!$F$14+СВЦЭМ!$D$10+'СЕТ СН'!$F$5-'СЕТ СН'!$F$24</f>
        <v>5150.4609229999996</v>
      </c>
      <c r="R20" s="36">
        <f>SUMIFS(СВЦЭМ!$D$39:$D$758,СВЦЭМ!$A$39:$A$758,$A20,СВЦЭМ!$B$39:$B$758,R$11)+'СЕТ СН'!$F$14+СВЦЭМ!$D$10+'СЕТ СН'!$F$5-'СЕТ СН'!$F$24</f>
        <v>5151.1656632800004</v>
      </c>
      <c r="S20" s="36">
        <f>SUMIFS(СВЦЭМ!$D$39:$D$758,СВЦЭМ!$A$39:$A$758,$A20,СВЦЭМ!$B$39:$B$758,S$11)+'СЕТ СН'!$F$14+СВЦЭМ!$D$10+'СЕТ СН'!$F$5-'СЕТ СН'!$F$24</f>
        <v>5135.9040836599997</v>
      </c>
      <c r="T20" s="36">
        <f>SUMIFS(СВЦЭМ!$D$39:$D$758,СВЦЭМ!$A$39:$A$758,$A20,СВЦЭМ!$B$39:$B$758,T$11)+'СЕТ СН'!$F$14+СВЦЭМ!$D$10+'СЕТ СН'!$F$5-'СЕТ СН'!$F$24</f>
        <v>5105.4968196899999</v>
      </c>
      <c r="U20" s="36">
        <f>SUMIFS(СВЦЭМ!$D$39:$D$758,СВЦЭМ!$A$39:$A$758,$A20,СВЦЭМ!$B$39:$B$758,U$11)+'СЕТ СН'!$F$14+СВЦЭМ!$D$10+'СЕТ СН'!$F$5-'СЕТ СН'!$F$24</f>
        <v>5096.8359615899999</v>
      </c>
      <c r="V20" s="36">
        <f>SUMIFS(СВЦЭМ!$D$39:$D$758,СВЦЭМ!$A$39:$A$758,$A20,СВЦЭМ!$B$39:$B$758,V$11)+'СЕТ СН'!$F$14+СВЦЭМ!$D$10+'СЕТ СН'!$F$5-'СЕТ СН'!$F$24</f>
        <v>5067.5029530199999</v>
      </c>
      <c r="W20" s="36">
        <f>SUMIFS(СВЦЭМ!$D$39:$D$758,СВЦЭМ!$A$39:$A$758,$A20,СВЦЭМ!$B$39:$B$758,W$11)+'СЕТ СН'!$F$14+СВЦЭМ!$D$10+'СЕТ СН'!$F$5-'СЕТ СН'!$F$24</f>
        <v>5077.4377356799996</v>
      </c>
      <c r="X20" s="36">
        <f>SUMIFS(СВЦЭМ!$D$39:$D$758,СВЦЭМ!$A$39:$A$758,$A20,СВЦЭМ!$B$39:$B$758,X$11)+'СЕТ СН'!$F$14+СВЦЭМ!$D$10+'СЕТ СН'!$F$5-'СЕТ СН'!$F$24</f>
        <v>5163.78849644</v>
      </c>
      <c r="Y20" s="36">
        <f>SUMIFS(СВЦЭМ!$D$39:$D$758,СВЦЭМ!$A$39:$A$758,$A20,СВЦЭМ!$B$39:$B$758,Y$11)+'СЕТ СН'!$F$14+СВЦЭМ!$D$10+'СЕТ СН'!$F$5-'СЕТ СН'!$F$24</f>
        <v>5163.7413389699996</v>
      </c>
    </row>
    <row r="21" spans="1:25" ht="15.75" x14ac:dyDescent="0.2">
      <c r="A21" s="35">
        <f t="shared" si="0"/>
        <v>45392</v>
      </c>
      <c r="B21" s="36">
        <f>SUMIFS(СВЦЭМ!$D$39:$D$758,СВЦЭМ!$A$39:$A$758,$A21,СВЦЭМ!$B$39:$B$758,B$11)+'СЕТ СН'!$F$14+СВЦЭМ!$D$10+'СЕТ СН'!$F$5-'СЕТ СН'!$F$24</f>
        <v>5249.9507184699996</v>
      </c>
      <c r="C21" s="36">
        <f>SUMIFS(СВЦЭМ!$D$39:$D$758,СВЦЭМ!$A$39:$A$758,$A21,СВЦЭМ!$B$39:$B$758,C$11)+'СЕТ СН'!$F$14+СВЦЭМ!$D$10+'СЕТ СН'!$F$5-'СЕТ СН'!$F$24</f>
        <v>5333.51033723</v>
      </c>
      <c r="D21" s="36">
        <f>SUMIFS(СВЦЭМ!$D$39:$D$758,СВЦЭМ!$A$39:$A$758,$A21,СВЦЭМ!$B$39:$B$758,D$11)+'СЕТ СН'!$F$14+СВЦЭМ!$D$10+'СЕТ СН'!$F$5-'СЕТ СН'!$F$24</f>
        <v>5333.66481922</v>
      </c>
      <c r="E21" s="36">
        <f>SUMIFS(СВЦЭМ!$D$39:$D$758,СВЦЭМ!$A$39:$A$758,$A21,СВЦЭМ!$B$39:$B$758,E$11)+'СЕТ СН'!$F$14+СВЦЭМ!$D$10+'СЕТ СН'!$F$5-'СЕТ СН'!$F$24</f>
        <v>5324.3209859300005</v>
      </c>
      <c r="F21" s="36">
        <f>SUMIFS(СВЦЭМ!$D$39:$D$758,СВЦЭМ!$A$39:$A$758,$A21,СВЦЭМ!$B$39:$B$758,F$11)+'СЕТ СН'!$F$14+СВЦЭМ!$D$10+'СЕТ СН'!$F$5-'СЕТ СН'!$F$24</f>
        <v>5323.4008454599998</v>
      </c>
      <c r="G21" s="36">
        <f>SUMIFS(СВЦЭМ!$D$39:$D$758,СВЦЭМ!$A$39:$A$758,$A21,СВЦЭМ!$B$39:$B$758,G$11)+'СЕТ СН'!$F$14+СВЦЭМ!$D$10+'СЕТ СН'!$F$5-'СЕТ СН'!$F$24</f>
        <v>5278.93626683</v>
      </c>
      <c r="H21" s="36">
        <f>SUMIFS(СВЦЭМ!$D$39:$D$758,СВЦЭМ!$A$39:$A$758,$A21,СВЦЭМ!$B$39:$B$758,H$11)+'СЕТ СН'!$F$14+СВЦЭМ!$D$10+'СЕТ СН'!$F$5-'СЕТ СН'!$F$24</f>
        <v>5199.1917125800001</v>
      </c>
      <c r="I21" s="36">
        <f>SUMIFS(СВЦЭМ!$D$39:$D$758,СВЦЭМ!$A$39:$A$758,$A21,СВЦЭМ!$B$39:$B$758,I$11)+'СЕТ СН'!$F$14+СВЦЭМ!$D$10+'СЕТ СН'!$F$5-'СЕТ СН'!$F$24</f>
        <v>5135.3905969200005</v>
      </c>
      <c r="J21" s="36">
        <f>SUMIFS(СВЦЭМ!$D$39:$D$758,СВЦЭМ!$A$39:$A$758,$A21,СВЦЭМ!$B$39:$B$758,J$11)+'СЕТ СН'!$F$14+СВЦЭМ!$D$10+'СЕТ СН'!$F$5-'СЕТ СН'!$F$24</f>
        <v>5036.15632843</v>
      </c>
      <c r="K21" s="36">
        <f>SUMIFS(СВЦЭМ!$D$39:$D$758,СВЦЭМ!$A$39:$A$758,$A21,СВЦЭМ!$B$39:$B$758,K$11)+'СЕТ СН'!$F$14+СВЦЭМ!$D$10+'СЕТ СН'!$F$5-'СЕТ СН'!$F$24</f>
        <v>5031.7487042499997</v>
      </c>
      <c r="L21" s="36">
        <f>SUMIFS(СВЦЭМ!$D$39:$D$758,СВЦЭМ!$A$39:$A$758,$A21,СВЦЭМ!$B$39:$B$758,L$11)+'СЕТ СН'!$F$14+СВЦЭМ!$D$10+'СЕТ СН'!$F$5-'СЕТ СН'!$F$24</f>
        <v>5037.7566202899998</v>
      </c>
      <c r="M21" s="36">
        <f>SUMIFS(СВЦЭМ!$D$39:$D$758,СВЦЭМ!$A$39:$A$758,$A21,СВЦЭМ!$B$39:$B$758,M$11)+'СЕТ СН'!$F$14+СВЦЭМ!$D$10+'СЕТ СН'!$F$5-'СЕТ СН'!$F$24</f>
        <v>5050.2140159199998</v>
      </c>
      <c r="N21" s="36">
        <f>SUMIFS(СВЦЭМ!$D$39:$D$758,СВЦЭМ!$A$39:$A$758,$A21,СВЦЭМ!$B$39:$B$758,N$11)+'СЕТ СН'!$F$14+СВЦЭМ!$D$10+'СЕТ СН'!$F$5-'СЕТ СН'!$F$24</f>
        <v>5045.1172998600005</v>
      </c>
      <c r="O21" s="36">
        <f>SUMIFS(СВЦЭМ!$D$39:$D$758,СВЦЭМ!$A$39:$A$758,$A21,СВЦЭМ!$B$39:$B$758,O$11)+'СЕТ СН'!$F$14+СВЦЭМ!$D$10+'СЕТ СН'!$F$5-'СЕТ СН'!$F$24</f>
        <v>5052.3054426899998</v>
      </c>
      <c r="P21" s="36">
        <f>SUMIFS(СВЦЭМ!$D$39:$D$758,СВЦЭМ!$A$39:$A$758,$A21,СВЦЭМ!$B$39:$B$758,P$11)+'СЕТ СН'!$F$14+СВЦЭМ!$D$10+'СЕТ СН'!$F$5-'СЕТ СН'!$F$24</f>
        <v>5065.2530315499998</v>
      </c>
      <c r="Q21" s="36">
        <f>SUMIFS(СВЦЭМ!$D$39:$D$758,СВЦЭМ!$A$39:$A$758,$A21,СВЦЭМ!$B$39:$B$758,Q$11)+'СЕТ СН'!$F$14+СВЦЭМ!$D$10+'СЕТ СН'!$F$5-'СЕТ СН'!$F$24</f>
        <v>5081.0837374700004</v>
      </c>
      <c r="R21" s="36">
        <f>SUMIFS(СВЦЭМ!$D$39:$D$758,СВЦЭМ!$A$39:$A$758,$A21,СВЦЭМ!$B$39:$B$758,R$11)+'СЕТ СН'!$F$14+СВЦЭМ!$D$10+'СЕТ СН'!$F$5-'СЕТ СН'!$F$24</f>
        <v>5090.5655513700003</v>
      </c>
      <c r="S21" s="36">
        <f>SUMIFS(СВЦЭМ!$D$39:$D$758,СВЦЭМ!$A$39:$A$758,$A21,СВЦЭМ!$B$39:$B$758,S$11)+'СЕТ СН'!$F$14+СВЦЭМ!$D$10+'СЕТ СН'!$F$5-'СЕТ СН'!$F$24</f>
        <v>5068.5060349599999</v>
      </c>
      <c r="T21" s="36">
        <f>SUMIFS(СВЦЭМ!$D$39:$D$758,СВЦЭМ!$A$39:$A$758,$A21,СВЦЭМ!$B$39:$B$758,T$11)+'СЕТ СН'!$F$14+СВЦЭМ!$D$10+'СЕТ СН'!$F$5-'СЕТ СН'!$F$24</f>
        <v>5045.9441728600004</v>
      </c>
      <c r="U21" s="36">
        <f>SUMIFS(СВЦЭМ!$D$39:$D$758,СВЦЭМ!$A$39:$A$758,$A21,СВЦЭМ!$B$39:$B$758,U$11)+'СЕТ СН'!$F$14+СВЦЭМ!$D$10+'СЕТ СН'!$F$5-'СЕТ СН'!$F$24</f>
        <v>5022.1068423300003</v>
      </c>
      <c r="V21" s="36">
        <f>SUMIFS(СВЦЭМ!$D$39:$D$758,СВЦЭМ!$A$39:$A$758,$A21,СВЦЭМ!$B$39:$B$758,V$11)+'СЕТ СН'!$F$14+СВЦЭМ!$D$10+'СЕТ СН'!$F$5-'СЕТ СН'!$F$24</f>
        <v>5005.0874729799998</v>
      </c>
      <c r="W21" s="36">
        <f>SUMIFS(СВЦЭМ!$D$39:$D$758,СВЦЭМ!$A$39:$A$758,$A21,СВЦЭМ!$B$39:$B$758,W$11)+'СЕТ СН'!$F$14+СВЦЭМ!$D$10+'СЕТ СН'!$F$5-'СЕТ СН'!$F$24</f>
        <v>4994.1148788800001</v>
      </c>
      <c r="X21" s="36">
        <f>SUMIFS(СВЦЭМ!$D$39:$D$758,СВЦЭМ!$A$39:$A$758,$A21,СВЦЭМ!$B$39:$B$758,X$11)+'СЕТ СН'!$F$14+СВЦЭМ!$D$10+'СЕТ СН'!$F$5-'СЕТ СН'!$F$24</f>
        <v>5045.1429506599998</v>
      </c>
      <c r="Y21" s="36">
        <f>SUMIFS(СВЦЭМ!$D$39:$D$758,СВЦЭМ!$A$39:$A$758,$A21,СВЦЭМ!$B$39:$B$758,Y$11)+'СЕТ СН'!$F$14+СВЦЭМ!$D$10+'СЕТ СН'!$F$5-'СЕТ СН'!$F$24</f>
        <v>5078.3871317700005</v>
      </c>
    </row>
    <row r="22" spans="1:25" ht="15.75" x14ac:dyDescent="0.2">
      <c r="A22" s="35">
        <f t="shared" si="0"/>
        <v>45393</v>
      </c>
      <c r="B22" s="36">
        <f>SUMIFS(СВЦЭМ!$D$39:$D$758,СВЦЭМ!$A$39:$A$758,$A22,СВЦЭМ!$B$39:$B$758,B$11)+'СЕТ СН'!$F$14+СВЦЭМ!$D$10+'СЕТ СН'!$F$5-'СЕТ СН'!$F$24</f>
        <v>5129.5943747000001</v>
      </c>
      <c r="C22" s="36">
        <f>SUMIFS(СВЦЭМ!$D$39:$D$758,СВЦЭМ!$A$39:$A$758,$A22,СВЦЭМ!$B$39:$B$758,C$11)+'СЕТ СН'!$F$14+СВЦЭМ!$D$10+'СЕТ СН'!$F$5-'СЕТ СН'!$F$24</f>
        <v>5185.1577714799996</v>
      </c>
      <c r="D22" s="36">
        <f>SUMIFS(СВЦЭМ!$D$39:$D$758,СВЦЭМ!$A$39:$A$758,$A22,СВЦЭМ!$B$39:$B$758,D$11)+'СЕТ СН'!$F$14+СВЦЭМ!$D$10+'СЕТ СН'!$F$5-'СЕТ СН'!$F$24</f>
        <v>5237.4765000899997</v>
      </c>
      <c r="E22" s="36">
        <f>SUMIFS(СВЦЭМ!$D$39:$D$758,СВЦЭМ!$A$39:$A$758,$A22,СВЦЭМ!$B$39:$B$758,E$11)+'СЕТ СН'!$F$14+СВЦЭМ!$D$10+'СЕТ СН'!$F$5-'СЕТ СН'!$F$24</f>
        <v>5243.1113839199998</v>
      </c>
      <c r="F22" s="36">
        <f>SUMIFS(СВЦЭМ!$D$39:$D$758,СВЦЭМ!$A$39:$A$758,$A22,СВЦЭМ!$B$39:$B$758,F$11)+'СЕТ СН'!$F$14+СВЦЭМ!$D$10+'СЕТ СН'!$F$5-'СЕТ СН'!$F$24</f>
        <v>5242.3754453399997</v>
      </c>
      <c r="G22" s="36">
        <f>SUMIFS(СВЦЭМ!$D$39:$D$758,СВЦЭМ!$A$39:$A$758,$A22,СВЦЭМ!$B$39:$B$758,G$11)+'СЕТ СН'!$F$14+СВЦЭМ!$D$10+'СЕТ СН'!$F$5-'СЕТ СН'!$F$24</f>
        <v>5217.6098470100005</v>
      </c>
      <c r="H22" s="36">
        <f>SUMIFS(СВЦЭМ!$D$39:$D$758,СВЦЭМ!$A$39:$A$758,$A22,СВЦЭМ!$B$39:$B$758,H$11)+'СЕТ СН'!$F$14+СВЦЭМ!$D$10+'СЕТ СН'!$F$5-'СЕТ СН'!$F$24</f>
        <v>5155.3109323999997</v>
      </c>
      <c r="I22" s="36">
        <f>SUMIFS(СВЦЭМ!$D$39:$D$758,СВЦЭМ!$A$39:$A$758,$A22,СВЦЭМ!$B$39:$B$758,I$11)+'СЕТ СН'!$F$14+СВЦЭМ!$D$10+'СЕТ СН'!$F$5-'СЕТ СН'!$F$24</f>
        <v>5076.6844238200001</v>
      </c>
      <c r="J22" s="36">
        <f>SUMIFS(СВЦЭМ!$D$39:$D$758,СВЦЭМ!$A$39:$A$758,$A22,СВЦЭМ!$B$39:$B$758,J$11)+'СЕТ СН'!$F$14+СВЦЭМ!$D$10+'СЕТ СН'!$F$5-'СЕТ СН'!$F$24</f>
        <v>5073.7671954100006</v>
      </c>
      <c r="K22" s="36">
        <f>SUMIFS(СВЦЭМ!$D$39:$D$758,СВЦЭМ!$A$39:$A$758,$A22,СВЦЭМ!$B$39:$B$758,K$11)+'СЕТ СН'!$F$14+СВЦЭМ!$D$10+'СЕТ СН'!$F$5-'СЕТ СН'!$F$24</f>
        <v>5075.2861382000001</v>
      </c>
      <c r="L22" s="36">
        <f>SUMIFS(СВЦЭМ!$D$39:$D$758,СВЦЭМ!$A$39:$A$758,$A22,СВЦЭМ!$B$39:$B$758,L$11)+'СЕТ СН'!$F$14+СВЦЭМ!$D$10+'СЕТ СН'!$F$5-'СЕТ СН'!$F$24</f>
        <v>5071.8435602700001</v>
      </c>
      <c r="M22" s="36">
        <f>SUMIFS(СВЦЭМ!$D$39:$D$758,СВЦЭМ!$A$39:$A$758,$A22,СВЦЭМ!$B$39:$B$758,M$11)+'СЕТ СН'!$F$14+СВЦЭМ!$D$10+'СЕТ СН'!$F$5-'СЕТ СН'!$F$24</f>
        <v>5086.6527151200007</v>
      </c>
      <c r="N22" s="36">
        <f>SUMIFS(СВЦЭМ!$D$39:$D$758,СВЦЭМ!$A$39:$A$758,$A22,СВЦЭМ!$B$39:$B$758,N$11)+'СЕТ СН'!$F$14+СВЦЭМ!$D$10+'СЕТ СН'!$F$5-'СЕТ СН'!$F$24</f>
        <v>5081.8334409600002</v>
      </c>
      <c r="O22" s="36">
        <f>SUMIFS(СВЦЭМ!$D$39:$D$758,СВЦЭМ!$A$39:$A$758,$A22,СВЦЭМ!$B$39:$B$758,O$11)+'СЕТ СН'!$F$14+СВЦЭМ!$D$10+'СЕТ СН'!$F$5-'СЕТ СН'!$F$24</f>
        <v>5091.0674731500003</v>
      </c>
      <c r="P22" s="36">
        <f>SUMIFS(СВЦЭМ!$D$39:$D$758,СВЦЭМ!$A$39:$A$758,$A22,СВЦЭМ!$B$39:$B$758,P$11)+'СЕТ СН'!$F$14+СВЦЭМ!$D$10+'СЕТ СН'!$F$5-'СЕТ СН'!$F$24</f>
        <v>5118.1071257800004</v>
      </c>
      <c r="Q22" s="36">
        <f>SUMIFS(СВЦЭМ!$D$39:$D$758,СВЦЭМ!$A$39:$A$758,$A22,СВЦЭМ!$B$39:$B$758,Q$11)+'СЕТ СН'!$F$14+СВЦЭМ!$D$10+'СЕТ СН'!$F$5-'СЕТ СН'!$F$24</f>
        <v>5131.3685576099997</v>
      </c>
      <c r="R22" s="36">
        <f>SUMIFS(СВЦЭМ!$D$39:$D$758,СВЦЭМ!$A$39:$A$758,$A22,СВЦЭМ!$B$39:$B$758,R$11)+'СЕТ СН'!$F$14+СВЦЭМ!$D$10+'СЕТ СН'!$F$5-'СЕТ СН'!$F$24</f>
        <v>5120.9786148599997</v>
      </c>
      <c r="S22" s="36">
        <f>SUMIFS(СВЦЭМ!$D$39:$D$758,СВЦЭМ!$A$39:$A$758,$A22,СВЦЭМ!$B$39:$B$758,S$11)+'СЕТ СН'!$F$14+СВЦЭМ!$D$10+'СЕТ СН'!$F$5-'СЕТ СН'!$F$24</f>
        <v>5109.8739073200004</v>
      </c>
      <c r="T22" s="36">
        <f>SUMIFS(СВЦЭМ!$D$39:$D$758,СВЦЭМ!$A$39:$A$758,$A22,СВЦЭМ!$B$39:$B$758,T$11)+'СЕТ СН'!$F$14+СВЦЭМ!$D$10+'СЕТ СН'!$F$5-'СЕТ СН'!$F$24</f>
        <v>5070.3482467900003</v>
      </c>
      <c r="U22" s="36">
        <f>SUMIFS(СВЦЭМ!$D$39:$D$758,СВЦЭМ!$A$39:$A$758,$A22,СВЦЭМ!$B$39:$B$758,U$11)+'СЕТ СН'!$F$14+СВЦЭМ!$D$10+'СЕТ СН'!$F$5-'СЕТ СН'!$F$24</f>
        <v>5051.5502438700005</v>
      </c>
      <c r="V22" s="36">
        <f>SUMIFS(СВЦЭМ!$D$39:$D$758,СВЦЭМ!$A$39:$A$758,$A22,СВЦЭМ!$B$39:$B$758,V$11)+'СЕТ СН'!$F$14+СВЦЭМ!$D$10+'СЕТ СН'!$F$5-'СЕТ СН'!$F$24</f>
        <v>5047.3167805200001</v>
      </c>
      <c r="W22" s="36">
        <f>SUMIFS(СВЦЭМ!$D$39:$D$758,СВЦЭМ!$A$39:$A$758,$A22,СВЦЭМ!$B$39:$B$758,W$11)+'СЕТ СН'!$F$14+СВЦЭМ!$D$10+'СЕТ СН'!$F$5-'СЕТ СН'!$F$24</f>
        <v>5030.4413204600005</v>
      </c>
      <c r="X22" s="36">
        <f>SUMIFS(СВЦЭМ!$D$39:$D$758,СВЦЭМ!$A$39:$A$758,$A22,СВЦЭМ!$B$39:$B$758,X$11)+'СЕТ СН'!$F$14+СВЦЭМ!$D$10+'СЕТ СН'!$F$5-'СЕТ СН'!$F$24</f>
        <v>5072.4051001400003</v>
      </c>
      <c r="Y22" s="36">
        <f>SUMIFS(СВЦЭМ!$D$39:$D$758,СВЦЭМ!$A$39:$A$758,$A22,СВЦЭМ!$B$39:$B$758,Y$11)+'СЕТ СН'!$F$14+СВЦЭМ!$D$10+'СЕТ СН'!$F$5-'СЕТ СН'!$F$24</f>
        <v>5112.45465023</v>
      </c>
    </row>
    <row r="23" spans="1:25" ht="15.75" x14ac:dyDescent="0.2">
      <c r="A23" s="35">
        <f t="shared" si="0"/>
        <v>45394</v>
      </c>
      <c r="B23" s="36">
        <f>SUMIFS(СВЦЭМ!$D$39:$D$758,СВЦЭМ!$A$39:$A$758,$A23,СВЦЭМ!$B$39:$B$758,B$11)+'СЕТ СН'!$F$14+СВЦЭМ!$D$10+'СЕТ СН'!$F$5-'СЕТ СН'!$F$24</f>
        <v>5087.9485811000004</v>
      </c>
      <c r="C23" s="36">
        <f>SUMIFS(СВЦЭМ!$D$39:$D$758,СВЦЭМ!$A$39:$A$758,$A23,СВЦЭМ!$B$39:$B$758,C$11)+'СЕТ СН'!$F$14+СВЦЭМ!$D$10+'СЕТ СН'!$F$5-'СЕТ СН'!$F$24</f>
        <v>5066.1045113199998</v>
      </c>
      <c r="D23" s="36">
        <f>SUMIFS(СВЦЭМ!$D$39:$D$758,СВЦЭМ!$A$39:$A$758,$A23,СВЦЭМ!$B$39:$B$758,D$11)+'СЕТ СН'!$F$14+СВЦЭМ!$D$10+'СЕТ СН'!$F$5-'СЕТ СН'!$F$24</f>
        <v>5095.1294543100003</v>
      </c>
      <c r="E23" s="36">
        <f>SUMIFS(СВЦЭМ!$D$39:$D$758,СВЦЭМ!$A$39:$A$758,$A23,СВЦЭМ!$B$39:$B$758,E$11)+'СЕТ СН'!$F$14+СВЦЭМ!$D$10+'СЕТ СН'!$F$5-'СЕТ СН'!$F$24</f>
        <v>5131.9101593900004</v>
      </c>
      <c r="F23" s="36">
        <f>SUMIFS(СВЦЭМ!$D$39:$D$758,СВЦЭМ!$A$39:$A$758,$A23,СВЦЭМ!$B$39:$B$758,F$11)+'СЕТ СН'!$F$14+СВЦЭМ!$D$10+'СЕТ СН'!$F$5-'СЕТ СН'!$F$24</f>
        <v>5127.4124952900002</v>
      </c>
      <c r="G23" s="36">
        <f>SUMIFS(СВЦЭМ!$D$39:$D$758,СВЦЭМ!$A$39:$A$758,$A23,СВЦЭМ!$B$39:$B$758,G$11)+'СЕТ СН'!$F$14+СВЦЭМ!$D$10+'СЕТ СН'!$F$5-'СЕТ СН'!$F$24</f>
        <v>5095.4674364500006</v>
      </c>
      <c r="H23" s="36">
        <f>SUMIFS(СВЦЭМ!$D$39:$D$758,СВЦЭМ!$A$39:$A$758,$A23,СВЦЭМ!$B$39:$B$758,H$11)+'СЕТ СН'!$F$14+СВЦЭМ!$D$10+'СЕТ СН'!$F$5-'СЕТ СН'!$F$24</f>
        <v>5034.7427114000002</v>
      </c>
      <c r="I23" s="36">
        <f>SUMIFS(СВЦЭМ!$D$39:$D$758,СВЦЭМ!$A$39:$A$758,$A23,СВЦЭМ!$B$39:$B$758,I$11)+'СЕТ СН'!$F$14+СВЦЭМ!$D$10+'СЕТ СН'!$F$5-'СЕТ СН'!$F$24</f>
        <v>4972.27906609</v>
      </c>
      <c r="J23" s="36">
        <f>SUMIFS(СВЦЭМ!$D$39:$D$758,СВЦЭМ!$A$39:$A$758,$A23,СВЦЭМ!$B$39:$B$758,J$11)+'СЕТ СН'!$F$14+СВЦЭМ!$D$10+'СЕТ СН'!$F$5-'СЕТ СН'!$F$24</f>
        <v>4940.5836411600003</v>
      </c>
      <c r="K23" s="36">
        <f>SUMIFS(СВЦЭМ!$D$39:$D$758,СВЦЭМ!$A$39:$A$758,$A23,СВЦЭМ!$B$39:$B$758,K$11)+'СЕТ СН'!$F$14+СВЦЭМ!$D$10+'СЕТ СН'!$F$5-'СЕТ СН'!$F$24</f>
        <v>4933.0512710599996</v>
      </c>
      <c r="L23" s="36">
        <f>SUMIFS(СВЦЭМ!$D$39:$D$758,СВЦЭМ!$A$39:$A$758,$A23,СВЦЭМ!$B$39:$B$758,L$11)+'СЕТ СН'!$F$14+СВЦЭМ!$D$10+'СЕТ СН'!$F$5-'СЕТ СН'!$F$24</f>
        <v>4933.8006825900002</v>
      </c>
      <c r="M23" s="36">
        <f>SUMIFS(СВЦЭМ!$D$39:$D$758,СВЦЭМ!$A$39:$A$758,$A23,СВЦЭМ!$B$39:$B$758,M$11)+'СЕТ СН'!$F$14+СВЦЭМ!$D$10+'СЕТ СН'!$F$5-'СЕТ СН'!$F$24</f>
        <v>4940.8390759600006</v>
      </c>
      <c r="N23" s="36">
        <f>SUMIFS(СВЦЭМ!$D$39:$D$758,СВЦЭМ!$A$39:$A$758,$A23,СВЦЭМ!$B$39:$B$758,N$11)+'СЕТ СН'!$F$14+СВЦЭМ!$D$10+'СЕТ СН'!$F$5-'СЕТ СН'!$F$24</f>
        <v>4949.2589640400001</v>
      </c>
      <c r="O23" s="36">
        <f>SUMIFS(СВЦЭМ!$D$39:$D$758,СВЦЭМ!$A$39:$A$758,$A23,СВЦЭМ!$B$39:$B$758,O$11)+'СЕТ СН'!$F$14+СВЦЭМ!$D$10+'СЕТ СН'!$F$5-'СЕТ СН'!$F$24</f>
        <v>4956.0320128900003</v>
      </c>
      <c r="P23" s="36">
        <f>SUMIFS(СВЦЭМ!$D$39:$D$758,СВЦЭМ!$A$39:$A$758,$A23,СВЦЭМ!$B$39:$B$758,P$11)+'СЕТ СН'!$F$14+СВЦЭМ!$D$10+'СЕТ СН'!$F$5-'СЕТ СН'!$F$24</f>
        <v>4972.7936992300001</v>
      </c>
      <c r="Q23" s="36">
        <f>SUMIFS(СВЦЭМ!$D$39:$D$758,СВЦЭМ!$A$39:$A$758,$A23,СВЦЭМ!$B$39:$B$758,Q$11)+'СЕТ СН'!$F$14+СВЦЭМ!$D$10+'СЕТ СН'!$F$5-'СЕТ СН'!$F$24</f>
        <v>4989.01913324</v>
      </c>
      <c r="R23" s="36">
        <f>SUMIFS(СВЦЭМ!$D$39:$D$758,СВЦЭМ!$A$39:$A$758,$A23,СВЦЭМ!$B$39:$B$758,R$11)+'СЕТ СН'!$F$14+СВЦЭМ!$D$10+'СЕТ СН'!$F$5-'СЕТ СН'!$F$24</f>
        <v>4991.9722349900003</v>
      </c>
      <c r="S23" s="36">
        <f>SUMIFS(СВЦЭМ!$D$39:$D$758,СВЦЭМ!$A$39:$A$758,$A23,СВЦЭМ!$B$39:$B$758,S$11)+'СЕТ СН'!$F$14+СВЦЭМ!$D$10+'СЕТ СН'!$F$5-'СЕТ СН'!$F$24</f>
        <v>4981.5182038900002</v>
      </c>
      <c r="T23" s="36">
        <f>SUMIFS(СВЦЭМ!$D$39:$D$758,СВЦЭМ!$A$39:$A$758,$A23,СВЦЭМ!$B$39:$B$758,T$11)+'СЕТ СН'!$F$14+СВЦЭМ!$D$10+'СЕТ СН'!$F$5-'СЕТ СН'!$F$24</f>
        <v>4947.3915886100003</v>
      </c>
      <c r="U23" s="36">
        <f>SUMIFS(СВЦЭМ!$D$39:$D$758,СВЦЭМ!$A$39:$A$758,$A23,СВЦЭМ!$B$39:$B$758,U$11)+'СЕТ СН'!$F$14+СВЦЭМ!$D$10+'СЕТ СН'!$F$5-'СЕТ СН'!$F$24</f>
        <v>4946.6832435300003</v>
      </c>
      <c r="V23" s="36">
        <f>SUMIFS(СВЦЭМ!$D$39:$D$758,СВЦЭМ!$A$39:$A$758,$A23,СВЦЭМ!$B$39:$B$758,V$11)+'СЕТ СН'!$F$14+СВЦЭМ!$D$10+'СЕТ СН'!$F$5-'СЕТ СН'!$F$24</f>
        <v>4929.0461477500003</v>
      </c>
      <c r="W23" s="36">
        <f>SUMIFS(СВЦЭМ!$D$39:$D$758,СВЦЭМ!$A$39:$A$758,$A23,СВЦЭМ!$B$39:$B$758,W$11)+'СЕТ СН'!$F$14+СВЦЭМ!$D$10+'СЕТ СН'!$F$5-'СЕТ СН'!$F$24</f>
        <v>4924.2440280199999</v>
      </c>
      <c r="X23" s="36">
        <f>SUMIFS(СВЦЭМ!$D$39:$D$758,СВЦЭМ!$A$39:$A$758,$A23,СВЦЭМ!$B$39:$B$758,X$11)+'СЕТ СН'!$F$14+СВЦЭМ!$D$10+'СЕТ СН'!$F$5-'СЕТ СН'!$F$24</f>
        <v>4970.7241003400004</v>
      </c>
      <c r="Y23" s="36">
        <f>SUMIFS(СВЦЭМ!$D$39:$D$758,СВЦЭМ!$A$39:$A$758,$A23,СВЦЭМ!$B$39:$B$758,Y$11)+'СЕТ СН'!$F$14+СВЦЭМ!$D$10+'СЕТ СН'!$F$5-'СЕТ СН'!$F$24</f>
        <v>4996.57701344</v>
      </c>
    </row>
    <row r="24" spans="1:25" ht="15.75" x14ac:dyDescent="0.2">
      <c r="A24" s="35">
        <f t="shared" si="0"/>
        <v>45395</v>
      </c>
      <c r="B24" s="36">
        <f>SUMIFS(СВЦЭМ!$D$39:$D$758,СВЦЭМ!$A$39:$A$758,$A24,СВЦЭМ!$B$39:$B$758,B$11)+'СЕТ СН'!$F$14+СВЦЭМ!$D$10+'СЕТ СН'!$F$5-'СЕТ СН'!$F$24</f>
        <v>5055.5768410600003</v>
      </c>
      <c r="C24" s="36">
        <f>SUMIFS(СВЦЭМ!$D$39:$D$758,СВЦЭМ!$A$39:$A$758,$A24,СВЦЭМ!$B$39:$B$758,C$11)+'СЕТ СН'!$F$14+СВЦЭМ!$D$10+'СЕТ СН'!$F$5-'СЕТ СН'!$F$24</f>
        <v>5062.6441391200005</v>
      </c>
      <c r="D24" s="36">
        <f>SUMIFS(СВЦЭМ!$D$39:$D$758,СВЦЭМ!$A$39:$A$758,$A24,СВЦЭМ!$B$39:$B$758,D$11)+'СЕТ СН'!$F$14+СВЦЭМ!$D$10+'СЕТ СН'!$F$5-'СЕТ СН'!$F$24</f>
        <v>5092.5370458699999</v>
      </c>
      <c r="E24" s="36">
        <f>SUMIFS(СВЦЭМ!$D$39:$D$758,СВЦЭМ!$A$39:$A$758,$A24,СВЦЭМ!$B$39:$B$758,E$11)+'СЕТ СН'!$F$14+СВЦЭМ!$D$10+'СЕТ СН'!$F$5-'СЕТ СН'!$F$24</f>
        <v>5118.75445244</v>
      </c>
      <c r="F24" s="36">
        <f>SUMIFS(СВЦЭМ!$D$39:$D$758,СВЦЭМ!$A$39:$A$758,$A24,СВЦЭМ!$B$39:$B$758,F$11)+'СЕТ СН'!$F$14+СВЦЭМ!$D$10+'СЕТ СН'!$F$5-'СЕТ СН'!$F$24</f>
        <v>5121.30643435</v>
      </c>
      <c r="G24" s="36">
        <f>SUMIFS(СВЦЭМ!$D$39:$D$758,СВЦЭМ!$A$39:$A$758,$A24,СВЦЭМ!$B$39:$B$758,G$11)+'СЕТ СН'!$F$14+СВЦЭМ!$D$10+'СЕТ СН'!$F$5-'СЕТ СН'!$F$24</f>
        <v>5127.21552316</v>
      </c>
      <c r="H24" s="36">
        <f>SUMIFS(СВЦЭМ!$D$39:$D$758,СВЦЭМ!$A$39:$A$758,$A24,СВЦЭМ!$B$39:$B$758,H$11)+'СЕТ СН'!$F$14+СВЦЭМ!$D$10+'СЕТ СН'!$F$5-'СЕТ СН'!$F$24</f>
        <v>5104.5273092699999</v>
      </c>
      <c r="I24" s="36">
        <f>SUMIFS(СВЦЭМ!$D$39:$D$758,СВЦЭМ!$A$39:$A$758,$A24,СВЦЭМ!$B$39:$B$758,I$11)+'СЕТ СН'!$F$14+СВЦЭМ!$D$10+'СЕТ СН'!$F$5-'СЕТ СН'!$F$24</f>
        <v>5084.9296728899999</v>
      </c>
      <c r="J24" s="36">
        <f>SUMIFS(СВЦЭМ!$D$39:$D$758,СВЦЭМ!$A$39:$A$758,$A24,СВЦЭМ!$B$39:$B$758,J$11)+'СЕТ СН'!$F$14+СВЦЭМ!$D$10+'СЕТ СН'!$F$5-'СЕТ СН'!$F$24</f>
        <v>5033.4894697199998</v>
      </c>
      <c r="K24" s="36">
        <f>SUMIFS(СВЦЭМ!$D$39:$D$758,СВЦЭМ!$A$39:$A$758,$A24,СВЦЭМ!$B$39:$B$758,K$11)+'СЕТ СН'!$F$14+СВЦЭМ!$D$10+'СЕТ СН'!$F$5-'СЕТ СН'!$F$24</f>
        <v>4972.25222553</v>
      </c>
      <c r="L24" s="36">
        <f>SUMIFS(СВЦЭМ!$D$39:$D$758,СВЦЭМ!$A$39:$A$758,$A24,СВЦЭМ!$B$39:$B$758,L$11)+'СЕТ СН'!$F$14+СВЦЭМ!$D$10+'СЕТ СН'!$F$5-'СЕТ СН'!$F$24</f>
        <v>4945.7668942400005</v>
      </c>
      <c r="M24" s="36">
        <f>SUMIFS(СВЦЭМ!$D$39:$D$758,СВЦЭМ!$A$39:$A$758,$A24,СВЦЭМ!$B$39:$B$758,M$11)+'СЕТ СН'!$F$14+СВЦЭМ!$D$10+'СЕТ СН'!$F$5-'СЕТ СН'!$F$24</f>
        <v>4977.1549151300005</v>
      </c>
      <c r="N24" s="36">
        <f>SUMIFS(СВЦЭМ!$D$39:$D$758,СВЦЭМ!$A$39:$A$758,$A24,СВЦЭМ!$B$39:$B$758,N$11)+'СЕТ СН'!$F$14+СВЦЭМ!$D$10+'СЕТ СН'!$F$5-'СЕТ СН'!$F$24</f>
        <v>4988.6542389300002</v>
      </c>
      <c r="O24" s="36">
        <f>SUMIFS(СВЦЭМ!$D$39:$D$758,СВЦЭМ!$A$39:$A$758,$A24,СВЦЭМ!$B$39:$B$758,O$11)+'СЕТ СН'!$F$14+СВЦЭМ!$D$10+'СЕТ СН'!$F$5-'СЕТ СН'!$F$24</f>
        <v>5002.0195423200003</v>
      </c>
      <c r="P24" s="36">
        <f>SUMIFS(СВЦЭМ!$D$39:$D$758,СВЦЭМ!$A$39:$A$758,$A24,СВЦЭМ!$B$39:$B$758,P$11)+'СЕТ СН'!$F$14+СВЦЭМ!$D$10+'СЕТ СН'!$F$5-'СЕТ СН'!$F$24</f>
        <v>5017.7414889000001</v>
      </c>
      <c r="Q24" s="36">
        <f>SUMIFS(СВЦЭМ!$D$39:$D$758,СВЦЭМ!$A$39:$A$758,$A24,СВЦЭМ!$B$39:$B$758,Q$11)+'СЕТ СН'!$F$14+СВЦЭМ!$D$10+'СЕТ СН'!$F$5-'СЕТ СН'!$F$24</f>
        <v>5024.4589697800002</v>
      </c>
      <c r="R24" s="36">
        <f>SUMIFS(СВЦЭМ!$D$39:$D$758,СВЦЭМ!$A$39:$A$758,$A24,СВЦЭМ!$B$39:$B$758,R$11)+'СЕТ СН'!$F$14+СВЦЭМ!$D$10+'СЕТ СН'!$F$5-'СЕТ СН'!$F$24</f>
        <v>5020.9550515000001</v>
      </c>
      <c r="S24" s="36">
        <f>SUMIFS(СВЦЭМ!$D$39:$D$758,СВЦЭМ!$A$39:$A$758,$A24,СВЦЭМ!$B$39:$B$758,S$11)+'СЕТ СН'!$F$14+СВЦЭМ!$D$10+'СЕТ СН'!$F$5-'СЕТ СН'!$F$24</f>
        <v>5017.0560452999998</v>
      </c>
      <c r="T24" s="36">
        <f>SUMIFS(СВЦЭМ!$D$39:$D$758,СВЦЭМ!$A$39:$A$758,$A24,СВЦЭМ!$B$39:$B$758,T$11)+'СЕТ СН'!$F$14+СВЦЭМ!$D$10+'СЕТ СН'!$F$5-'СЕТ СН'!$F$24</f>
        <v>4986.4417479900003</v>
      </c>
      <c r="U24" s="36">
        <f>SUMIFS(СВЦЭМ!$D$39:$D$758,СВЦЭМ!$A$39:$A$758,$A24,СВЦЭМ!$B$39:$B$758,U$11)+'СЕТ СН'!$F$14+СВЦЭМ!$D$10+'СЕТ СН'!$F$5-'СЕТ СН'!$F$24</f>
        <v>4982.3458184299998</v>
      </c>
      <c r="V24" s="36">
        <f>SUMIFS(СВЦЭМ!$D$39:$D$758,СВЦЭМ!$A$39:$A$758,$A24,СВЦЭМ!$B$39:$B$758,V$11)+'СЕТ СН'!$F$14+СВЦЭМ!$D$10+'СЕТ СН'!$F$5-'СЕТ СН'!$F$24</f>
        <v>4966.3233306700004</v>
      </c>
      <c r="W24" s="36">
        <f>SUMIFS(СВЦЭМ!$D$39:$D$758,СВЦЭМ!$A$39:$A$758,$A24,СВЦЭМ!$B$39:$B$758,W$11)+'СЕТ СН'!$F$14+СВЦЭМ!$D$10+'СЕТ СН'!$F$5-'СЕТ СН'!$F$24</f>
        <v>4944.4555817399996</v>
      </c>
      <c r="X24" s="36">
        <f>SUMIFS(СВЦЭМ!$D$39:$D$758,СВЦЭМ!$A$39:$A$758,$A24,СВЦЭМ!$B$39:$B$758,X$11)+'СЕТ СН'!$F$14+СВЦЭМ!$D$10+'СЕТ СН'!$F$5-'СЕТ СН'!$F$24</f>
        <v>4993.8148460600005</v>
      </c>
      <c r="Y24" s="36">
        <f>SUMIFS(СВЦЭМ!$D$39:$D$758,СВЦЭМ!$A$39:$A$758,$A24,СВЦЭМ!$B$39:$B$758,Y$11)+'СЕТ СН'!$F$14+СВЦЭМ!$D$10+'СЕТ СН'!$F$5-'СЕТ СН'!$F$24</f>
        <v>5015.3246510300005</v>
      </c>
    </row>
    <row r="25" spans="1:25" ht="15.75" x14ac:dyDescent="0.2">
      <c r="A25" s="35">
        <f t="shared" si="0"/>
        <v>45396</v>
      </c>
      <c r="B25" s="36">
        <f>SUMIFS(СВЦЭМ!$D$39:$D$758,СВЦЭМ!$A$39:$A$758,$A25,СВЦЭМ!$B$39:$B$758,B$11)+'СЕТ СН'!$F$14+СВЦЭМ!$D$10+'СЕТ СН'!$F$5-'СЕТ СН'!$F$24</f>
        <v>4947.78613993</v>
      </c>
      <c r="C25" s="36">
        <f>SUMIFS(СВЦЭМ!$D$39:$D$758,СВЦЭМ!$A$39:$A$758,$A25,СВЦЭМ!$B$39:$B$758,C$11)+'СЕТ СН'!$F$14+СВЦЭМ!$D$10+'СЕТ СН'!$F$5-'СЕТ СН'!$F$24</f>
        <v>5017.6410918300007</v>
      </c>
      <c r="D25" s="36">
        <f>SUMIFS(СВЦЭМ!$D$39:$D$758,СВЦЭМ!$A$39:$A$758,$A25,СВЦЭМ!$B$39:$B$758,D$11)+'СЕТ СН'!$F$14+СВЦЭМ!$D$10+'СЕТ СН'!$F$5-'СЕТ СН'!$F$24</f>
        <v>5064.0016960499997</v>
      </c>
      <c r="E25" s="36">
        <f>SUMIFS(СВЦЭМ!$D$39:$D$758,СВЦЭМ!$A$39:$A$758,$A25,СВЦЭМ!$B$39:$B$758,E$11)+'СЕТ СН'!$F$14+СВЦЭМ!$D$10+'СЕТ СН'!$F$5-'СЕТ СН'!$F$24</f>
        <v>5075.6802311600004</v>
      </c>
      <c r="F25" s="36">
        <f>SUMIFS(СВЦЭМ!$D$39:$D$758,СВЦЭМ!$A$39:$A$758,$A25,СВЦЭМ!$B$39:$B$758,F$11)+'СЕТ СН'!$F$14+СВЦЭМ!$D$10+'СЕТ СН'!$F$5-'СЕТ СН'!$F$24</f>
        <v>5088.5791541899998</v>
      </c>
      <c r="G25" s="36">
        <f>SUMIFS(СВЦЭМ!$D$39:$D$758,СВЦЭМ!$A$39:$A$758,$A25,СВЦЭМ!$B$39:$B$758,G$11)+'СЕТ СН'!$F$14+СВЦЭМ!$D$10+'СЕТ СН'!$F$5-'СЕТ СН'!$F$24</f>
        <v>5105.6092250900001</v>
      </c>
      <c r="H25" s="36">
        <f>SUMIFS(СВЦЭМ!$D$39:$D$758,СВЦЭМ!$A$39:$A$758,$A25,СВЦЭМ!$B$39:$B$758,H$11)+'СЕТ СН'!$F$14+СВЦЭМ!$D$10+'СЕТ СН'!$F$5-'СЕТ СН'!$F$24</f>
        <v>5116.3352013000003</v>
      </c>
      <c r="I25" s="36">
        <f>SUMIFS(СВЦЭМ!$D$39:$D$758,СВЦЭМ!$A$39:$A$758,$A25,СВЦЭМ!$B$39:$B$758,I$11)+'СЕТ СН'!$F$14+СВЦЭМ!$D$10+'СЕТ СН'!$F$5-'СЕТ СН'!$F$24</f>
        <v>5095.5665383200003</v>
      </c>
      <c r="J25" s="36">
        <f>SUMIFS(СВЦЭМ!$D$39:$D$758,СВЦЭМ!$A$39:$A$758,$A25,СВЦЭМ!$B$39:$B$758,J$11)+'СЕТ СН'!$F$14+СВЦЭМ!$D$10+'СЕТ СН'!$F$5-'СЕТ СН'!$F$24</f>
        <v>5030.3874480900004</v>
      </c>
      <c r="K25" s="36">
        <f>SUMIFS(СВЦЭМ!$D$39:$D$758,СВЦЭМ!$A$39:$A$758,$A25,СВЦЭМ!$B$39:$B$758,K$11)+'СЕТ СН'!$F$14+СВЦЭМ!$D$10+'СЕТ СН'!$F$5-'СЕТ СН'!$F$24</f>
        <v>4969.1532017899999</v>
      </c>
      <c r="L25" s="36">
        <f>SUMIFS(СВЦЭМ!$D$39:$D$758,СВЦЭМ!$A$39:$A$758,$A25,СВЦЭМ!$B$39:$B$758,L$11)+'СЕТ СН'!$F$14+СВЦЭМ!$D$10+'СЕТ СН'!$F$5-'СЕТ СН'!$F$24</f>
        <v>4931.4851355800001</v>
      </c>
      <c r="M25" s="36">
        <f>SUMIFS(СВЦЭМ!$D$39:$D$758,СВЦЭМ!$A$39:$A$758,$A25,СВЦЭМ!$B$39:$B$758,M$11)+'СЕТ СН'!$F$14+СВЦЭМ!$D$10+'СЕТ СН'!$F$5-'СЕТ СН'!$F$24</f>
        <v>4951.9773781700005</v>
      </c>
      <c r="N25" s="36">
        <f>SUMIFS(СВЦЭМ!$D$39:$D$758,СВЦЭМ!$A$39:$A$758,$A25,СВЦЭМ!$B$39:$B$758,N$11)+'СЕТ СН'!$F$14+СВЦЭМ!$D$10+'СЕТ СН'!$F$5-'СЕТ СН'!$F$24</f>
        <v>4979.4776939599997</v>
      </c>
      <c r="O25" s="36">
        <f>SUMIFS(СВЦЭМ!$D$39:$D$758,СВЦЭМ!$A$39:$A$758,$A25,СВЦЭМ!$B$39:$B$758,O$11)+'СЕТ СН'!$F$14+СВЦЭМ!$D$10+'СЕТ СН'!$F$5-'СЕТ СН'!$F$24</f>
        <v>4997.3030852400007</v>
      </c>
      <c r="P25" s="36">
        <f>SUMIFS(СВЦЭМ!$D$39:$D$758,СВЦЭМ!$A$39:$A$758,$A25,СВЦЭМ!$B$39:$B$758,P$11)+'СЕТ СН'!$F$14+СВЦЭМ!$D$10+'СЕТ СН'!$F$5-'СЕТ СН'!$F$24</f>
        <v>5008.6612244000007</v>
      </c>
      <c r="Q25" s="36">
        <f>SUMIFS(СВЦЭМ!$D$39:$D$758,СВЦЭМ!$A$39:$A$758,$A25,СВЦЭМ!$B$39:$B$758,Q$11)+'СЕТ СН'!$F$14+СВЦЭМ!$D$10+'СЕТ СН'!$F$5-'СЕТ СН'!$F$24</f>
        <v>5032.0158999599998</v>
      </c>
      <c r="R25" s="36">
        <f>SUMIFS(СВЦЭМ!$D$39:$D$758,СВЦЭМ!$A$39:$A$758,$A25,СВЦЭМ!$B$39:$B$758,R$11)+'СЕТ СН'!$F$14+СВЦЭМ!$D$10+'СЕТ СН'!$F$5-'СЕТ СН'!$F$24</f>
        <v>5047.77715008</v>
      </c>
      <c r="S25" s="36">
        <f>SUMIFS(СВЦЭМ!$D$39:$D$758,СВЦЭМ!$A$39:$A$758,$A25,СВЦЭМ!$B$39:$B$758,S$11)+'СЕТ СН'!$F$14+СВЦЭМ!$D$10+'СЕТ СН'!$F$5-'СЕТ СН'!$F$24</f>
        <v>5015.8050074100001</v>
      </c>
      <c r="T25" s="36">
        <f>SUMIFS(СВЦЭМ!$D$39:$D$758,СВЦЭМ!$A$39:$A$758,$A25,СВЦЭМ!$B$39:$B$758,T$11)+'СЕТ СН'!$F$14+СВЦЭМ!$D$10+'СЕТ СН'!$F$5-'СЕТ СН'!$F$24</f>
        <v>4981.3807839600004</v>
      </c>
      <c r="U25" s="36">
        <f>SUMIFS(СВЦЭМ!$D$39:$D$758,СВЦЭМ!$A$39:$A$758,$A25,СВЦЭМ!$B$39:$B$758,U$11)+'СЕТ СН'!$F$14+СВЦЭМ!$D$10+'СЕТ СН'!$F$5-'СЕТ СН'!$F$24</f>
        <v>4992.5384322700002</v>
      </c>
      <c r="V25" s="36">
        <f>SUMIFS(СВЦЭМ!$D$39:$D$758,СВЦЭМ!$A$39:$A$758,$A25,СВЦЭМ!$B$39:$B$758,V$11)+'СЕТ СН'!$F$14+СВЦЭМ!$D$10+'СЕТ СН'!$F$5-'СЕТ СН'!$F$24</f>
        <v>4895.4437037999996</v>
      </c>
      <c r="W25" s="36">
        <f>SUMIFS(СВЦЭМ!$D$39:$D$758,СВЦЭМ!$A$39:$A$758,$A25,СВЦЭМ!$B$39:$B$758,W$11)+'СЕТ СН'!$F$14+СВЦЭМ!$D$10+'СЕТ СН'!$F$5-'СЕТ СН'!$F$24</f>
        <v>4881.4633721800001</v>
      </c>
      <c r="X25" s="36">
        <f>SUMIFS(СВЦЭМ!$D$39:$D$758,СВЦЭМ!$A$39:$A$758,$A25,СВЦЭМ!$B$39:$B$758,X$11)+'СЕТ СН'!$F$14+СВЦЭМ!$D$10+'СЕТ СН'!$F$5-'СЕТ СН'!$F$24</f>
        <v>4935.8282430300005</v>
      </c>
      <c r="Y25" s="36">
        <f>SUMIFS(СВЦЭМ!$D$39:$D$758,СВЦЭМ!$A$39:$A$758,$A25,СВЦЭМ!$B$39:$B$758,Y$11)+'СЕТ СН'!$F$14+СВЦЭМ!$D$10+'СЕТ СН'!$F$5-'СЕТ СН'!$F$24</f>
        <v>4972.5735647900001</v>
      </c>
    </row>
    <row r="26" spans="1:25" ht="15.75" x14ac:dyDescent="0.2">
      <c r="A26" s="35">
        <f t="shared" si="0"/>
        <v>45397</v>
      </c>
      <c r="B26" s="36">
        <f>SUMIFS(СВЦЭМ!$D$39:$D$758,СВЦЭМ!$A$39:$A$758,$A26,СВЦЭМ!$B$39:$B$758,B$11)+'СЕТ СН'!$F$14+СВЦЭМ!$D$10+'СЕТ СН'!$F$5-'СЕТ СН'!$F$24</f>
        <v>5005.4207923100003</v>
      </c>
      <c r="C26" s="36">
        <f>SUMIFS(СВЦЭМ!$D$39:$D$758,СВЦЭМ!$A$39:$A$758,$A26,СВЦЭМ!$B$39:$B$758,C$11)+'СЕТ СН'!$F$14+СВЦЭМ!$D$10+'СЕТ СН'!$F$5-'СЕТ СН'!$F$24</f>
        <v>5116.9664948700001</v>
      </c>
      <c r="D26" s="36">
        <f>SUMIFS(СВЦЭМ!$D$39:$D$758,СВЦЭМ!$A$39:$A$758,$A26,СВЦЭМ!$B$39:$B$758,D$11)+'СЕТ СН'!$F$14+СВЦЭМ!$D$10+'СЕТ СН'!$F$5-'СЕТ СН'!$F$24</f>
        <v>5163.3193338399997</v>
      </c>
      <c r="E26" s="36">
        <f>SUMIFS(СВЦЭМ!$D$39:$D$758,СВЦЭМ!$A$39:$A$758,$A26,СВЦЭМ!$B$39:$B$758,E$11)+'СЕТ СН'!$F$14+СВЦЭМ!$D$10+'СЕТ СН'!$F$5-'СЕТ СН'!$F$24</f>
        <v>5172.7574238500001</v>
      </c>
      <c r="F26" s="36">
        <f>SUMIFS(СВЦЭМ!$D$39:$D$758,СВЦЭМ!$A$39:$A$758,$A26,СВЦЭМ!$B$39:$B$758,F$11)+'СЕТ СН'!$F$14+СВЦЭМ!$D$10+'СЕТ СН'!$F$5-'СЕТ СН'!$F$24</f>
        <v>5171.6830376600001</v>
      </c>
      <c r="G26" s="36">
        <f>SUMIFS(СВЦЭМ!$D$39:$D$758,СВЦЭМ!$A$39:$A$758,$A26,СВЦЭМ!$B$39:$B$758,G$11)+'СЕТ СН'!$F$14+СВЦЭМ!$D$10+'СЕТ СН'!$F$5-'СЕТ СН'!$F$24</f>
        <v>5076.8552988000001</v>
      </c>
      <c r="H26" s="36">
        <f>SUMIFS(СВЦЭМ!$D$39:$D$758,СВЦЭМ!$A$39:$A$758,$A26,СВЦЭМ!$B$39:$B$758,H$11)+'СЕТ СН'!$F$14+СВЦЭМ!$D$10+'СЕТ СН'!$F$5-'СЕТ СН'!$F$24</f>
        <v>5002.4893431800001</v>
      </c>
      <c r="I26" s="36">
        <f>SUMIFS(СВЦЭМ!$D$39:$D$758,СВЦЭМ!$A$39:$A$758,$A26,СВЦЭМ!$B$39:$B$758,I$11)+'СЕТ СН'!$F$14+СВЦЭМ!$D$10+'СЕТ СН'!$F$5-'СЕТ СН'!$F$24</f>
        <v>4940.9610496499999</v>
      </c>
      <c r="J26" s="36">
        <f>SUMIFS(СВЦЭМ!$D$39:$D$758,СВЦЭМ!$A$39:$A$758,$A26,СВЦЭМ!$B$39:$B$758,J$11)+'СЕТ СН'!$F$14+СВЦЭМ!$D$10+'СЕТ СН'!$F$5-'СЕТ СН'!$F$24</f>
        <v>4897.2870118199999</v>
      </c>
      <c r="K26" s="36">
        <f>SUMIFS(СВЦЭМ!$D$39:$D$758,СВЦЭМ!$A$39:$A$758,$A26,СВЦЭМ!$B$39:$B$758,K$11)+'СЕТ СН'!$F$14+СВЦЭМ!$D$10+'СЕТ СН'!$F$5-'СЕТ СН'!$F$24</f>
        <v>4891.9680983400003</v>
      </c>
      <c r="L26" s="36">
        <f>SUMIFS(СВЦЭМ!$D$39:$D$758,СВЦЭМ!$A$39:$A$758,$A26,СВЦЭМ!$B$39:$B$758,L$11)+'СЕТ СН'!$F$14+СВЦЭМ!$D$10+'СЕТ СН'!$F$5-'СЕТ СН'!$F$24</f>
        <v>4893.2922798300006</v>
      </c>
      <c r="M26" s="36">
        <f>SUMIFS(СВЦЭМ!$D$39:$D$758,СВЦЭМ!$A$39:$A$758,$A26,СВЦЭМ!$B$39:$B$758,M$11)+'СЕТ СН'!$F$14+СВЦЭМ!$D$10+'СЕТ СН'!$F$5-'СЕТ СН'!$F$24</f>
        <v>4923.0122096300001</v>
      </c>
      <c r="N26" s="36">
        <f>SUMIFS(СВЦЭМ!$D$39:$D$758,СВЦЭМ!$A$39:$A$758,$A26,СВЦЭМ!$B$39:$B$758,N$11)+'СЕТ СН'!$F$14+СВЦЭМ!$D$10+'СЕТ СН'!$F$5-'СЕТ СН'!$F$24</f>
        <v>4928.2524106700002</v>
      </c>
      <c r="O26" s="36">
        <f>SUMIFS(СВЦЭМ!$D$39:$D$758,СВЦЭМ!$A$39:$A$758,$A26,СВЦЭМ!$B$39:$B$758,O$11)+'СЕТ СН'!$F$14+СВЦЭМ!$D$10+'СЕТ СН'!$F$5-'СЕТ СН'!$F$24</f>
        <v>4950.0575595</v>
      </c>
      <c r="P26" s="36">
        <f>SUMIFS(СВЦЭМ!$D$39:$D$758,СВЦЭМ!$A$39:$A$758,$A26,СВЦЭМ!$B$39:$B$758,P$11)+'СЕТ СН'!$F$14+СВЦЭМ!$D$10+'СЕТ СН'!$F$5-'СЕТ СН'!$F$24</f>
        <v>4967.6398203500003</v>
      </c>
      <c r="Q26" s="36">
        <f>SUMIFS(СВЦЭМ!$D$39:$D$758,СВЦЭМ!$A$39:$A$758,$A26,СВЦЭМ!$B$39:$B$758,Q$11)+'СЕТ СН'!$F$14+СВЦЭМ!$D$10+'СЕТ СН'!$F$5-'СЕТ СН'!$F$24</f>
        <v>4979.9137532800005</v>
      </c>
      <c r="R26" s="36">
        <f>SUMIFS(СВЦЭМ!$D$39:$D$758,СВЦЭМ!$A$39:$A$758,$A26,СВЦЭМ!$B$39:$B$758,R$11)+'СЕТ СН'!$F$14+СВЦЭМ!$D$10+'СЕТ СН'!$F$5-'СЕТ СН'!$F$24</f>
        <v>4987.8529012199997</v>
      </c>
      <c r="S26" s="36">
        <f>SUMIFS(СВЦЭМ!$D$39:$D$758,СВЦЭМ!$A$39:$A$758,$A26,СВЦЭМ!$B$39:$B$758,S$11)+'СЕТ СН'!$F$14+СВЦЭМ!$D$10+'СЕТ СН'!$F$5-'СЕТ СН'!$F$24</f>
        <v>4985.8713269099999</v>
      </c>
      <c r="T26" s="36">
        <f>SUMIFS(СВЦЭМ!$D$39:$D$758,СВЦЭМ!$A$39:$A$758,$A26,СВЦЭМ!$B$39:$B$758,T$11)+'СЕТ СН'!$F$14+СВЦЭМ!$D$10+'СЕТ СН'!$F$5-'СЕТ СН'!$F$24</f>
        <v>4951.7836664599999</v>
      </c>
      <c r="U26" s="36">
        <f>SUMIFS(СВЦЭМ!$D$39:$D$758,СВЦЭМ!$A$39:$A$758,$A26,СВЦЭМ!$B$39:$B$758,U$11)+'СЕТ СН'!$F$14+СВЦЭМ!$D$10+'СЕТ СН'!$F$5-'СЕТ СН'!$F$24</f>
        <v>4926.6255391200002</v>
      </c>
      <c r="V26" s="36">
        <f>SUMIFS(СВЦЭМ!$D$39:$D$758,СВЦЭМ!$A$39:$A$758,$A26,СВЦЭМ!$B$39:$B$758,V$11)+'СЕТ СН'!$F$14+СВЦЭМ!$D$10+'СЕТ СН'!$F$5-'СЕТ СН'!$F$24</f>
        <v>4903.70978079</v>
      </c>
      <c r="W26" s="36">
        <f>SUMIFS(СВЦЭМ!$D$39:$D$758,СВЦЭМ!$A$39:$A$758,$A26,СВЦЭМ!$B$39:$B$758,W$11)+'СЕТ СН'!$F$14+СВЦЭМ!$D$10+'СЕТ СН'!$F$5-'СЕТ СН'!$F$24</f>
        <v>4894.8995783700002</v>
      </c>
      <c r="X26" s="36">
        <f>SUMIFS(СВЦЭМ!$D$39:$D$758,СВЦЭМ!$A$39:$A$758,$A26,СВЦЭМ!$B$39:$B$758,X$11)+'СЕТ СН'!$F$14+СВЦЭМ!$D$10+'СЕТ СН'!$F$5-'СЕТ СН'!$F$24</f>
        <v>4905.3462792400005</v>
      </c>
      <c r="Y26" s="36">
        <f>SUMIFS(СВЦЭМ!$D$39:$D$758,СВЦЭМ!$A$39:$A$758,$A26,СВЦЭМ!$B$39:$B$758,Y$11)+'СЕТ СН'!$F$14+СВЦЭМ!$D$10+'СЕТ СН'!$F$5-'СЕТ СН'!$F$24</f>
        <v>4953.9592158100004</v>
      </c>
    </row>
    <row r="27" spans="1:25" ht="15.75" x14ac:dyDescent="0.2">
      <c r="A27" s="35">
        <f t="shared" si="0"/>
        <v>45398</v>
      </c>
      <c r="B27" s="36">
        <f>SUMIFS(СВЦЭМ!$D$39:$D$758,СВЦЭМ!$A$39:$A$758,$A27,СВЦЭМ!$B$39:$B$758,B$11)+'СЕТ СН'!$F$14+СВЦЭМ!$D$10+'СЕТ СН'!$F$5-'СЕТ СН'!$F$24</f>
        <v>5071.2712339</v>
      </c>
      <c r="C27" s="36">
        <f>SUMIFS(СВЦЭМ!$D$39:$D$758,СВЦЭМ!$A$39:$A$758,$A27,СВЦЭМ!$B$39:$B$758,C$11)+'СЕТ СН'!$F$14+СВЦЭМ!$D$10+'СЕТ СН'!$F$5-'СЕТ СН'!$F$24</f>
        <v>5102.0764365000005</v>
      </c>
      <c r="D27" s="36">
        <f>SUMIFS(СВЦЭМ!$D$39:$D$758,СВЦЭМ!$A$39:$A$758,$A27,СВЦЭМ!$B$39:$B$758,D$11)+'СЕТ СН'!$F$14+СВЦЭМ!$D$10+'СЕТ СН'!$F$5-'СЕТ СН'!$F$24</f>
        <v>5148.9208677099996</v>
      </c>
      <c r="E27" s="36">
        <f>SUMIFS(СВЦЭМ!$D$39:$D$758,СВЦЭМ!$A$39:$A$758,$A27,СВЦЭМ!$B$39:$B$758,E$11)+'СЕТ СН'!$F$14+СВЦЭМ!$D$10+'СЕТ СН'!$F$5-'СЕТ СН'!$F$24</f>
        <v>5172.5401217999997</v>
      </c>
      <c r="F27" s="36">
        <f>SUMIFS(СВЦЭМ!$D$39:$D$758,СВЦЭМ!$A$39:$A$758,$A27,СВЦЭМ!$B$39:$B$758,F$11)+'СЕТ СН'!$F$14+СВЦЭМ!$D$10+'СЕТ СН'!$F$5-'СЕТ СН'!$F$24</f>
        <v>5174.1142648499999</v>
      </c>
      <c r="G27" s="36">
        <f>SUMIFS(СВЦЭМ!$D$39:$D$758,СВЦЭМ!$A$39:$A$758,$A27,СВЦЭМ!$B$39:$B$758,G$11)+'СЕТ СН'!$F$14+СВЦЭМ!$D$10+'СЕТ СН'!$F$5-'СЕТ СН'!$F$24</f>
        <v>5145.0132805599997</v>
      </c>
      <c r="H27" s="36">
        <f>SUMIFS(СВЦЭМ!$D$39:$D$758,СВЦЭМ!$A$39:$A$758,$A27,СВЦЭМ!$B$39:$B$758,H$11)+'СЕТ СН'!$F$14+СВЦЭМ!$D$10+'СЕТ СН'!$F$5-'СЕТ СН'!$F$24</f>
        <v>5071.4831880199999</v>
      </c>
      <c r="I27" s="36">
        <f>SUMIFS(СВЦЭМ!$D$39:$D$758,СВЦЭМ!$A$39:$A$758,$A27,СВЦЭМ!$B$39:$B$758,I$11)+'СЕТ СН'!$F$14+СВЦЭМ!$D$10+'СЕТ СН'!$F$5-'СЕТ СН'!$F$24</f>
        <v>5011.4231363400004</v>
      </c>
      <c r="J27" s="36">
        <f>SUMIFS(СВЦЭМ!$D$39:$D$758,СВЦЭМ!$A$39:$A$758,$A27,СВЦЭМ!$B$39:$B$758,J$11)+'СЕТ СН'!$F$14+СВЦЭМ!$D$10+'СЕТ СН'!$F$5-'СЕТ СН'!$F$24</f>
        <v>4964.25251269</v>
      </c>
      <c r="K27" s="36">
        <f>SUMIFS(СВЦЭМ!$D$39:$D$758,СВЦЭМ!$A$39:$A$758,$A27,СВЦЭМ!$B$39:$B$758,K$11)+'СЕТ СН'!$F$14+СВЦЭМ!$D$10+'СЕТ СН'!$F$5-'СЕТ СН'!$F$24</f>
        <v>4949.6651338400006</v>
      </c>
      <c r="L27" s="36">
        <f>SUMIFS(СВЦЭМ!$D$39:$D$758,СВЦЭМ!$A$39:$A$758,$A27,СВЦЭМ!$B$39:$B$758,L$11)+'СЕТ СН'!$F$14+СВЦЭМ!$D$10+'СЕТ СН'!$F$5-'СЕТ СН'!$F$24</f>
        <v>4946.6820134500003</v>
      </c>
      <c r="M27" s="36">
        <f>SUMIFS(СВЦЭМ!$D$39:$D$758,СВЦЭМ!$A$39:$A$758,$A27,СВЦЭМ!$B$39:$B$758,M$11)+'СЕТ СН'!$F$14+СВЦЭМ!$D$10+'СЕТ СН'!$F$5-'СЕТ СН'!$F$24</f>
        <v>4960.8522607900004</v>
      </c>
      <c r="N27" s="36">
        <f>SUMIFS(СВЦЭМ!$D$39:$D$758,СВЦЭМ!$A$39:$A$758,$A27,СВЦЭМ!$B$39:$B$758,N$11)+'СЕТ СН'!$F$14+СВЦЭМ!$D$10+'СЕТ СН'!$F$5-'СЕТ СН'!$F$24</f>
        <v>4965.3435432599999</v>
      </c>
      <c r="O27" s="36">
        <f>SUMIFS(СВЦЭМ!$D$39:$D$758,СВЦЭМ!$A$39:$A$758,$A27,СВЦЭМ!$B$39:$B$758,O$11)+'СЕТ СН'!$F$14+СВЦЭМ!$D$10+'СЕТ СН'!$F$5-'СЕТ СН'!$F$24</f>
        <v>4971.8587621500001</v>
      </c>
      <c r="P27" s="36">
        <f>SUMIFS(СВЦЭМ!$D$39:$D$758,СВЦЭМ!$A$39:$A$758,$A27,СВЦЭМ!$B$39:$B$758,P$11)+'СЕТ СН'!$F$14+СВЦЭМ!$D$10+'СЕТ СН'!$F$5-'СЕТ СН'!$F$24</f>
        <v>4990.7249221600005</v>
      </c>
      <c r="Q27" s="36">
        <f>SUMIFS(СВЦЭМ!$D$39:$D$758,СВЦЭМ!$A$39:$A$758,$A27,СВЦЭМ!$B$39:$B$758,Q$11)+'СЕТ СН'!$F$14+СВЦЭМ!$D$10+'СЕТ СН'!$F$5-'СЕТ СН'!$F$24</f>
        <v>4996.8178900599996</v>
      </c>
      <c r="R27" s="36">
        <f>SUMIFS(СВЦЭМ!$D$39:$D$758,СВЦЭМ!$A$39:$A$758,$A27,СВЦЭМ!$B$39:$B$758,R$11)+'СЕТ СН'!$F$14+СВЦЭМ!$D$10+'СЕТ СН'!$F$5-'СЕТ СН'!$F$24</f>
        <v>5011.9331657100001</v>
      </c>
      <c r="S27" s="36">
        <f>SUMIFS(СВЦЭМ!$D$39:$D$758,СВЦЭМ!$A$39:$A$758,$A27,СВЦЭМ!$B$39:$B$758,S$11)+'СЕТ СН'!$F$14+СВЦЭМ!$D$10+'СЕТ СН'!$F$5-'СЕТ СН'!$F$24</f>
        <v>4993.73843949</v>
      </c>
      <c r="T27" s="36">
        <f>SUMIFS(СВЦЭМ!$D$39:$D$758,СВЦЭМ!$A$39:$A$758,$A27,СВЦЭМ!$B$39:$B$758,T$11)+'СЕТ СН'!$F$14+СВЦЭМ!$D$10+'СЕТ СН'!$F$5-'СЕТ СН'!$F$24</f>
        <v>4944.8666730000004</v>
      </c>
      <c r="U27" s="36">
        <f>SUMIFS(СВЦЭМ!$D$39:$D$758,СВЦЭМ!$A$39:$A$758,$A27,СВЦЭМ!$B$39:$B$758,U$11)+'СЕТ СН'!$F$14+СВЦЭМ!$D$10+'СЕТ СН'!$F$5-'СЕТ СН'!$F$24</f>
        <v>4973.40425443</v>
      </c>
      <c r="V27" s="36">
        <f>SUMIFS(СВЦЭМ!$D$39:$D$758,СВЦЭМ!$A$39:$A$758,$A27,СВЦЭМ!$B$39:$B$758,V$11)+'СЕТ СН'!$F$14+СВЦЭМ!$D$10+'СЕТ СН'!$F$5-'СЕТ СН'!$F$24</f>
        <v>4940.6129338299997</v>
      </c>
      <c r="W27" s="36">
        <f>SUMIFS(СВЦЭМ!$D$39:$D$758,СВЦЭМ!$A$39:$A$758,$A27,СВЦЭМ!$B$39:$B$758,W$11)+'СЕТ СН'!$F$14+СВЦЭМ!$D$10+'СЕТ СН'!$F$5-'СЕТ СН'!$F$24</f>
        <v>4923.6702191800005</v>
      </c>
      <c r="X27" s="36">
        <f>SUMIFS(СВЦЭМ!$D$39:$D$758,СВЦЭМ!$A$39:$A$758,$A27,СВЦЭМ!$B$39:$B$758,X$11)+'СЕТ СН'!$F$14+СВЦЭМ!$D$10+'СЕТ СН'!$F$5-'СЕТ СН'!$F$24</f>
        <v>4925.1375800599999</v>
      </c>
      <c r="Y27" s="36">
        <f>SUMIFS(СВЦЭМ!$D$39:$D$758,СВЦЭМ!$A$39:$A$758,$A27,СВЦЭМ!$B$39:$B$758,Y$11)+'СЕТ СН'!$F$14+СВЦЭМ!$D$10+'СЕТ СН'!$F$5-'СЕТ СН'!$F$24</f>
        <v>4934.5665127299999</v>
      </c>
    </row>
    <row r="28" spans="1:25" ht="15.75" x14ac:dyDescent="0.2">
      <c r="A28" s="35">
        <f t="shared" si="0"/>
        <v>45399</v>
      </c>
      <c r="B28" s="36">
        <f>SUMIFS(СВЦЭМ!$D$39:$D$758,СВЦЭМ!$A$39:$A$758,$A28,СВЦЭМ!$B$39:$B$758,B$11)+'СЕТ СН'!$F$14+СВЦЭМ!$D$10+'СЕТ СН'!$F$5-'СЕТ СН'!$F$24</f>
        <v>4994.8047963700001</v>
      </c>
      <c r="C28" s="36">
        <f>SUMIFS(СВЦЭМ!$D$39:$D$758,СВЦЭМ!$A$39:$A$758,$A28,СВЦЭМ!$B$39:$B$758,C$11)+'СЕТ СН'!$F$14+СВЦЭМ!$D$10+'СЕТ СН'!$F$5-'СЕТ СН'!$F$24</f>
        <v>5044.1376159000001</v>
      </c>
      <c r="D28" s="36">
        <f>SUMIFS(СВЦЭМ!$D$39:$D$758,СВЦЭМ!$A$39:$A$758,$A28,СВЦЭМ!$B$39:$B$758,D$11)+'СЕТ СН'!$F$14+СВЦЭМ!$D$10+'СЕТ СН'!$F$5-'СЕТ СН'!$F$24</f>
        <v>5063.0710338700001</v>
      </c>
      <c r="E28" s="36">
        <f>SUMIFS(СВЦЭМ!$D$39:$D$758,СВЦЭМ!$A$39:$A$758,$A28,СВЦЭМ!$B$39:$B$758,E$11)+'СЕТ СН'!$F$14+СВЦЭМ!$D$10+'СЕТ СН'!$F$5-'СЕТ СН'!$F$24</f>
        <v>5079.1843000099998</v>
      </c>
      <c r="F28" s="36">
        <f>SUMIFS(СВЦЭМ!$D$39:$D$758,СВЦЭМ!$A$39:$A$758,$A28,СВЦЭМ!$B$39:$B$758,F$11)+'СЕТ СН'!$F$14+СВЦЭМ!$D$10+'СЕТ СН'!$F$5-'СЕТ СН'!$F$24</f>
        <v>5073.5872406899998</v>
      </c>
      <c r="G28" s="36">
        <f>SUMIFS(СВЦЭМ!$D$39:$D$758,СВЦЭМ!$A$39:$A$758,$A28,СВЦЭМ!$B$39:$B$758,G$11)+'СЕТ СН'!$F$14+СВЦЭМ!$D$10+'СЕТ СН'!$F$5-'СЕТ СН'!$F$24</f>
        <v>5049.2144248599998</v>
      </c>
      <c r="H28" s="36">
        <f>SUMIFS(СВЦЭМ!$D$39:$D$758,СВЦЭМ!$A$39:$A$758,$A28,СВЦЭМ!$B$39:$B$758,H$11)+'СЕТ СН'!$F$14+СВЦЭМ!$D$10+'СЕТ СН'!$F$5-'СЕТ СН'!$F$24</f>
        <v>4982.0793339600004</v>
      </c>
      <c r="I28" s="36">
        <f>SUMIFS(СВЦЭМ!$D$39:$D$758,СВЦЭМ!$A$39:$A$758,$A28,СВЦЭМ!$B$39:$B$758,I$11)+'СЕТ СН'!$F$14+СВЦЭМ!$D$10+'СЕТ СН'!$F$5-'СЕТ СН'!$F$24</f>
        <v>4918.5949410200001</v>
      </c>
      <c r="J28" s="36">
        <f>SUMIFS(СВЦЭМ!$D$39:$D$758,СВЦЭМ!$A$39:$A$758,$A28,СВЦЭМ!$B$39:$B$758,J$11)+'СЕТ СН'!$F$14+СВЦЭМ!$D$10+'СЕТ СН'!$F$5-'СЕТ СН'!$F$24</f>
        <v>4858.2454471700003</v>
      </c>
      <c r="K28" s="36">
        <f>SUMIFS(СВЦЭМ!$D$39:$D$758,СВЦЭМ!$A$39:$A$758,$A28,СВЦЭМ!$B$39:$B$758,K$11)+'СЕТ СН'!$F$14+СВЦЭМ!$D$10+'СЕТ СН'!$F$5-'СЕТ СН'!$F$24</f>
        <v>4829.6945421500004</v>
      </c>
      <c r="L28" s="36">
        <f>SUMIFS(СВЦЭМ!$D$39:$D$758,СВЦЭМ!$A$39:$A$758,$A28,СВЦЭМ!$B$39:$B$758,L$11)+'СЕТ СН'!$F$14+СВЦЭМ!$D$10+'СЕТ СН'!$F$5-'СЕТ СН'!$F$24</f>
        <v>4840.6199443599999</v>
      </c>
      <c r="M28" s="36">
        <f>SUMIFS(СВЦЭМ!$D$39:$D$758,СВЦЭМ!$A$39:$A$758,$A28,СВЦЭМ!$B$39:$B$758,M$11)+'СЕТ СН'!$F$14+СВЦЭМ!$D$10+'СЕТ СН'!$F$5-'СЕТ СН'!$F$24</f>
        <v>4854.29974055</v>
      </c>
      <c r="N28" s="36">
        <f>SUMIFS(СВЦЭМ!$D$39:$D$758,СВЦЭМ!$A$39:$A$758,$A28,СВЦЭМ!$B$39:$B$758,N$11)+'СЕТ СН'!$F$14+СВЦЭМ!$D$10+'СЕТ СН'!$F$5-'СЕТ СН'!$F$24</f>
        <v>4858.5163284800001</v>
      </c>
      <c r="O28" s="36">
        <f>SUMIFS(СВЦЭМ!$D$39:$D$758,СВЦЭМ!$A$39:$A$758,$A28,СВЦЭМ!$B$39:$B$758,O$11)+'СЕТ СН'!$F$14+СВЦЭМ!$D$10+'СЕТ СН'!$F$5-'СЕТ СН'!$F$24</f>
        <v>4883.14551527</v>
      </c>
      <c r="P28" s="36">
        <f>SUMIFS(СВЦЭМ!$D$39:$D$758,СВЦЭМ!$A$39:$A$758,$A28,СВЦЭМ!$B$39:$B$758,P$11)+'СЕТ СН'!$F$14+СВЦЭМ!$D$10+'СЕТ СН'!$F$5-'СЕТ СН'!$F$24</f>
        <v>4882.7218772300002</v>
      </c>
      <c r="Q28" s="36">
        <f>SUMIFS(СВЦЭМ!$D$39:$D$758,СВЦЭМ!$A$39:$A$758,$A28,СВЦЭМ!$B$39:$B$758,Q$11)+'СЕТ СН'!$F$14+СВЦЭМ!$D$10+'СЕТ СН'!$F$5-'СЕТ СН'!$F$24</f>
        <v>4895.6800845799999</v>
      </c>
      <c r="R28" s="36">
        <f>SUMIFS(СВЦЭМ!$D$39:$D$758,СВЦЭМ!$A$39:$A$758,$A28,СВЦЭМ!$B$39:$B$758,R$11)+'СЕТ СН'!$F$14+СВЦЭМ!$D$10+'СЕТ СН'!$F$5-'СЕТ СН'!$F$24</f>
        <v>4907.96805425</v>
      </c>
      <c r="S28" s="36">
        <f>SUMIFS(СВЦЭМ!$D$39:$D$758,СВЦЭМ!$A$39:$A$758,$A28,СВЦЭМ!$B$39:$B$758,S$11)+'СЕТ СН'!$F$14+СВЦЭМ!$D$10+'СЕТ СН'!$F$5-'СЕТ СН'!$F$24</f>
        <v>4897.1268440399999</v>
      </c>
      <c r="T28" s="36">
        <f>SUMIFS(СВЦЭМ!$D$39:$D$758,СВЦЭМ!$A$39:$A$758,$A28,СВЦЭМ!$B$39:$B$758,T$11)+'СЕТ СН'!$F$14+СВЦЭМ!$D$10+'СЕТ СН'!$F$5-'СЕТ СН'!$F$24</f>
        <v>4875.6405648999998</v>
      </c>
      <c r="U28" s="36">
        <f>SUMIFS(СВЦЭМ!$D$39:$D$758,СВЦЭМ!$A$39:$A$758,$A28,СВЦЭМ!$B$39:$B$758,U$11)+'СЕТ СН'!$F$14+СВЦЭМ!$D$10+'СЕТ СН'!$F$5-'СЕТ СН'!$F$24</f>
        <v>4856.7198076700006</v>
      </c>
      <c r="V28" s="36">
        <f>SUMIFS(СВЦЭМ!$D$39:$D$758,СВЦЭМ!$A$39:$A$758,$A28,СВЦЭМ!$B$39:$B$758,V$11)+'СЕТ СН'!$F$14+СВЦЭМ!$D$10+'СЕТ СН'!$F$5-'СЕТ СН'!$F$24</f>
        <v>4823.7825689399997</v>
      </c>
      <c r="W28" s="36">
        <f>SUMIFS(СВЦЭМ!$D$39:$D$758,СВЦЭМ!$A$39:$A$758,$A28,СВЦЭМ!$B$39:$B$758,W$11)+'СЕТ СН'!$F$14+СВЦЭМ!$D$10+'СЕТ СН'!$F$5-'СЕТ СН'!$F$24</f>
        <v>4810.8090392200002</v>
      </c>
      <c r="X28" s="36">
        <f>SUMIFS(СВЦЭМ!$D$39:$D$758,СВЦЭМ!$A$39:$A$758,$A28,СВЦЭМ!$B$39:$B$758,X$11)+'СЕТ СН'!$F$14+СВЦЭМ!$D$10+'СЕТ СН'!$F$5-'СЕТ СН'!$F$24</f>
        <v>4858.8749151400007</v>
      </c>
      <c r="Y28" s="36">
        <f>SUMIFS(СВЦЭМ!$D$39:$D$758,СВЦЭМ!$A$39:$A$758,$A28,СВЦЭМ!$B$39:$B$758,Y$11)+'СЕТ СН'!$F$14+СВЦЭМ!$D$10+'СЕТ СН'!$F$5-'СЕТ СН'!$F$24</f>
        <v>4887.2376725399999</v>
      </c>
    </row>
    <row r="29" spans="1:25" ht="15.75" x14ac:dyDescent="0.2">
      <c r="A29" s="35">
        <f t="shared" si="0"/>
        <v>45400</v>
      </c>
      <c r="B29" s="36">
        <f>SUMIFS(СВЦЭМ!$D$39:$D$758,СВЦЭМ!$A$39:$A$758,$A29,СВЦЭМ!$B$39:$B$758,B$11)+'СЕТ СН'!$F$14+СВЦЭМ!$D$10+'СЕТ СН'!$F$5-'СЕТ СН'!$F$24</f>
        <v>5013.9100734200001</v>
      </c>
      <c r="C29" s="36">
        <f>SUMIFS(СВЦЭМ!$D$39:$D$758,СВЦЭМ!$A$39:$A$758,$A29,СВЦЭМ!$B$39:$B$758,C$11)+'СЕТ СН'!$F$14+СВЦЭМ!$D$10+'СЕТ СН'!$F$5-'СЕТ СН'!$F$24</f>
        <v>4996.3635733299998</v>
      </c>
      <c r="D29" s="36">
        <f>SUMIFS(СВЦЭМ!$D$39:$D$758,СВЦЭМ!$A$39:$A$758,$A29,СВЦЭМ!$B$39:$B$758,D$11)+'СЕТ СН'!$F$14+СВЦЭМ!$D$10+'СЕТ СН'!$F$5-'СЕТ СН'!$F$24</f>
        <v>5022.1394821699996</v>
      </c>
      <c r="E29" s="36">
        <f>SUMIFS(СВЦЭМ!$D$39:$D$758,СВЦЭМ!$A$39:$A$758,$A29,СВЦЭМ!$B$39:$B$758,E$11)+'СЕТ СН'!$F$14+СВЦЭМ!$D$10+'СЕТ СН'!$F$5-'СЕТ СН'!$F$24</f>
        <v>5026.9875097900003</v>
      </c>
      <c r="F29" s="36">
        <f>SUMIFS(СВЦЭМ!$D$39:$D$758,СВЦЭМ!$A$39:$A$758,$A29,СВЦЭМ!$B$39:$B$758,F$11)+'СЕТ СН'!$F$14+СВЦЭМ!$D$10+'СЕТ СН'!$F$5-'СЕТ СН'!$F$24</f>
        <v>5024.6365791200005</v>
      </c>
      <c r="G29" s="36">
        <f>SUMIFS(СВЦЭМ!$D$39:$D$758,СВЦЭМ!$A$39:$A$758,$A29,СВЦЭМ!$B$39:$B$758,G$11)+'СЕТ СН'!$F$14+СВЦЭМ!$D$10+'СЕТ СН'!$F$5-'СЕТ СН'!$F$24</f>
        <v>5010.4722870599999</v>
      </c>
      <c r="H29" s="36">
        <f>SUMIFS(СВЦЭМ!$D$39:$D$758,СВЦЭМ!$A$39:$A$758,$A29,СВЦЭМ!$B$39:$B$758,H$11)+'СЕТ СН'!$F$14+СВЦЭМ!$D$10+'СЕТ СН'!$F$5-'СЕТ СН'!$F$24</f>
        <v>4956.7131324700003</v>
      </c>
      <c r="I29" s="36">
        <f>SUMIFS(СВЦЭМ!$D$39:$D$758,СВЦЭМ!$A$39:$A$758,$A29,СВЦЭМ!$B$39:$B$758,I$11)+'СЕТ СН'!$F$14+СВЦЭМ!$D$10+'СЕТ СН'!$F$5-'СЕТ СН'!$F$24</f>
        <v>4881.2121073300004</v>
      </c>
      <c r="J29" s="36">
        <f>SUMIFS(СВЦЭМ!$D$39:$D$758,СВЦЭМ!$A$39:$A$758,$A29,СВЦЭМ!$B$39:$B$758,J$11)+'СЕТ СН'!$F$14+СВЦЭМ!$D$10+'СЕТ СН'!$F$5-'СЕТ СН'!$F$24</f>
        <v>4839.0278488100003</v>
      </c>
      <c r="K29" s="36">
        <f>SUMIFS(СВЦЭМ!$D$39:$D$758,СВЦЭМ!$A$39:$A$758,$A29,СВЦЭМ!$B$39:$B$758,K$11)+'СЕТ СН'!$F$14+СВЦЭМ!$D$10+'СЕТ СН'!$F$5-'СЕТ СН'!$F$24</f>
        <v>4799.0868693400007</v>
      </c>
      <c r="L29" s="36">
        <f>SUMIFS(СВЦЭМ!$D$39:$D$758,СВЦЭМ!$A$39:$A$758,$A29,СВЦЭМ!$B$39:$B$758,L$11)+'СЕТ СН'!$F$14+СВЦЭМ!$D$10+'СЕТ СН'!$F$5-'СЕТ СН'!$F$24</f>
        <v>4790.2322806000002</v>
      </c>
      <c r="M29" s="36">
        <f>SUMIFS(СВЦЭМ!$D$39:$D$758,СВЦЭМ!$A$39:$A$758,$A29,СВЦЭМ!$B$39:$B$758,M$11)+'СЕТ СН'!$F$14+СВЦЭМ!$D$10+'СЕТ СН'!$F$5-'СЕТ СН'!$F$24</f>
        <v>4871.0083786699997</v>
      </c>
      <c r="N29" s="36">
        <f>SUMIFS(СВЦЭМ!$D$39:$D$758,СВЦЭМ!$A$39:$A$758,$A29,СВЦЭМ!$B$39:$B$758,N$11)+'СЕТ СН'!$F$14+СВЦЭМ!$D$10+'СЕТ СН'!$F$5-'СЕТ СН'!$F$24</f>
        <v>4880.83048401</v>
      </c>
      <c r="O29" s="36">
        <f>SUMIFS(СВЦЭМ!$D$39:$D$758,СВЦЭМ!$A$39:$A$758,$A29,СВЦЭМ!$B$39:$B$758,O$11)+'СЕТ СН'!$F$14+СВЦЭМ!$D$10+'СЕТ СН'!$F$5-'СЕТ СН'!$F$24</f>
        <v>4899.2113055500004</v>
      </c>
      <c r="P29" s="36">
        <f>SUMIFS(СВЦЭМ!$D$39:$D$758,СВЦЭМ!$A$39:$A$758,$A29,СВЦЭМ!$B$39:$B$758,P$11)+'СЕТ СН'!$F$14+СВЦЭМ!$D$10+'СЕТ СН'!$F$5-'СЕТ СН'!$F$24</f>
        <v>4918.0395766800002</v>
      </c>
      <c r="Q29" s="36">
        <f>SUMIFS(СВЦЭМ!$D$39:$D$758,СВЦЭМ!$A$39:$A$758,$A29,СВЦЭМ!$B$39:$B$758,Q$11)+'СЕТ СН'!$F$14+СВЦЭМ!$D$10+'СЕТ СН'!$F$5-'СЕТ СН'!$F$24</f>
        <v>4935.1883275700002</v>
      </c>
      <c r="R29" s="36">
        <f>SUMIFS(СВЦЭМ!$D$39:$D$758,СВЦЭМ!$A$39:$A$758,$A29,СВЦЭМ!$B$39:$B$758,R$11)+'СЕТ СН'!$F$14+СВЦЭМ!$D$10+'СЕТ СН'!$F$5-'СЕТ СН'!$F$24</f>
        <v>4935.54627351</v>
      </c>
      <c r="S29" s="36">
        <f>SUMIFS(СВЦЭМ!$D$39:$D$758,СВЦЭМ!$A$39:$A$758,$A29,СВЦЭМ!$B$39:$B$758,S$11)+'СЕТ СН'!$F$14+СВЦЭМ!$D$10+'СЕТ СН'!$F$5-'СЕТ СН'!$F$24</f>
        <v>4924.5919608599997</v>
      </c>
      <c r="T29" s="36">
        <f>SUMIFS(СВЦЭМ!$D$39:$D$758,СВЦЭМ!$A$39:$A$758,$A29,СВЦЭМ!$B$39:$B$758,T$11)+'СЕТ СН'!$F$14+СВЦЭМ!$D$10+'СЕТ СН'!$F$5-'СЕТ СН'!$F$24</f>
        <v>4889.06902326</v>
      </c>
      <c r="U29" s="36">
        <f>SUMIFS(СВЦЭМ!$D$39:$D$758,СВЦЭМ!$A$39:$A$758,$A29,СВЦЭМ!$B$39:$B$758,U$11)+'СЕТ СН'!$F$14+СВЦЭМ!$D$10+'СЕТ СН'!$F$5-'СЕТ СН'!$F$24</f>
        <v>4891.7196627499998</v>
      </c>
      <c r="V29" s="36">
        <f>SUMIFS(СВЦЭМ!$D$39:$D$758,СВЦЭМ!$A$39:$A$758,$A29,СВЦЭМ!$B$39:$B$758,V$11)+'СЕТ СН'!$F$14+СВЦЭМ!$D$10+'СЕТ СН'!$F$5-'СЕТ СН'!$F$24</f>
        <v>4853.5295762900005</v>
      </c>
      <c r="W29" s="36">
        <f>SUMIFS(СВЦЭМ!$D$39:$D$758,СВЦЭМ!$A$39:$A$758,$A29,СВЦЭМ!$B$39:$B$758,W$11)+'СЕТ СН'!$F$14+СВЦЭМ!$D$10+'СЕТ СН'!$F$5-'СЕТ СН'!$F$24</f>
        <v>4823.9205903800002</v>
      </c>
      <c r="X29" s="36">
        <f>SUMIFS(СВЦЭМ!$D$39:$D$758,СВЦЭМ!$A$39:$A$758,$A29,СВЦЭМ!$B$39:$B$758,X$11)+'СЕТ СН'!$F$14+СВЦЭМ!$D$10+'СЕТ СН'!$F$5-'СЕТ СН'!$F$24</f>
        <v>4878.0092646100002</v>
      </c>
      <c r="Y29" s="36">
        <f>SUMIFS(СВЦЭМ!$D$39:$D$758,СВЦЭМ!$A$39:$A$758,$A29,СВЦЭМ!$B$39:$B$758,Y$11)+'СЕТ СН'!$F$14+СВЦЭМ!$D$10+'СЕТ СН'!$F$5-'СЕТ СН'!$F$24</f>
        <v>4948.2624240599998</v>
      </c>
    </row>
    <row r="30" spans="1:25" ht="15.75" x14ac:dyDescent="0.2">
      <c r="A30" s="35">
        <f t="shared" si="0"/>
        <v>45401</v>
      </c>
      <c r="B30" s="36">
        <f>SUMIFS(СВЦЭМ!$D$39:$D$758,СВЦЭМ!$A$39:$A$758,$A30,СВЦЭМ!$B$39:$B$758,B$11)+'СЕТ СН'!$F$14+СВЦЭМ!$D$10+'СЕТ СН'!$F$5-'СЕТ СН'!$F$24</f>
        <v>4977.7748805299998</v>
      </c>
      <c r="C30" s="36">
        <f>SUMIFS(СВЦЭМ!$D$39:$D$758,СВЦЭМ!$A$39:$A$758,$A30,СВЦЭМ!$B$39:$B$758,C$11)+'СЕТ СН'!$F$14+СВЦЭМ!$D$10+'СЕТ СН'!$F$5-'СЕТ СН'!$F$24</f>
        <v>5020.9681218799997</v>
      </c>
      <c r="D30" s="36">
        <f>SUMIFS(СВЦЭМ!$D$39:$D$758,СВЦЭМ!$A$39:$A$758,$A30,СВЦЭМ!$B$39:$B$758,D$11)+'СЕТ СН'!$F$14+СВЦЭМ!$D$10+'СЕТ СН'!$F$5-'СЕТ СН'!$F$24</f>
        <v>5038.9186198099997</v>
      </c>
      <c r="E30" s="36">
        <f>SUMIFS(СВЦЭМ!$D$39:$D$758,СВЦЭМ!$A$39:$A$758,$A30,СВЦЭМ!$B$39:$B$758,E$11)+'СЕТ СН'!$F$14+СВЦЭМ!$D$10+'СЕТ СН'!$F$5-'СЕТ СН'!$F$24</f>
        <v>5049.5459003100004</v>
      </c>
      <c r="F30" s="36">
        <f>SUMIFS(СВЦЭМ!$D$39:$D$758,СВЦЭМ!$A$39:$A$758,$A30,СВЦЭМ!$B$39:$B$758,F$11)+'СЕТ СН'!$F$14+СВЦЭМ!$D$10+'СЕТ СН'!$F$5-'СЕТ СН'!$F$24</f>
        <v>5021.8232448500003</v>
      </c>
      <c r="G30" s="36">
        <f>SUMIFS(СВЦЭМ!$D$39:$D$758,СВЦЭМ!$A$39:$A$758,$A30,СВЦЭМ!$B$39:$B$758,G$11)+'СЕТ СН'!$F$14+СВЦЭМ!$D$10+'СЕТ СН'!$F$5-'СЕТ СН'!$F$24</f>
        <v>5015.2304494</v>
      </c>
      <c r="H30" s="36">
        <f>SUMIFS(СВЦЭМ!$D$39:$D$758,СВЦЭМ!$A$39:$A$758,$A30,СВЦЭМ!$B$39:$B$758,H$11)+'СЕТ СН'!$F$14+СВЦЭМ!$D$10+'СЕТ СН'!$F$5-'СЕТ СН'!$F$24</f>
        <v>4932.6492715499999</v>
      </c>
      <c r="I30" s="36">
        <f>SUMIFS(СВЦЭМ!$D$39:$D$758,СВЦЭМ!$A$39:$A$758,$A30,СВЦЭМ!$B$39:$B$758,I$11)+'СЕТ СН'!$F$14+СВЦЭМ!$D$10+'СЕТ СН'!$F$5-'СЕТ СН'!$F$24</f>
        <v>4908.2001688300006</v>
      </c>
      <c r="J30" s="36">
        <f>SUMIFS(СВЦЭМ!$D$39:$D$758,СВЦЭМ!$A$39:$A$758,$A30,СВЦЭМ!$B$39:$B$758,J$11)+'СЕТ СН'!$F$14+СВЦЭМ!$D$10+'СЕТ СН'!$F$5-'СЕТ СН'!$F$24</f>
        <v>4855.3193769</v>
      </c>
      <c r="K30" s="36">
        <f>SUMIFS(СВЦЭМ!$D$39:$D$758,СВЦЭМ!$A$39:$A$758,$A30,СВЦЭМ!$B$39:$B$758,K$11)+'СЕТ СН'!$F$14+СВЦЭМ!$D$10+'СЕТ СН'!$F$5-'СЕТ СН'!$F$24</f>
        <v>4861.59874545</v>
      </c>
      <c r="L30" s="36">
        <f>SUMIFS(СВЦЭМ!$D$39:$D$758,СВЦЭМ!$A$39:$A$758,$A30,СВЦЭМ!$B$39:$B$758,L$11)+'СЕТ СН'!$F$14+СВЦЭМ!$D$10+'СЕТ СН'!$F$5-'СЕТ СН'!$F$24</f>
        <v>4849.3151601999998</v>
      </c>
      <c r="M30" s="36">
        <f>SUMIFS(СВЦЭМ!$D$39:$D$758,СВЦЭМ!$A$39:$A$758,$A30,СВЦЭМ!$B$39:$B$758,M$11)+'СЕТ СН'!$F$14+СВЦЭМ!$D$10+'СЕТ СН'!$F$5-'СЕТ СН'!$F$24</f>
        <v>4848.9414849900004</v>
      </c>
      <c r="N30" s="36">
        <f>SUMIFS(СВЦЭМ!$D$39:$D$758,СВЦЭМ!$A$39:$A$758,$A30,СВЦЭМ!$B$39:$B$758,N$11)+'СЕТ СН'!$F$14+СВЦЭМ!$D$10+'СЕТ СН'!$F$5-'СЕТ СН'!$F$24</f>
        <v>4857.7522490500005</v>
      </c>
      <c r="O30" s="36">
        <f>SUMIFS(СВЦЭМ!$D$39:$D$758,СВЦЭМ!$A$39:$A$758,$A30,СВЦЭМ!$B$39:$B$758,O$11)+'СЕТ СН'!$F$14+СВЦЭМ!$D$10+'СЕТ СН'!$F$5-'СЕТ СН'!$F$24</f>
        <v>4873.4234196300004</v>
      </c>
      <c r="P30" s="36">
        <f>SUMIFS(СВЦЭМ!$D$39:$D$758,СВЦЭМ!$A$39:$A$758,$A30,СВЦЭМ!$B$39:$B$758,P$11)+'СЕТ СН'!$F$14+СВЦЭМ!$D$10+'СЕТ СН'!$F$5-'СЕТ СН'!$F$24</f>
        <v>4887.6225360099997</v>
      </c>
      <c r="Q30" s="36">
        <f>SUMIFS(СВЦЭМ!$D$39:$D$758,СВЦЭМ!$A$39:$A$758,$A30,СВЦЭМ!$B$39:$B$758,Q$11)+'СЕТ СН'!$F$14+СВЦЭМ!$D$10+'СЕТ СН'!$F$5-'СЕТ СН'!$F$24</f>
        <v>4895.7201000599998</v>
      </c>
      <c r="R30" s="36">
        <f>SUMIFS(СВЦЭМ!$D$39:$D$758,СВЦЭМ!$A$39:$A$758,$A30,СВЦЭМ!$B$39:$B$758,R$11)+'СЕТ СН'!$F$14+СВЦЭМ!$D$10+'СЕТ СН'!$F$5-'СЕТ СН'!$F$24</f>
        <v>4897.9863413900002</v>
      </c>
      <c r="S30" s="36">
        <f>SUMIFS(СВЦЭМ!$D$39:$D$758,СВЦЭМ!$A$39:$A$758,$A30,СВЦЭМ!$B$39:$B$758,S$11)+'СЕТ СН'!$F$14+СВЦЭМ!$D$10+'СЕТ СН'!$F$5-'СЕТ СН'!$F$24</f>
        <v>4941.9260603100001</v>
      </c>
      <c r="T30" s="36">
        <f>SUMIFS(СВЦЭМ!$D$39:$D$758,СВЦЭМ!$A$39:$A$758,$A30,СВЦЭМ!$B$39:$B$758,T$11)+'СЕТ СН'!$F$14+СВЦЭМ!$D$10+'СЕТ СН'!$F$5-'СЕТ СН'!$F$24</f>
        <v>4918.6580290000002</v>
      </c>
      <c r="U30" s="36">
        <f>SUMIFS(СВЦЭМ!$D$39:$D$758,СВЦЭМ!$A$39:$A$758,$A30,СВЦЭМ!$B$39:$B$758,U$11)+'СЕТ СН'!$F$14+СВЦЭМ!$D$10+'СЕТ СН'!$F$5-'СЕТ СН'!$F$24</f>
        <v>4829.0684024000002</v>
      </c>
      <c r="V30" s="36">
        <f>SUMIFS(СВЦЭМ!$D$39:$D$758,СВЦЭМ!$A$39:$A$758,$A30,СВЦЭМ!$B$39:$B$758,V$11)+'СЕТ СН'!$F$14+СВЦЭМ!$D$10+'СЕТ СН'!$F$5-'СЕТ СН'!$F$24</f>
        <v>4836.8824734899999</v>
      </c>
      <c r="W30" s="36">
        <f>SUMIFS(СВЦЭМ!$D$39:$D$758,СВЦЭМ!$A$39:$A$758,$A30,СВЦЭМ!$B$39:$B$758,W$11)+'СЕТ СН'!$F$14+СВЦЭМ!$D$10+'СЕТ СН'!$F$5-'СЕТ СН'!$F$24</f>
        <v>4821.9370455999997</v>
      </c>
      <c r="X30" s="36">
        <f>SUMIFS(СВЦЭМ!$D$39:$D$758,СВЦЭМ!$A$39:$A$758,$A30,СВЦЭМ!$B$39:$B$758,X$11)+'СЕТ СН'!$F$14+СВЦЭМ!$D$10+'СЕТ СН'!$F$5-'СЕТ СН'!$F$24</f>
        <v>4907.9777061800005</v>
      </c>
      <c r="Y30" s="36">
        <f>SUMIFS(СВЦЭМ!$D$39:$D$758,СВЦЭМ!$A$39:$A$758,$A30,СВЦЭМ!$B$39:$B$758,Y$11)+'СЕТ СН'!$F$14+СВЦЭМ!$D$10+'СЕТ СН'!$F$5-'СЕТ СН'!$F$24</f>
        <v>4931.5654521200004</v>
      </c>
    </row>
    <row r="31" spans="1:25" ht="15.75" x14ac:dyDescent="0.2">
      <c r="A31" s="35">
        <f t="shared" si="0"/>
        <v>45402</v>
      </c>
      <c r="B31" s="36">
        <f>SUMIFS(СВЦЭМ!$D$39:$D$758,СВЦЭМ!$A$39:$A$758,$A31,СВЦЭМ!$B$39:$B$758,B$11)+'СЕТ СН'!$F$14+СВЦЭМ!$D$10+'СЕТ СН'!$F$5-'СЕТ СН'!$F$24</f>
        <v>4882.5073483899996</v>
      </c>
      <c r="C31" s="36">
        <f>SUMIFS(СВЦЭМ!$D$39:$D$758,СВЦЭМ!$A$39:$A$758,$A31,СВЦЭМ!$B$39:$B$758,C$11)+'СЕТ СН'!$F$14+СВЦЭМ!$D$10+'СЕТ СН'!$F$5-'СЕТ СН'!$F$24</f>
        <v>5015.3686305900001</v>
      </c>
      <c r="D31" s="36">
        <f>SUMIFS(СВЦЭМ!$D$39:$D$758,СВЦЭМ!$A$39:$A$758,$A31,СВЦЭМ!$B$39:$B$758,D$11)+'СЕТ СН'!$F$14+СВЦЭМ!$D$10+'СЕТ СН'!$F$5-'СЕТ СН'!$F$24</f>
        <v>5135.7605582400001</v>
      </c>
      <c r="E31" s="36">
        <f>SUMIFS(СВЦЭМ!$D$39:$D$758,СВЦЭМ!$A$39:$A$758,$A31,СВЦЭМ!$B$39:$B$758,E$11)+'СЕТ СН'!$F$14+СВЦЭМ!$D$10+'СЕТ СН'!$F$5-'СЕТ СН'!$F$24</f>
        <v>5160.8827902800003</v>
      </c>
      <c r="F31" s="36">
        <f>SUMIFS(СВЦЭМ!$D$39:$D$758,СВЦЭМ!$A$39:$A$758,$A31,СВЦЭМ!$B$39:$B$758,F$11)+'СЕТ СН'!$F$14+СВЦЭМ!$D$10+'СЕТ СН'!$F$5-'СЕТ СН'!$F$24</f>
        <v>5159.4848586999997</v>
      </c>
      <c r="G31" s="36">
        <f>SUMIFS(СВЦЭМ!$D$39:$D$758,СВЦЭМ!$A$39:$A$758,$A31,СВЦЭМ!$B$39:$B$758,G$11)+'СЕТ СН'!$F$14+СВЦЭМ!$D$10+'СЕТ СН'!$F$5-'СЕТ СН'!$F$24</f>
        <v>5153.7300557300005</v>
      </c>
      <c r="H31" s="36">
        <f>SUMIFS(СВЦЭМ!$D$39:$D$758,СВЦЭМ!$A$39:$A$758,$A31,СВЦЭМ!$B$39:$B$758,H$11)+'СЕТ СН'!$F$14+СВЦЭМ!$D$10+'СЕТ СН'!$F$5-'СЕТ СН'!$F$24</f>
        <v>5117.2122388600001</v>
      </c>
      <c r="I31" s="36">
        <f>SUMIFS(СВЦЭМ!$D$39:$D$758,СВЦЭМ!$A$39:$A$758,$A31,СВЦЭМ!$B$39:$B$758,I$11)+'СЕТ СН'!$F$14+СВЦЭМ!$D$10+'СЕТ СН'!$F$5-'СЕТ СН'!$F$24</f>
        <v>5075.4584190400001</v>
      </c>
      <c r="J31" s="36">
        <f>SUMIFS(СВЦЭМ!$D$39:$D$758,СВЦЭМ!$A$39:$A$758,$A31,СВЦЭМ!$B$39:$B$758,J$11)+'СЕТ СН'!$F$14+СВЦЭМ!$D$10+'СЕТ СН'!$F$5-'СЕТ СН'!$F$24</f>
        <v>4964.9388212000003</v>
      </c>
      <c r="K31" s="36">
        <f>SUMIFS(СВЦЭМ!$D$39:$D$758,СВЦЭМ!$A$39:$A$758,$A31,СВЦЭМ!$B$39:$B$758,K$11)+'СЕТ СН'!$F$14+СВЦЭМ!$D$10+'СЕТ СН'!$F$5-'СЕТ СН'!$F$24</f>
        <v>4928.7985063599999</v>
      </c>
      <c r="L31" s="36">
        <f>SUMIFS(СВЦЭМ!$D$39:$D$758,СВЦЭМ!$A$39:$A$758,$A31,СВЦЭМ!$B$39:$B$758,L$11)+'СЕТ СН'!$F$14+СВЦЭМ!$D$10+'СЕТ СН'!$F$5-'СЕТ СН'!$F$24</f>
        <v>4921.9415332500002</v>
      </c>
      <c r="M31" s="36">
        <f>SUMIFS(СВЦЭМ!$D$39:$D$758,СВЦЭМ!$A$39:$A$758,$A31,СВЦЭМ!$B$39:$B$758,M$11)+'СЕТ СН'!$F$14+СВЦЭМ!$D$10+'СЕТ СН'!$F$5-'СЕТ СН'!$F$24</f>
        <v>4908.2583525999999</v>
      </c>
      <c r="N31" s="36">
        <f>SUMIFS(СВЦЭМ!$D$39:$D$758,СВЦЭМ!$A$39:$A$758,$A31,СВЦЭМ!$B$39:$B$758,N$11)+'СЕТ СН'!$F$14+СВЦЭМ!$D$10+'СЕТ СН'!$F$5-'СЕТ СН'!$F$24</f>
        <v>4887.8961834299998</v>
      </c>
      <c r="O31" s="36">
        <f>SUMIFS(СВЦЭМ!$D$39:$D$758,СВЦЭМ!$A$39:$A$758,$A31,СВЦЭМ!$B$39:$B$758,O$11)+'СЕТ СН'!$F$14+СВЦЭМ!$D$10+'СЕТ СН'!$F$5-'СЕТ СН'!$F$24</f>
        <v>4873.4283099800004</v>
      </c>
      <c r="P31" s="36">
        <f>SUMIFS(СВЦЭМ!$D$39:$D$758,СВЦЭМ!$A$39:$A$758,$A31,СВЦЭМ!$B$39:$B$758,P$11)+'СЕТ СН'!$F$14+СВЦЭМ!$D$10+'СЕТ СН'!$F$5-'СЕТ СН'!$F$24</f>
        <v>4875.7169504200001</v>
      </c>
      <c r="Q31" s="36">
        <f>SUMIFS(СВЦЭМ!$D$39:$D$758,СВЦЭМ!$A$39:$A$758,$A31,СВЦЭМ!$B$39:$B$758,Q$11)+'СЕТ СН'!$F$14+СВЦЭМ!$D$10+'СЕТ СН'!$F$5-'СЕТ СН'!$F$24</f>
        <v>4888.2301418000006</v>
      </c>
      <c r="R31" s="36">
        <f>SUMIFS(СВЦЭМ!$D$39:$D$758,СВЦЭМ!$A$39:$A$758,$A31,СВЦЭМ!$B$39:$B$758,R$11)+'СЕТ СН'!$F$14+СВЦЭМ!$D$10+'СЕТ СН'!$F$5-'СЕТ СН'!$F$24</f>
        <v>4968.6265210199999</v>
      </c>
      <c r="S31" s="36">
        <f>SUMIFS(СВЦЭМ!$D$39:$D$758,СВЦЭМ!$A$39:$A$758,$A31,СВЦЭМ!$B$39:$B$758,S$11)+'СЕТ СН'!$F$14+СВЦЭМ!$D$10+'СЕТ СН'!$F$5-'СЕТ СН'!$F$24</f>
        <v>4943.15116571</v>
      </c>
      <c r="T31" s="36">
        <f>SUMIFS(СВЦЭМ!$D$39:$D$758,СВЦЭМ!$A$39:$A$758,$A31,СВЦЭМ!$B$39:$B$758,T$11)+'СЕТ СН'!$F$14+СВЦЭМ!$D$10+'СЕТ СН'!$F$5-'СЕТ СН'!$F$24</f>
        <v>4917.2150998200004</v>
      </c>
      <c r="U31" s="36">
        <f>SUMIFS(СВЦЭМ!$D$39:$D$758,СВЦЭМ!$A$39:$A$758,$A31,СВЦЭМ!$B$39:$B$758,U$11)+'СЕТ СН'!$F$14+СВЦЭМ!$D$10+'СЕТ СН'!$F$5-'СЕТ СН'!$F$24</f>
        <v>4914.3237240899998</v>
      </c>
      <c r="V31" s="36">
        <f>SUMIFS(СВЦЭМ!$D$39:$D$758,СВЦЭМ!$A$39:$A$758,$A31,СВЦЭМ!$B$39:$B$758,V$11)+'СЕТ СН'!$F$14+СВЦЭМ!$D$10+'СЕТ СН'!$F$5-'СЕТ СН'!$F$24</f>
        <v>4888.1837184900005</v>
      </c>
      <c r="W31" s="36">
        <f>SUMIFS(СВЦЭМ!$D$39:$D$758,СВЦЭМ!$A$39:$A$758,$A31,СВЦЭМ!$B$39:$B$758,W$11)+'СЕТ СН'!$F$14+СВЦЭМ!$D$10+'СЕТ СН'!$F$5-'СЕТ СН'!$F$24</f>
        <v>4870.80764439</v>
      </c>
      <c r="X31" s="36">
        <f>SUMIFS(СВЦЭМ!$D$39:$D$758,СВЦЭМ!$A$39:$A$758,$A31,СВЦЭМ!$B$39:$B$758,X$11)+'СЕТ СН'!$F$14+СВЦЭМ!$D$10+'СЕТ СН'!$F$5-'СЕТ СН'!$F$24</f>
        <v>4910.3277804899999</v>
      </c>
      <c r="Y31" s="36">
        <f>SUMIFS(СВЦЭМ!$D$39:$D$758,СВЦЭМ!$A$39:$A$758,$A31,СВЦЭМ!$B$39:$B$758,Y$11)+'СЕТ СН'!$F$14+СВЦЭМ!$D$10+'СЕТ СН'!$F$5-'СЕТ СН'!$F$24</f>
        <v>4950.6810172100004</v>
      </c>
    </row>
    <row r="32" spans="1:25" ht="15.75" x14ac:dyDescent="0.2">
      <c r="A32" s="35">
        <f t="shared" si="0"/>
        <v>45403</v>
      </c>
      <c r="B32" s="36">
        <f>SUMIFS(СВЦЭМ!$D$39:$D$758,СВЦЭМ!$A$39:$A$758,$A32,СВЦЭМ!$B$39:$B$758,B$11)+'СЕТ СН'!$F$14+СВЦЭМ!$D$10+'СЕТ СН'!$F$5-'СЕТ СН'!$F$24</f>
        <v>5033.4726994400007</v>
      </c>
      <c r="C32" s="36">
        <f>SUMIFS(СВЦЭМ!$D$39:$D$758,СВЦЭМ!$A$39:$A$758,$A32,СВЦЭМ!$B$39:$B$758,C$11)+'СЕТ СН'!$F$14+СВЦЭМ!$D$10+'СЕТ СН'!$F$5-'СЕТ СН'!$F$24</f>
        <v>5095.4046560500001</v>
      </c>
      <c r="D32" s="36">
        <f>SUMIFS(СВЦЭМ!$D$39:$D$758,СВЦЭМ!$A$39:$A$758,$A32,СВЦЭМ!$B$39:$B$758,D$11)+'СЕТ СН'!$F$14+СВЦЭМ!$D$10+'СЕТ СН'!$F$5-'СЕТ СН'!$F$24</f>
        <v>5117.1669852800005</v>
      </c>
      <c r="E32" s="36">
        <f>SUMIFS(СВЦЭМ!$D$39:$D$758,СВЦЭМ!$A$39:$A$758,$A32,СВЦЭМ!$B$39:$B$758,E$11)+'СЕТ СН'!$F$14+СВЦЭМ!$D$10+'СЕТ СН'!$F$5-'СЕТ СН'!$F$24</f>
        <v>5127.7787740200001</v>
      </c>
      <c r="F32" s="36">
        <f>SUMIFS(СВЦЭМ!$D$39:$D$758,СВЦЭМ!$A$39:$A$758,$A32,СВЦЭМ!$B$39:$B$758,F$11)+'СЕТ СН'!$F$14+СВЦЭМ!$D$10+'СЕТ СН'!$F$5-'СЕТ СН'!$F$24</f>
        <v>5130.1530427899997</v>
      </c>
      <c r="G32" s="36">
        <f>SUMIFS(СВЦЭМ!$D$39:$D$758,СВЦЭМ!$A$39:$A$758,$A32,СВЦЭМ!$B$39:$B$758,G$11)+'СЕТ СН'!$F$14+СВЦЭМ!$D$10+'СЕТ СН'!$F$5-'СЕТ СН'!$F$24</f>
        <v>5108.7159598600001</v>
      </c>
      <c r="H32" s="36">
        <f>SUMIFS(СВЦЭМ!$D$39:$D$758,СВЦЭМ!$A$39:$A$758,$A32,СВЦЭМ!$B$39:$B$758,H$11)+'СЕТ СН'!$F$14+СВЦЭМ!$D$10+'СЕТ СН'!$F$5-'СЕТ СН'!$F$24</f>
        <v>5098.6657861399999</v>
      </c>
      <c r="I32" s="36">
        <f>SUMIFS(СВЦЭМ!$D$39:$D$758,СВЦЭМ!$A$39:$A$758,$A32,СВЦЭМ!$B$39:$B$758,I$11)+'СЕТ СН'!$F$14+СВЦЭМ!$D$10+'СЕТ СН'!$F$5-'СЕТ СН'!$F$24</f>
        <v>5073.0550816499999</v>
      </c>
      <c r="J32" s="36">
        <f>SUMIFS(СВЦЭМ!$D$39:$D$758,СВЦЭМ!$A$39:$A$758,$A32,СВЦЭМ!$B$39:$B$758,J$11)+'СЕТ СН'!$F$14+СВЦЭМ!$D$10+'СЕТ СН'!$F$5-'СЕТ СН'!$F$24</f>
        <v>4925.2210794900002</v>
      </c>
      <c r="K32" s="36">
        <f>SUMIFS(СВЦЭМ!$D$39:$D$758,СВЦЭМ!$A$39:$A$758,$A32,СВЦЭМ!$B$39:$B$758,K$11)+'СЕТ СН'!$F$14+СВЦЭМ!$D$10+'СЕТ СН'!$F$5-'СЕТ СН'!$F$24</f>
        <v>4853.6225749799996</v>
      </c>
      <c r="L32" s="36">
        <f>SUMIFS(СВЦЭМ!$D$39:$D$758,СВЦЭМ!$A$39:$A$758,$A32,СВЦЭМ!$B$39:$B$758,L$11)+'СЕТ СН'!$F$14+СВЦЭМ!$D$10+'СЕТ СН'!$F$5-'СЕТ СН'!$F$24</f>
        <v>4842.8505421400005</v>
      </c>
      <c r="M32" s="36">
        <f>SUMIFS(СВЦЭМ!$D$39:$D$758,СВЦЭМ!$A$39:$A$758,$A32,СВЦЭМ!$B$39:$B$758,M$11)+'СЕТ СН'!$F$14+СВЦЭМ!$D$10+'СЕТ СН'!$F$5-'СЕТ СН'!$F$24</f>
        <v>4845.1117408</v>
      </c>
      <c r="N32" s="36">
        <f>SUMIFS(СВЦЭМ!$D$39:$D$758,СВЦЭМ!$A$39:$A$758,$A32,СВЦЭМ!$B$39:$B$758,N$11)+'СЕТ СН'!$F$14+СВЦЭМ!$D$10+'СЕТ СН'!$F$5-'СЕТ СН'!$F$24</f>
        <v>4878.2440463900002</v>
      </c>
      <c r="O32" s="36">
        <f>SUMIFS(СВЦЭМ!$D$39:$D$758,СВЦЭМ!$A$39:$A$758,$A32,СВЦЭМ!$B$39:$B$758,O$11)+'СЕТ СН'!$F$14+СВЦЭМ!$D$10+'СЕТ СН'!$F$5-'СЕТ СН'!$F$24</f>
        <v>4906.9670848900005</v>
      </c>
      <c r="P32" s="36">
        <f>SUMIFS(СВЦЭМ!$D$39:$D$758,СВЦЭМ!$A$39:$A$758,$A32,СВЦЭМ!$B$39:$B$758,P$11)+'СЕТ СН'!$F$14+СВЦЭМ!$D$10+'СЕТ СН'!$F$5-'СЕТ СН'!$F$24</f>
        <v>4945.8304395000005</v>
      </c>
      <c r="Q32" s="36">
        <f>SUMIFS(СВЦЭМ!$D$39:$D$758,СВЦЭМ!$A$39:$A$758,$A32,СВЦЭМ!$B$39:$B$758,Q$11)+'СЕТ СН'!$F$14+СВЦЭМ!$D$10+'СЕТ СН'!$F$5-'СЕТ СН'!$F$24</f>
        <v>4976.7786702700005</v>
      </c>
      <c r="R32" s="36">
        <f>SUMIFS(СВЦЭМ!$D$39:$D$758,СВЦЭМ!$A$39:$A$758,$A32,СВЦЭМ!$B$39:$B$758,R$11)+'СЕТ СН'!$F$14+СВЦЭМ!$D$10+'СЕТ СН'!$F$5-'СЕТ СН'!$F$24</f>
        <v>5006.5579216200003</v>
      </c>
      <c r="S32" s="36">
        <f>SUMIFS(СВЦЭМ!$D$39:$D$758,СВЦЭМ!$A$39:$A$758,$A32,СВЦЭМ!$B$39:$B$758,S$11)+'СЕТ СН'!$F$14+СВЦЭМ!$D$10+'СЕТ СН'!$F$5-'СЕТ СН'!$F$24</f>
        <v>4986.59798254</v>
      </c>
      <c r="T32" s="36">
        <f>SUMIFS(СВЦЭМ!$D$39:$D$758,СВЦЭМ!$A$39:$A$758,$A32,СВЦЭМ!$B$39:$B$758,T$11)+'СЕТ СН'!$F$14+СВЦЭМ!$D$10+'СЕТ СН'!$F$5-'СЕТ СН'!$F$24</f>
        <v>4945.5184299600005</v>
      </c>
      <c r="U32" s="36">
        <f>SUMIFS(СВЦЭМ!$D$39:$D$758,СВЦЭМ!$A$39:$A$758,$A32,СВЦЭМ!$B$39:$B$758,U$11)+'СЕТ СН'!$F$14+СВЦЭМ!$D$10+'СЕТ СН'!$F$5-'СЕТ СН'!$F$24</f>
        <v>4929.7531108000003</v>
      </c>
      <c r="V32" s="36">
        <f>SUMIFS(СВЦЭМ!$D$39:$D$758,СВЦЭМ!$A$39:$A$758,$A32,СВЦЭМ!$B$39:$B$758,V$11)+'СЕТ СН'!$F$14+СВЦЭМ!$D$10+'СЕТ СН'!$F$5-'СЕТ СН'!$F$24</f>
        <v>4886.69751911</v>
      </c>
      <c r="W32" s="36">
        <f>SUMIFS(СВЦЭМ!$D$39:$D$758,СВЦЭМ!$A$39:$A$758,$A32,СВЦЭМ!$B$39:$B$758,W$11)+'СЕТ СН'!$F$14+СВЦЭМ!$D$10+'СЕТ СН'!$F$5-'СЕТ СН'!$F$24</f>
        <v>4885.01337779</v>
      </c>
      <c r="X32" s="36">
        <f>SUMIFS(СВЦЭМ!$D$39:$D$758,СВЦЭМ!$A$39:$A$758,$A32,СВЦЭМ!$B$39:$B$758,X$11)+'СЕТ СН'!$F$14+СВЦЭМ!$D$10+'СЕТ СН'!$F$5-'СЕТ СН'!$F$24</f>
        <v>4953.4415801900004</v>
      </c>
      <c r="Y32" s="36">
        <f>SUMIFS(СВЦЭМ!$D$39:$D$758,СВЦЭМ!$A$39:$A$758,$A32,СВЦЭМ!$B$39:$B$758,Y$11)+'СЕТ СН'!$F$14+СВЦЭМ!$D$10+'СЕТ СН'!$F$5-'СЕТ СН'!$F$24</f>
        <v>5030.1696981700006</v>
      </c>
    </row>
    <row r="33" spans="1:27" ht="15.75" x14ac:dyDescent="0.2">
      <c r="A33" s="35">
        <f t="shared" si="0"/>
        <v>45404</v>
      </c>
      <c r="B33" s="36">
        <f>SUMIFS(СВЦЭМ!$D$39:$D$758,СВЦЭМ!$A$39:$A$758,$A33,СВЦЭМ!$B$39:$B$758,B$11)+'СЕТ СН'!$F$14+СВЦЭМ!$D$10+'СЕТ СН'!$F$5-'СЕТ СН'!$F$24</f>
        <v>5117.7041530900005</v>
      </c>
      <c r="C33" s="36">
        <f>SUMIFS(СВЦЭМ!$D$39:$D$758,СВЦЭМ!$A$39:$A$758,$A33,СВЦЭМ!$B$39:$B$758,C$11)+'СЕТ СН'!$F$14+СВЦЭМ!$D$10+'СЕТ СН'!$F$5-'СЕТ СН'!$F$24</f>
        <v>5138.4300130800002</v>
      </c>
      <c r="D33" s="36">
        <f>SUMIFS(СВЦЭМ!$D$39:$D$758,СВЦЭМ!$A$39:$A$758,$A33,СВЦЭМ!$B$39:$B$758,D$11)+'СЕТ СН'!$F$14+СВЦЭМ!$D$10+'СЕТ СН'!$F$5-'СЕТ СН'!$F$24</f>
        <v>5136.8247980300002</v>
      </c>
      <c r="E33" s="36">
        <f>SUMIFS(СВЦЭМ!$D$39:$D$758,СВЦЭМ!$A$39:$A$758,$A33,СВЦЭМ!$B$39:$B$758,E$11)+'СЕТ СН'!$F$14+СВЦЭМ!$D$10+'СЕТ СН'!$F$5-'СЕТ СН'!$F$24</f>
        <v>5158.5452470800001</v>
      </c>
      <c r="F33" s="36">
        <f>SUMIFS(СВЦЭМ!$D$39:$D$758,СВЦЭМ!$A$39:$A$758,$A33,СВЦЭМ!$B$39:$B$758,F$11)+'СЕТ СН'!$F$14+СВЦЭМ!$D$10+'СЕТ СН'!$F$5-'СЕТ СН'!$F$24</f>
        <v>5124.99453386</v>
      </c>
      <c r="G33" s="36">
        <f>SUMIFS(СВЦЭМ!$D$39:$D$758,СВЦЭМ!$A$39:$A$758,$A33,СВЦЭМ!$B$39:$B$758,G$11)+'СЕТ СН'!$F$14+СВЦЭМ!$D$10+'СЕТ СН'!$F$5-'СЕТ СН'!$F$24</f>
        <v>5098.8329617899999</v>
      </c>
      <c r="H33" s="36">
        <f>SUMIFS(СВЦЭМ!$D$39:$D$758,СВЦЭМ!$A$39:$A$758,$A33,СВЦЭМ!$B$39:$B$758,H$11)+'СЕТ СН'!$F$14+СВЦЭМ!$D$10+'СЕТ СН'!$F$5-'СЕТ СН'!$F$24</f>
        <v>5020.2229141799999</v>
      </c>
      <c r="I33" s="36">
        <f>SUMIFS(СВЦЭМ!$D$39:$D$758,СВЦЭМ!$A$39:$A$758,$A33,СВЦЭМ!$B$39:$B$758,I$11)+'СЕТ СН'!$F$14+СВЦЭМ!$D$10+'СЕТ СН'!$F$5-'СЕТ СН'!$F$24</f>
        <v>4946.1818205600002</v>
      </c>
      <c r="J33" s="36">
        <f>SUMIFS(СВЦЭМ!$D$39:$D$758,СВЦЭМ!$A$39:$A$758,$A33,СВЦЭМ!$B$39:$B$758,J$11)+'СЕТ СН'!$F$14+СВЦЭМ!$D$10+'СЕТ СН'!$F$5-'СЕТ СН'!$F$24</f>
        <v>4955.2291938899998</v>
      </c>
      <c r="K33" s="36">
        <f>SUMIFS(СВЦЭМ!$D$39:$D$758,СВЦЭМ!$A$39:$A$758,$A33,СВЦЭМ!$B$39:$B$758,K$11)+'СЕТ СН'!$F$14+СВЦЭМ!$D$10+'СЕТ СН'!$F$5-'СЕТ СН'!$F$24</f>
        <v>4919.0901143299998</v>
      </c>
      <c r="L33" s="36">
        <f>SUMIFS(СВЦЭМ!$D$39:$D$758,СВЦЭМ!$A$39:$A$758,$A33,СВЦЭМ!$B$39:$B$758,L$11)+'СЕТ СН'!$F$14+СВЦЭМ!$D$10+'СЕТ СН'!$F$5-'СЕТ СН'!$F$24</f>
        <v>4903.3537246300002</v>
      </c>
      <c r="M33" s="36">
        <f>SUMIFS(СВЦЭМ!$D$39:$D$758,СВЦЭМ!$A$39:$A$758,$A33,СВЦЭМ!$B$39:$B$758,M$11)+'СЕТ СН'!$F$14+СВЦЭМ!$D$10+'СЕТ СН'!$F$5-'СЕТ СН'!$F$24</f>
        <v>4926.4912993300004</v>
      </c>
      <c r="N33" s="36">
        <f>SUMIFS(СВЦЭМ!$D$39:$D$758,СВЦЭМ!$A$39:$A$758,$A33,СВЦЭМ!$B$39:$B$758,N$11)+'СЕТ СН'!$F$14+СВЦЭМ!$D$10+'СЕТ СН'!$F$5-'СЕТ СН'!$F$24</f>
        <v>4926.6002572100006</v>
      </c>
      <c r="O33" s="36">
        <f>SUMIFS(СВЦЭМ!$D$39:$D$758,СВЦЭМ!$A$39:$A$758,$A33,СВЦЭМ!$B$39:$B$758,O$11)+'СЕТ СН'!$F$14+СВЦЭМ!$D$10+'СЕТ СН'!$F$5-'СЕТ СН'!$F$24</f>
        <v>4964.2740688200001</v>
      </c>
      <c r="P33" s="36">
        <f>SUMIFS(СВЦЭМ!$D$39:$D$758,СВЦЭМ!$A$39:$A$758,$A33,СВЦЭМ!$B$39:$B$758,P$11)+'СЕТ СН'!$F$14+СВЦЭМ!$D$10+'СЕТ СН'!$F$5-'СЕТ СН'!$F$24</f>
        <v>4981.8095453900005</v>
      </c>
      <c r="Q33" s="36">
        <f>SUMIFS(СВЦЭМ!$D$39:$D$758,СВЦЭМ!$A$39:$A$758,$A33,СВЦЭМ!$B$39:$B$758,Q$11)+'СЕТ СН'!$F$14+СВЦЭМ!$D$10+'СЕТ СН'!$F$5-'СЕТ СН'!$F$24</f>
        <v>4985.9786850800001</v>
      </c>
      <c r="R33" s="36">
        <f>SUMIFS(СВЦЭМ!$D$39:$D$758,СВЦЭМ!$A$39:$A$758,$A33,СВЦЭМ!$B$39:$B$758,R$11)+'СЕТ СН'!$F$14+СВЦЭМ!$D$10+'СЕТ СН'!$F$5-'СЕТ СН'!$F$24</f>
        <v>4965.97233323</v>
      </c>
      <c r="S33" s="36">
        <f>SUMIFS(СВЦЭМ!$D$39:$D$758,СВЦЭМ!$A$39:$A$758,$A33,СВЦЭМ!$B$39:$B$758,S$11)+'СЕТ СН'!$F$14+СВЦЭМ!$D$10+'СЕТ СН'!$F$5-'СЕТ СН'!$F$24</f>
        <v>4972.2144922000007</v>
      </c>
      <c r="T33" s="36">
        <f>SUMIFS(СВЦЭМ!$D$39:$D$758,СВЦЭМ!$A$39:$A$758,$A33,СВЦЭМ!$B$39:$B$758,T$11)+'СЕТ СН'!$F$14+СВЦЭМ!$D$10+'СЕТ СН'!$F$5-'СЕТ СН'!$F$24</f>
        <v>4931.6596729600005</v>
      </c>
      <c r="U33" s="36">
        <f>SUMIFS(СВЦЭМ!$D$39:$D$758,СВЦЭМ!$A$39:$A$758,$A33,СВЦЭМ!$B$39:$B$758,U$11)+'СЕТ СН'!$F$14+СВЦЭМ!$D$10+'СЕТ СН'!$F$5-'СЕТ СН'!$F$24</f>
        <v>4893.0257894699998</v>
      </c>
      <c r="V33" s="36">
        <f>SUMIFS(СВЦЭМ!$D$39:$D$758,СВЦЭМ!$A$39:$A$758,$A33,СВЦЭМ!$B$39:$B$758,V$11)+'СЕТ СН'!$F$14+СВЦЭМ!$D$10+'СЕТ СН'!$F$5-'СЕТ СН'!$F$24</f>
        <v>4869.2871580000001</v>
      </c>
      <c r="W33" s="36">
        <f>SUMIFS(СВЦЭМ!$D$39:$D$758,СВЦЭМ!$A$39:$A$758,$A33,СВЦЭМ!$B$39:$B$758,W$11)+'СЕТ СН'!$F$14+СВЦЭМ!$D$10+'СЕТ СН'!$F$5-'СЕТ СН'!$F$24</f>
        <v>4888.2136173400004</v>
      </c>
      <c r="X33" s="36">
        <f>SUMIFS(СВЦЭМ!$D$39:$D$758,СВЦЭМ!$A$39:$A$758,$A33,СВЦЭМ!$B$39:$B$758,X$11)+'СЕТ СН'!$F$14+СВЦЭМ!$D$10+'СЕТ СН'!$F$5-'СЕТ СН'!$F$24</f>
        <v>4965.3071776200004</v>
      </c>
      <c r="Y33" s="36">
        <f>SUMIFS(СВЦЭМ!$D$39:$D$758,СВЦЭМ!$A$39:$A$758,$A33,СВЦЭМ!$B$39:$B$758,Y$11)+'СЕТ СН'!$F$14+СВЦЭМ!$D$10+'СЕТ СН'!$F$5-'СЕТ СН'!$F$24</f>
        <v>5002.1468837900002</v>
      </c>
    </row>
    <row r="34" spans="1:27" ht="15.75" x14ac:dyDescent="0.2">
      <c r="A34" s="35">
        <f t="shared" si="0"/>
        <v>45405</v>
      </c>
      <c r="B34" s="36">
        <f>SUMIFS(СВЦЭМ!$D$39:$D$758,СВЦЭМ!$A$39:$A$758,$A34,СВЦЭМ!$B$39:$B$758,B$11)+'СЕТ СН'!$F$14+СВЦЭМ!$D$10+'СЕТ СН'!$F$5-'СЕТ СН'!$F$24</f>
        <v>5010.8302393699996</v>
      </c>
      <c r="C34" s="36">
        <f>SUMIFS(СВЦЭМ!$D$39:$D$758,СВЦЭМ!$A$39:$A$758,$A34,СВЦЭМ!$B$39:$B$758,C$11)+'СЕТ СН'!$F$14+СВЦЭМ!$D$10+'СЕТ СН'!$F$5-'СЕТ СН'!$F$24</f>
        <v>5082.5955726700004</v>
      </c>
      <c r="D34" s="36">
        <f>SUMIFS(СВЦЭМ!$D$39:$D$758,СВЦЭМ!$A$39:$A$758,$A34,СВЦЭМ!$B$39:$B$758,D$11)+'СЕТ СН'!$F$14+СВЦЭМ!$D$10+'СЕТ СН'!$F$5-'СЕТ СН'!$F$24</f>
        <v>5111.8627280700002</v>
      </c>
      <c r="E34" s="36">
        <f>SUMIFS(СВЦЭМ!$D$39:$D$758,СВЦЭМ!$A$39:$A$758,$A34,СВЦЭМ!$B$39:$B$758,E$11)+'СЕТ СН'!$F$14+СВЦЭМ!$D$10+'СЕТ СН'!$F$5-'СЕТ СН'!$F$24</f>
        <v>5134.6479838900004</v>
      </c>
      <c r="F34" s="36">
        <f>SUMIFS(СВЦЭМ!$D$39:$D$758,СВЦЭМ!$A$39:$A$758,$A34,СВЦЭМ!$B$39:$B$758,F$11)+'СЕТ СН'!$F$14+СВЦЭМ!$D$10+'СЕТ СН'!$F$5-'СЕТ СН'!$F$24</f>
        <v>5143.6805977399999</v>
      </c>
      <c r="G34" s="36">
        <f>SUMIFS(СВЦЭМ!$D$39:$D$758,СВЦЭМ!$A$39:$A$758,$A34,СВЦЭМ!$B$39:$B$758,G$11)+'СЕТ СН'!$F$14+СВЦЭМ!$D$10+'СЕТ СН'!$F$5-'СЕТ СН'!$F$24</f>
        <v>5118.8547896400005</v>
      </c>
      <c r="H34" s="36">
        <f>SUMIFS(СВЦЭМ!$D$39:$D$758,СВЦЭМ!$A$39:$A$758,$A34,СВЦЭМ!$B$39:$B$758,H$11)+'СЕТ СН'!$F$14+СВЦЭМ!$D$10+'СЕТ СН'!$F$5-'СЕТ СН'!$F$24</f>
        <v>5034.0670764900005</v>
      </c>
      <c r="I34" s="36">
        <f>SUMIFS(СВЦЭМ!$D$39:$D$758,СВЦЭМ!$A$39:$A$758,$A34,СВЦЭМ!$B$39:$B$758,I$11)+'СЕТ СН'!$F$14+СВЦЭМ!$D$10+'СЕТ СН'!$F$5-'СЕТ СН'!$F$24</f>
        <v>4932.9875945000003</v>
      </c>
      <c r="J34" s="36">
        <f>SUMIFS(СВЦЭМ!$D$39:$D$758,СВЦЭМ!$A$39:$A$758,$A34,СВЦЭМ!$B$39:$B$758,J$11)+'СЕТ СН'!$F$14+СВЦЭМ!$D$10+'СЕТ СН'!$F$5-'СЕТ СН'!$F$24</f>
        <v>4860.0179280400007</v>
      </c>
      <c r="K34" s="36">
        <f>SUMIFS(СВЦЭМ!$D$39:$D$758,СВЦЭМ!$A$39:$A$758,$A34,СВЦЭМ!$B$39:$B$758,K$11)+'СЕТ СН'!$F$14+СВЦЭМ!$D$10+'СЕТ СН'!$F$5-'СЕТ СН'!$F$24</f>
        <v>4844.6186590200005</v>
      </c>
      <c r="L34" s="36">
        <f>SUMIFS(СВЦЭМ!$D$39:$D$758,СВЦЭМ!$A$39:$A$758,$A34,СВЦЭМ!$B$39:$B$758,L$11)+'СЕТ СН'!$F$14+СВЦЭМ!$D$10+'СЕТ СН'!$F$5-'СЕТ СН'!$F$24</f>
        <v>4830.8692916700002</v>
      </c>
      <c r="M34" s="36">
        <f>SUMIFS(СВЦЭМ!$D$39:$D$758,СВЦЭМ!$A$39:$A$758,$A34,СВЦЭМ!$B$39:$B$758,M$11)+'СЕТ СН'!$F$14+СВЦЭМ!$D$10+'СЕТ СН'!$F$5-'СЕТ СН'!$F$24</f>
        <v>4821.9446262800002</v>
      </c>
      <c r="N34" s="36">
        <f>SUMIFS(СВЦЭМ!$D$39:$D$758,СВЦЭМ!$A$39:$A$758,$A34,СВЦЭМ!$B$39:$B$758,N$11)+'СЕТ СН'!$F$14+СВЦЭМ!$D$10+'СЕТ СН'!$F$5-'СЕТ СН'!$F$24</f>
        <v>4815.3559522599999</v>
      </c>
      <c r="O34" s="36">
        <f>SUMIFS(СВЦЭМ!$D$39:$D$758,СВЦЭМ!$A$39:$A$758,$A34,СВЦЭМ!$B$39:$B$758,O$11)+'СЕТ СН'!$F$14+СВЦЭМ!$D$10+'СЕТ СН'!$F$5-'СЕТ СН'!$F$24</f>
        <v>4830.0769717599997</v>
      </c>
      <c r="P34" s="36">
        <f>SUMIFS(СВЦЭМ!$D$39:$D$758,СВЦЭМ!$A$39:$A$758,$A34,СВЦЭМ!$B$39:$B$758,P$11)+'СЕТ СН'!$F$14+СВЦЭМ!$D$10+'СЕТ СН'!$F$5-'СЕТ СН'!$F$24</f>
        <v>4846.0177822900005</v>
      </c>
      <c r="Q34" s="36">
        <f>SUMIFS(СВЦЭМ!$D$39:$D$758,СВЦЭМ!$A$39:$A$758,$A34,СВЦЭМ!$B$39:$B$758,Q$11)+'СЕТ СН'!$F$14+СВЦЭМ!$D$10+'СЕТ СН'!$F$5-'СЕТ СН'!$F$24</f>
        <v>4871.6741696500003</v>
      </c>
      <c r="R34" s="36">
        <f>SUMIFS(СВЦЭМ!$D$39:$D$758,СВЦЭМ!$A$39:$A$758,$A34,СВЦЭМ!$B$39:$B$758,R$11)+'СЕТ СН'!$F$14+СВЦЭМ!$D$10+'СЕТ СН'!$F$5-'СЕТ СН'!$F$24</f>
        <v>4885.4269693799997</v>
      </c>
      <c r="S34" s="36">
        <f>SUMIFS(СВЦЭМ!$D$39:$D$758,СВЦЭМ!$A$39:$A$758,$A34,СВЦЭМ!$B$39:$B$758,S$11)+'СЕТ СН'!$F$14+СВЦЭМ!$D$10+'СЕТ СН'!$F$5-'СЕТ СН'!$F$24</f>
        <v>4889.9965389700001</v>
      </c>
      <c r="T34" s="36">
        <f>SUMIFS(СВЦЭМ!$D$39:$D$758,СВЦЭМ!$A$39:$A$758,$A34,СВЦЭМ!$B$39:$B$758,T$11)+'СЕТ СН'!$F$14+СВЦЭМ!$D$10+'СЕТ СН'!$F$5-'СЕТ СН'!$F$24</f>
        <v>4854.5687843400001</v>
      </c>
      <c r="U34" s="36">
        <f>SUMIFS(СВЦЭМ!$D$39:$D$758,СВЦЭМ!$A$39:$A$758,$A34,СВЦЭМ!$B$39:$B$758,U$11)+'СЕТ СН'!$F$14+СВЦЭМ!$D$10+'СЕТ СН'!$F$5-'СЕТ СН'!$F$24</f>
        <v>4888.5195566800003</v>
      </c>
      <c r="V34" s="36">
        <f>SUMIFS(СВЦЭМ!$D$39:$D$758,СВЦЭМ!$A$39:$A$758,$A34,СВЦЭМ!$B$39:$B$758,V$11)+'СЕТ СН'!$F$14+СВЦЭМ!$D$10+'СЕТ СН'!$F$5-'СЕТ СН'!$F$24</f>
        <v>4850.0965197599999</v>
      </c>
      <c r="W34" s="36">
        <f>SUMIFS(СВЦЭМ!$D$39:$D$758,СВЦЭМ!$A$39:$A$758,$A34,СВЦЭМ!$B$39:$B$758,W$11)+'СЕТ СН'!$F$14+СВЦЭМ!$D$10+'СЕТ СН'!$F$5-'СЕТ СН'!$F$24</f>
        <v>4827.3266468399997</v>
      </c>
      <c r="X34" s="36">
        <f>SUMIFS(СВЦЭМ!$D$39:$D$758,СВЦЭМ!$A$39:$A$758,$A34,СВЦЭМ!$B$39:$B$758,X$11)+'СЕТ СН'!$F$14+СВЦЭМ!$D$10+'СЕТ СН'!$F$5-'СЕТ СН'!$F$24</f>
        <v>4874.6645244299998</v>
      </c>
      <c r="Y34" s="36">
        <f>SUMIFS(СВЦЭМ!$D$39:$D$758,СВЦЭМ!$A$39:$A$758,$A34,СВЦЭМ!$B$39:$B$758,Y$11)+'СЕТ СН'!$F$14+СВЦЭМ!$D$10+'СЕТ СН'!$F$5-'СЕТ СН'!$F$24</f>
        <v>4919.6903667200004</v>
      </c>
    </row>
    <row r="35" spans="1:27" ht="15.75" x14ac:dyDescent="0.2">
      <c r="A35" s="35">
        <f t="shared" si="0"/>
        <v>45406</v>
      </c>
      <c r="B35" s="36">
        <f>SUMIFS(СВЦЭМ!$D$39:$D$758,СВЦЭМ!$A$39:$A$758,$A35,СВЦЭМ!$B$39:$B$758,B$11)+'СЕТ СН'!$F$14+СВЦЭМ!$D$10+'СЕТ СН'!$F$5-'СЕТ СН'!$F$24</f>
        <v>4990.4574046400003</v>
      </c>
      <c r="C35" s="36">
        <f>SUMIFS(СВЦЭМ!$D$39:$D$758,СВЦЭМ!$A$39:$A$758,$A35,СВЦЭМ!$B$39:$B$758,C$11)+'СЕТ СН'!$F$14+СВЦЭМ!$D$10+'СЕТ СН'!$F$5-'СЕТ СН'!$F$24</f>
        <v>5038.13127738</v>
      </c>
      <c r="D35" s="36">
        <f>SUMIFS(СВЦЭМ!$D$39:$D$758,СВЦЭМ!$A$39:$A$758,$A35,СВЦЭМ!$B$39:$B$758,D$11)+'СЕТ СН'!$F$14+СВЦЭМ!$D$10+'СЕТ СН'!$F$5-'СЕТ СН'!$F$24</f>
        <v>5055.52167267</v>
      </c>
      <c r="E35" s="36">
        <f>SUMIFS(СВЦЭМ!$D$39:$D$758,СВЦЭМ!$A$39:$A$758,$A35,СВЦЭМ!$B$39:$B$758,E$11)+'СЕТ СН'!$F$14+СВЦЭМ!$D$10+'СЕТ СН'!$F$5-'СЕТ СН'!$F$24</f>
        <v>5066.1438103999999</v>
      </c>
      <c r="F35" s="36">
        <f>SUMIFS(СВЦЭМ!$D$39:$D$758,СВЦЭМ!$A$39:$A$758,$A35,СВЦЭМ!$B$39:$B$758,F$11)+'СЕТ СН'!$F$14+СВЦЭМ!$D$10+'СЕТ СН'!$F$5-'СЕТ СН'!$F$24</f>
        <v>5037.7641688200001</v>
      </c>
      <c r="G35" s="36">
        <f>SUMIFS(СВЦЭМ!$D$39:$D$758,СВЦЭМ!$A$39:$A$758,$A35,СВЦЭМ!$B$39:$B$758,G$11)+'СЕТ СН'!$F$14+СВЦЭМ!$D$10+'СЕТ СН'!$F$5-'СЕТ СН'!$F$24</f>
        <v>5003.4605064699999</v>
      </c>
      <c r="H35" s="36">
        <f>SUMIFS(СВЦЭМ!$D$39:$D$758,СВЦЭМ!$A$39:$A$758,$A35,СВЦЭМ!$B$39:$B$758,H$11)+'СЕТ СН'!$F$14+СВЦЭМ!$D$10+'СЕТ СН'!$F$5-'СЕТ СН'!$F$24</f>
        <v>4942.2260700500001</v>
      </c>
      <c r="I35" s="36">
        <f>SUMIFS(СВЦЭМ!$D$39:$D$758,СВЦЭМ!$A$39:$A$758,$A35,СВЦЭМ!$B$39:$B$758,I$11)+'СЕТ СН'!$F$14+СВЦЭМ!$D$10+'СЕТ СН'!$F$5-'СЕТ СН'!$F$24</f>
        <v>4898.9508865400003</v>
      </c>
      <c r="J35" s="36">
        <f>SUMIFS(СВЦЭМ!$D$39:$D$758,СВЦЭМ!$A$39:$A$758,$A35,СВЦЭМ!$B$39:$B$758,J$11)+'СЕТ СН'!$F$14+СВЦЭМ!$D$10+'СЕТ СН'!$F$5-'СЕТ СН'!$F$24</f>
        <v>4836.19193817</v>
      </c>
      <c r="K35" s="36">
        <f>SUMIFS(СВЦЭМ!$D$39:$D$758,СВЦЭМ!$A$39:$A$758,$A35,СВЦЭМ!$B$39:$B$758,K$11)+'СЕТ СН'!$F$14+СВЦЭМ!$D$10+'СЕТ СН'!$F$5-'СЕТ СН'!$F$24</f>
        <v>4837.3488655000001</v>
      </c>
      <c r="L35" s="36">
        <f>SUMIFS(СВЦЭМ!$D$39:$D$758,СВЦЭМ!$A$39:$A$758,$A35,СВЦЭМ!$B$39:$B$758,L$11)+'СЕТ СН'!$F$14+СВЦЭМ!$D$10+'СЕТ СН'!$F$5-'СЕТ СН'!$F$24</f>
        <v>4839.5628495999999</v>
      </c>
      <c r="M35" s="36">
        <f>SUMIFS(СВЦЭМ!$D$39:$D$758,СВЦЭМ!$A$39:$A$758,$A35,СВЦЭМ!$B$39:$B$758,M$11)+'СЕТ СН'!$F$14+СВЦЭМ!$D$10+'СЕТ СН'!$F$5-'СЕТ СН'!$F$24</f>
        <v>4843.4867623200007</v>
      </c>
      <c r="N35" s="36">
        <f>SUMIFS(СВЦЭМ!$D$39:$D$758,СВЦЭМ!$A$39:$A$758,$A35,СВЦЭМ!$B$39:$B$758,N$11)+'СЕТ СН'!$F$14+СВЦЭМ!$D$10+'СЕТ СН'!$F$5-'СЕТ СН'!$F$24</f>
        <v>4840.25597113</v>
      </c>
      <c r="O35" s="36">
        <f>SUMIFS(СВЦЭМ!$D$39:$D$758,СВЦЭМ!$A$39:$A$758,$A35,СВЦЭМ!$B$39:$B$758,O$11)+'СЕТ СН'!$F$14+СВЦЭМ!$D$10+'СЕТ СН'!$F$5-'СЕТ СН'!$F$24</f>
        <v>4856.7516856700004</v>
      </c>
      <c r="P35" s="36">
        <f>SUMIFS(СВЦЭМ!$D$39:$D$758,СВЦЭМ!$A$39:$A$758,$A35,СВЦЭМ!$B$39:$B$758,P$11)+'СЕТ СН'!$F$14+СВЦЭМ!$D$10+'СЕТ СН'!$F$5-'СЕТ СН'!$F$24</f>
        <v>4871.2979591800004</v>
      </c>
      <c r="Q35" s="36">
        <f>SUMIFS(СВЦЭМ!$D$39:$D$758,СВЦЭМ!$A$39:$A$758,$A35,СВЦЭМ!$B$39:$B$758,Q$11)+'СЕТ СН'!$F$14+СВЦЭМ!$D$10+'СЕТ СН'!$F$5-'СЕТ СН'!$F$24</f>
        <v>4896.9481014600005</v>
      </c>
      <c r="R35" s="36">
        <f>SUMIFS(СВЦЭМ!$D$39:$D$758,СВЦЭМ!$A$39:$A$758,$A35,СВЦЭМ!$B$39:$B$758,R$11)+'СЕТ СН'!$F$14+СВЦЭМ!$D$10+'СЕТ СН'!$F$5-'СЕТ СН'!$F$24</f>
        <v>4885.0215117400003</v>
      </c>
      <c r="S35" s="36">
        <f>SUMIFS(СВЦЭМ!$D$39:$D$758,СВЦЭМ!$A$39:$A$758,$A35,СВЦЭМ!$B$39:$B$758,S$11)+'СЕТ СН'!$F$14+СВЦЭМ!$D$10+'СЕТ СН'!$F$5-'СЕТ СН'!$F$24</f>
        <v>4850.8463812500004</v>
      </c>
      <c r="T35" s="36">
        <f>SUMIFS(СВЦЭМ!$D$39:$D$758,СВЦЭМ!$A$39:$A$758,$A35,СВЦЭМ!$B$39:$B$758,T$11)+'СЕТ СН'!$F$14+СВЦЭМ!$D$10+'СЕТ СН'!$F$5-'СЕТ СН'!$F$24</f>
        <v>4829.59822024</v>
      </c>
      <c r="U35" s="36">
        <f>SUMIFS(СВЦЭМ!$D$39:$D$758,СВЦЭМ!$A$39:$A$758,$A35,СВЦЭМ!$B$39:$B$758,U$11)+'СЕТ СН'!$F$14+СВЦЭМ!$D$10+'СЕТ СН'!$F$5-'СЕТ СН'!$F$24</f>
        <v>4789.5558836500004</v>
      </c>
      <c r="V35" s="36">
        <f>SUMIFS(СВЦЭМ!$D$39:$D$758,СВЦЭМ!$A$39:$A$758,$A35,СВЦЭМ!$B$39:$B$758,V$11)+'СЕТ СН'!$F$14+СВЦЭМ!$D$10+'СЕТ СН'!$F$5-'СЕТ СН'!$F$24</f>
        <v>4766.1806543299999</v>
      </c>
      <c r="W35" s="36">
        <f>SUMIFS(СВЦЭМ!$D$39:$D$758,СВЦЭМ!$A$39:$A$758,$A35,СВЦЭМ!$B$39:$B$758,W$11)+'СЕТ СН'!$F$14+СВЦЭМ!$D$10+'СЕТ СН'!$F$5-'СЕТ СН'!$F$24</f>
        <v>4784.1997757899999</v>
      </c>
      <c r="X35" s="36">
        <f>SUMIFS(СВЦЭМ!$D$39:$D$758,СВЦЭМ!$A$39:$A$758,$A35,СВЦЭМ!$B$39:$B$758,X$11)+'СЕТ СН'!$F$14+СВЦЭМ!$D$10+'СЕТ СН'!$F$5-'СЕТ СН'!$F$24</f>
        <v>4851.9939748899997</v>
      </c>
      <c r="Y35" s="36">
        <f>SUMIFS(СВЦЭМ!$D$39:$D$758,СВЦЭМ!$A$39:$A$758,$A35,СВЦЭМ!$B$39:$B$758,Y$11)+'СЕТ СН'!$F$14+СВЦЭМ!$D$10+'СЕТ СН'!$F$5-'СЕТ СН'!$F$24</f>
        <v>4889.6743581600003</v>
      </c>
    </row>
    <row r="36" spans="1:27" ht="15.75" x14ac:dyDescent="0.2">
      <c r="A36" s="35">
        <f t="shared" si="0"/>
        <v>45407</v>
      </c>
      <c r="B36" s="36">
        <f>SUMIFS(СВЦЭМ!$D$39:$D$758,СВЦЭМ!$A$39:$A$758,$A36,СВЦЭМ!$B$39:$B$758,B$11)+'СЕТ СН'!$F$14+СВЦЭМ!$D$10+'СЕТ СН'!$F$5-'СЕТ СН'!$F$24</f>
        <v>4945.6307685499996</v>
      </c>
      <c r="C36" s="36">
        <f>SUMIFS(СВЦЭМ!$D$39:$D$758,СВЦЭМ!$A$39:$A$758,$A36,СВЦЭМ!$B$39:$B$758,C$11)+'СЕТ СН'!$F$14+СВЦЭМ!$D$10+'СЕТ СН'!$F$5-'СЕТ СН'!$F$24</f>
        <v>5012.2086553899999</v>
      </c>
      <c r="D36" s="36">
        <f>SUMIFS(СВЦЭМ!$D$39:$D$758,СВЦЭМ!$A$39:$A$758,$A36,СВЦЭМ!$B$39:$B$758,D$11)+'СЕТ СН'!$F$14+СВЦЭМ!$D$10+'СЕТ СН'!$F$5-'СЕТ СН'!$F$24</f>
        <v>5083.2954258400005</v>
      </c>
      <c r="E36" s="36">
        <f>SUMIFS(СВЦЭМ!$D$39:$D$758,СВЦЭМ!$A$39:$A$758,$A36,СВЦЭМ!$B$39:$B$758,E$11)+'СЕТ СН'!$F$14+СВЦЭМ!$D$10+'СЕТ СН'!$F$5-'СЕТ СН'!$F$24</f>
        <v>5090.9104501399997</v>
      </c>
      <c r="F36" s="36">
        <f>SUMIFS(СВЦЭМ!$D$39:$D$758,СВЦЭМ!$A$39:$A$758,$A36,СВЦЭМ!$B$39:$B$758,F$11)+'СЕТ СН'!$F$14+СВЦЭМ!$D$10+'СЕТ СН'!$F$5-'СЕТ СН'!$F$24</f>
        <v>5087.3102368899999</v>
      </c>
      <c r="G36" s="36">
        <f>SUMIFS(СВЦЭМ!$D$39:$D$758,СВЦЭМ!$A$39:$A$758,$A36,СВЦЭМ!$B$39:$B$758,G$11)+'СЕТ СН'!$F$14+СВЦЭМ!$D$10+'СЕТ СН'!$F$5-'СЕТ СН'!$F$24</f>
        <v>5087.5491268900005</v>
      </c>
      <c r="H36" s="36">
        <f>SUMIFS(СВЦЭМ!$D$39:$D$758,СВЦЭМ!$A$39:$A$758,$A36,СВЦЭМ!$B$39:$B$758,H$11)+'СЕТ СН'!$F$14+СВЦЭМ!$D$10+'СЕТ СН'!$F$5-'СЕТ СН'!$F$24</f>
        <v>4956.2730560800001</v>
      </c>
      <c r="I36" s="36">
        <f>SUMIFS(СВЦЭМ!$D$39:$D$758,СВЦЭМ!$A$39:$A$758,$A36,СВЦЭМ!$B$39:$B$758,I$11)+'СЕТ СН'!$F$14+СВЦЭМ!$D$10+'СЕТ СН'!$F$5-'СЕТ СН'!$F$24</f>
        <v>4936.7019892500002</v>
      </c>
      <c r="J36" s="36">
        <f>SUMIFS(СВЦЭМ!$D$39:$D$758,СВЦЭМ!$A$39:$A$758,$A36,СВЦЭМ!$B$39:$B$758,J$11)+'СЕТ СН'!$F$14+СВЦЭМ!$D$10+'СЕТ СН'!$F$5-'СЕТ СН'!$F$24</f>
        <v>4906.3245716800002</v>
      </c>
      <c r="K36" s="36">
        <f>SUMIFS(СВЦЭМ!$D$39:$D$758,СВЦЭМ!$A$39:$A$758,$A36,СВЦЭМ!$B$39:$B$758,K$11)+'СЕТ СН'!$F$14+СВЦЭМ!$D$10+'СЕТ СН'!$F$5-'СЕТ СН'!$F$24</f>
        <v>4910.4249540700002</v>
      </c>
      <c r="L36" s="36">
        <f>SUMIFS(СВЦЭМ!$D$39:$D$758,СВЦЭМ!$A$39:$A$758,$A36,СВЦЭМ!$B$39:$B$758,L$11)+'СЕТ СН'!$F$14+СВЦЭМ!$D$10+'СЕТ СН'!$F$5-'СЕТ СН'!$F$24</f>
        <v>4916.8081174100007</v>
      </c>
      <c r="M36" s="36">
        <f>SUMIFS(СВЦЭМ!$D$39:$D$758,СВЦЭМ!$A$39:$A$758,$A36,СВЦЭМ!$B$39:$B$758,M$11)+'СЕТ СН'!$F$14+СВЦЭМ!$D$10+'СЕТ СН'!$F$5-'СЕТ СН'!$F$24</f>
        <v>4913.6961053600007</v>
      </c>
      <c r="N36" s="36">
        <f>SUMIFS(СВЦЭМ!$D$39:$D$758,СВЦЭМ!$A$39:$A$758,$A36,СВЦЭМ!$B$39:$B$758,N$11)+'СЕТ СН'!$F$14+СВЦЭМ!$D$10+'СЕТ СН'!$F$5-'СЕТ СН'!$F$24</f>
        <v>4903.16984495</v>
      </c>
      <c r="O36" s="36">
        <f>SUMIFS(СВЦЭМ!$D$39:$D$758,СВЦЭМ!$A$39:$A$758,$A36,СВЦЭМ!$B$39:$B$758,O$11)+'СЕТ СН'!$F$14+СВЦЭМ!$D$10+'СЕТ СН'!$F$5-'СЕТ СН'!$F$24</f>
        <v>4945.95562539</v>
      </c>
      <c r="P36" s="36">
        <f>SUMIFS(СВЦЭМ!$D$39:$D$758,СВЦЭМ!$A$39:$A$758,$A36,СВЦЭМ!$B$39:$B$758,P$11)+'СЕТ СН'!$F$14+СВЦЭМ!$D$10+'СЕТ СН'!$F$5-'СЕТ СН'!$F$24</f>
        <v>4957.1086982100005</v>
      </c>
      <c r="Q36" s="36">
        <f>SUMIFS(СВЦЭМ!$D$39:$D$758,СВЦЭМ!$A$39:$A$758,$A36,СВЦЭМ!$B$39:$B$758,Q$11)+'СЕТ СН'!$F$14+СВЦЭМ!$D$10+'СЕТ СН'!$F$5-'СЕТ СН'!$F$24</f>
        <v>4973.6337014199999</v>
      </c>
      <c r="R36" s="36">
        <f>SUMIFS(СВЦЭМ!$D$39:$D$758,СВЦЭМ!$A$39:$A$758,$A36,СВЦЭМ!$B$39:$B$758,R$11)+'СЕТ СН'!$F$14+СВЦЭМ!$D$10+'СЕТ СН'!$F$5-'СЕТ СН'!$F$24</f>
        <v>4971.4401121800001</v>
      </c>
      <c r="S36" s="36">
        <f>SUMIFS(СВЦЭМ!$D$39:$D$758,СВЦЭМ!$A$39:$A$758,$A36,СВЦЭМ!$B$39:$B$758,S$11)+'СЕТ СН'!$F$14+СВЦЭМ!$D$10+'СЕТ СН'!$F$5-'СЕТ СН'!$F$24</f>
        <v>4957.6066250800004</v>
      </c>
      <c r="T36" s="36">
        <f>SUMIFS(СВЦЭМ!$D$39:$D$758,СВЦЭМ!$A$39:$A$758,$A36,СВЦЭМ!$B$39:$B$758,T$11)+'СЕТ СН'!$F$14+СВЦЭМ!$D$10+'СЕТ СН'!$F$5-'СЕТ СН'!$F$24</f>
        <v>4896.9566822800007</v>
      </c>
      <c r="U36" s="36">
        <f>SUMIFS(СВЦЭМ!$D$39:$D$758,СВЦЭМ!$A$39:$A$758,$A36,СВЦЭМ!$B$39:$B$758,U$11)+'СЕТ СН'!$F$14+СВЦЭМ!$D$10+'СЕТ СН'!$F$5-'СЕТ СН'!$F$24</f>
        <v>4856.2294364999998</v>
      </c>
      <c r="V36" s="36">
        <f>SUMIFS(СВЦЭМ!$D$39:$D$758,СВЦЭМ!$A$39:$A$758,$A36,СВЦЭМ!$B$39:$B$758,V$11)+'СЕТ СН'!$F$14+СВЦЭМ!$D$10+'СЕТ СН'!$F$5-'СЕТ СН'!$F$24</f>
        <v>4840.0362611700002</v>
      </c>
      <c r="W36" s="36">
        <f>SUMIFS(СВЦЭМ!$D$39:$D$758,СВЦЭМ!$A$39:$A$758,$A36,СВЦЭМ!$B$39:$B$758,W$11)+'СЕТ СН'!$F$14+СВЦЭМ!$D$10+'СЕТ СН'!$F$5-'СЕТ СН'!$F$24</f>
        <v>4864.8969737400002</v>
      </c>
      <c r="X36" s="36">
        <f>SUMIFS(СВЦЭМ!$D$39:$D$758,СВЦЭМ!$A$39:$A$758,$A36,СВЦЭМ!$B$39:$B$758,X$11)+'СЕТ СН'!$F$14+СВЦЭМ!$D$10+'СЕТ СН'!$F$5-'СЕТ СН'!$F$24</f>
        <v>4919.61764958</v>
      </c>
      <c r="Y36" s="36">
        <f>SUMIFS(СВЦЭМ!$D$39:$D$758,СВЦЭМ!$A$39:$A$758,$A36,СВЦЭМ!$B$39:$B$758,Y$11)+'СЕТ СН'!$F$14+СВЦЭМ!$D$10+'СЕТ СН'!$F$5-'СЕТ СН'!$F$24</f>
        <v>4956.4311620400003</v>
      </c>
    </row>
    <row r="37" spans="1:27" ht="15.75" x14ac:dyDescent="0.2">
      <c r="A37" s="35">
        <f t="shared" si="0"/>
        <v>45408</v>
      </c>
      <c r="B37" s="36">
        <f>SUMIFS(СВЦЭМ!$D$39:$D$758,СВЦЭМ!$A$39:$A$758,$A37,СВЦЭМ!$B$39:$B$758,B$11)+'СЕТ СН'!$F$14+СВЦЭМ!$D$10+'СЕТ СН'!$F$5-'СЕТ СН'!$F$24</f>
        <v>4975.0192079999997</v>
      </c>
      <c r="C37" s="36">
        <f>SUMIFS(СВЦЭМ!$D$39:$D$758,СВЦЭМ!$A$39:$A$758,$A37,СВЦЭМ!$B$39:$B$758,C$11)+'СЕТ СН'!$F$14+СВЦЭМ!$D$10+'СЕТ СН'!$F$5-'СЕТ СН'!$F$24</f>
        <v>5035.2165442700007</v>
      </c>
      <c r="D37" s="36">
        <f>SUMIFS(СВЦЭМ!$D$39:$D$758,СВЦЭМ!$A$39:$A$758,$A37,СВЦЭМ!$B$39:$B$758,D$11)+'СЕТ СН'!$F$14+СВЦЭМ!$D$10+'СЕТ СН'!$F$5-'СЕТ СН'!$F$24</f>
        <v>5094.4232656900003</v>
      </c>
      <c r="E37" s="36">
        <f>SUMIFS(СВЦЭМ!$D$39:$D$758,СВЦЭМ!$A$39:$A$758,$A37,СВЦЭМ!$B$39:$B$758,E$11)+'СЕТ СН'!$F$14+СВЦЭМ!$D$10+'СЕТ СН'!$F$5-'СЕТ СН'!$F$24</f>
        <v>5113.3354475900005</v>
      </c>
      <c r="F37" s="36">
        <f>SUMIFS(СВЦЭМ!$D$39:$D$758,СВЦЭМ!$A$39:$A$758,$A37,СВЦЭМ!$B$39:$B$758,F$11)+'СЕТ СН'!$F$14+СВЦЭМ!$D$10+'СЕТ СН'!$F$5-'СЕТ СН'!$F$24</f>
        <v>5108.1318415700007</v>
      </c>
      <c r="G37" s="36">
        <f>SUMIFS(СВЦЭМ!$D$39:$D$758,СВЦЭМ!$A$39:$A$758,$A37,СВЦЭМ!$B$39:$B$758,G$11)+'СЕТ СН'!$F$14+СВЦЭМ!$D$10+'СЕТ СН'!$F$5-'СЕТ СН'!$F$24</f>
        <v>5085.6766097</v>
      </c>
      <c r="H37" s="36">
        <f>SUMIFS(СВЦЭМ!$D$39:$D$758,СВЦЭМ!$A$39:$A$758,$A37,СВЦЭМ!$B$39:$B$758,H$11)+'СЕТ СН'!$F$14+СВЦЭМ!$D$10+'СЕТ СН'!$F$5-'СЕТ СН'!$F$24</f>
        <v>5019.0682638100006</v>
      </c>
      <c r="I37" s="36">
        <f>SUMIFS(СВЦЭМ!$D$39:$D$758,СВЦЭМ!$A$39:$A$758,$A37,СВЦЭМ!$B$39:$B$758,I$11)+'СЕТ СН'!$F$14+СВЦЭМ!$D$10+'СЕТ СН'!$F$5-'СЕТ СН'!$F$24</f>
        <v>4951.4992803000005</v>
      </c>
      <c r="J37" s="36">
        <f>SUMIFS(СВЦЭМ!$D$39:$D$758,СВЦЭМ!$A$39:$A$758,$A37,СВЦЭМ!$B$39:$B$758,J$11)+'СЕТ СН'!$F$14+СВЦЭМ!$D$10+'СЕТ СН'!$F$5-'СЕТ СН'!$F$24</f>
        <v>4908.1174726700001</v>
      </c>
      <c r="K37" s="36">
        <f>SUMIFS(СВЦЭМ!$D$39:$D$758,СВЦЭМ!$A$39:$A$758,$A37,СВЦЭМ!$B$39:$B$758,K$11)+'СЕТ СН'!$F$14+СВЦЭМ!$D$10+'СЕТ СН'!$F$5-'СЕТ СН'!$F$24</f>
        <v>4898.9994759600004</v>
      </c>
      <c r="L37" s="36">
        <f>SUMIFS(СВЦЭМ!$D$39:$D$758,СВЦЭМ!$A$39:$A$758,$A37,СВЦЭМ!$B$39:$B$758,L$11)+'СЕТ СН'!$F$14+СВЦЭМ!$D$10+'СЕТ СН'!$F$5-'СЕТ СН'!$F$24</f>
        <v>4880.4882822300006</v>
      </c>
      <c r="M37" s="36">
        <f>SUMIFS(СВЦЭМ!$D$39:$D$758,СВЦЭМ!$A$39:$A$758,$A37,СВЦЭМ!$B$39:$B$758,M$11)+'СЕТ СН'!$F$14+СВЦЭМ!$D$10+'СЕТ СН'!$F$5-'СЕТ СН'!$F$24</f>
        <v>4887.3251976299998</v>
      </c>
      <c r="N37" s="36">
        <f>SUMIFS(СВЦЭМ!$D$39:$D$758,СВЦЭМ!$A$39:$A$758,$A37,СВЦЭМ!$B$39:$B$758,N$11)+'СЕТ СН'!$F$14+СВЦЭМ!$D$10+'СЕТ СН'!$F$5-'СЕТ СН'!$F$24</f>
        <v>4889.3235905800002</v>
      </c>
      <c r="O37" s="36">
        <f>SUMIFS(СВЦЭМ!$D$39:$D$758,СВЦЭМ!$A$39:$A$758,$A37,СВЦЭМ!$B$39:$B$758,O$11)+'СЕТ СН'!$F$14+СВЦЭМ!$D$10+'СЕТ СН'!$F$5-'СЕТ СН'!$F$24</f>
        <v>4894.5991885800004</v>
      </c>
      <c r="P37" s="36">
        <f>SUMIFS(СВЦЭМ!$D$39:$D$758,СВЦЭМ!$A$39:$A$758,$A37,СВЦЭМ!$B$39:$B$758,P$11)+'СЕТ СН'!$F$14+СВЦЭМ!$D$10+'СЕТ СН'!$F$5-'СЕТ СН'!$F$24</f>
        <v>4864.9733874800004</v>
      </c>
      <c r="Q37" s="36">
        <f>SUMIFS(СВЦЭМ!$D$39:$D$758,СВЦЭМ!$A$39:$A$758,$A37,СВЦЭМ!$B$39:$B$758,Q$11)+'СЕТ СН'!$F$14+СВЦЭМ!$D$10+'СЕТ СН'!$F$5-'СЕТ СН'!$F$24</f>
        <v>4882.9662917000005</v>
      </c>
      <c r="R37" s="36">
        <f>SUMIFS(СВЦЭМ!$D$39:$D$758,СВЦЭМ!$A$39:$A$758,$A37,СВЦЭМ!$B$39:$B$758,R$11)+'СЕТ СН'!$F$14+СВЦЭМ!$D$10+'СЕТ СН'!$F$5-'СЕТ СН'!$F$24</f>
        <v>4916.79702765</v>
      </c>
      <c r="S37" s="36">
        <f>SUMIFS(СВЦЭМ!$D$39:$D$758,СВЦЭМ!$A$39:$A$758,$A37,СВЦЭМ!$B$39:$B$758,S$11)+'СЕТ СН'!$F$14+СВЦЭМ!$D$10+'СЕТ СН'!$F$5-'СЕТ СН'!$F$24</f>
        <v>4921.7184028600004</v>
      </c>
      <c r="T37" s="36">
        <f>SUMIFS(СВЦЭМ!$D$39:$D$758,СВЦЭМ!$A$39:$A$758,$A37,СВЦЭМ!$B$39:$B$758,T$11)+'СЕТ СН'!$F$14+СВЦЭМ!$D$10+'СЕТ СН'!$F$5-'СЕТ СН'!$F$24</f>
        <v>4892.3245931800002</v>
      </c>
      <c r="U37" s="36">
        <f>SUMIFS(СВЦЭМ!$D$39:$D$758,СВЦЭМ!$A$39:$A$758,$A37,СВЦЭМ!$B$39:$B$758,U$11)+'СЕТ СН'!$F$14+СВЦЭМ!$D$10+'СЕТ СН'!$F$5-'СЕТ СН'!$F$24</f>
        <v>4881.1385111099999</v>
      </c>
      <c r="V37" s="36">
        <f>SUMIFS(СВЦЭМ!$D$39:$D$758,СВЦЭМ!$A$39:$A$758,$A37,СВЦЭМ!$B$39:$B$758,V$11)+'СЕТ СН'!$F$14+СВЦЭМ!$D$10+'СЕТ СН'!$F$5-'СЕТ СН'!$F$24</f>
        <v>4857.4348130300004</v>
      </c>
      <c r="W37" s="36">
        <f>SUMIFS(СВЦЭМ!$D$39:$D$758,СВЦЭМ!$A$39:$A$758,$A37,СВЦЭМ!$B$39:$B$758,W$11)+'СЕТ СН'!$F$14+СВЦЭМ!$D$10+'СЕТ СН'!$F$5-'СЕТ СН'!$F$24</f>
        <v>4847.1851659700005</v>
      </c>
      <c r="X37" s="36">
        <f>SUMIFS(СВЦЭМ!$D$39:$D$758,СВЦЭМ!$A$39:$A$758,$A37,СВЦЭМ!$B$39:$B$758,X$11)+'СЕТ СН'!$F$14+СВЦЭМ!$D$10+'СЕТ СН'!$F$5-'СЕТ СН'!$F$24</f>
        <v>4855.4220819399998</v>
      </c>
      <c r="Y37" s="36">
        <f>SUMIFS(СВЦЭМ!$D$39:$D$758,СВЦЭМ!$A$39:$A$758,$A37,СВЦЭМ!$B$39:$B$758,Y$11)+'СЕТ СН'!$F$14+СВЦЭМ!$D$10+'СЕТ СН'!$F$5-'СЕТ СН'!$F$24</f>
        <v>4914.1247969100004</v>
      </c>
    </row>
    <row r="38" spans="1:27" ht="15.75" x14ac:dyDescent="0.2">
      <c r="A38" s="35">
        <f t="shared" si="0"/>
        <v>45409</v>
      </c>
      <c r="B38" s="36">
        <f>SUMIFS(СВЦЭМ!$D$39:$D$758,СВЦЭМ!$A$39:$A$758,$A38,СВЦЭМ!$B$39:$B$758,B$11)+'СЕТ СН'!$F$14+СВЦЭМ!$D$10+'СЕТ СН'!$F$5-'СЕТ СН'!$F$24</f>
        <v>5012.4628691300004</v>
      </c>
      <c r="C38" s="36">
        <f>SUMIFS(СВЦЭМ!$D$39:$D$758,СВЦЭМ!$A$39:$A$758,$A38,СВЦЭМ!$B$39:$B$758,C$11)+'СЕТ СН'!$F$14+СВЦЭМ!$D$10+'СЕТ СН'!$F$5-'СЕТ СН'!$F$24</f>
        <v>5116.9000382200002</v>
      </c>
      <c r="D38" s="36">
        <f>SUMIFS(СВЦЭМ!$D$39:$D$758,СВЦЭМ!$A$39:$A$758,$A38,СВЦЭМ!$B$39:$B$758,D$11)+'СЕТ СН'!$F$14+СВЦЭМ!$D$10+'СЕТ СН'!$F$5-'СЕТ СН'!$F$24</f>
        <v>5120.9478567799997</v>
      </c>
      <c r="E38" s="36">
        <f>SUMIFS(СВЦЭМ!$D$39:$D$758,СВЦЭМ!$A$39:$A$758,$A38,СВЦЭМ!$B$39:$B$758,E$11)+'СЕТ СН'!$F$14+СВЦЭМ!$D$10+'СЕТ СН'!$F$5-'СЕТ СН'!$F$24</f>
        <v>5119.1064854800006</v>
      </c>
      <c r="F38" s="36">
        <f>SUMIFS(СВЦЭМ!$D$39:$D$758,СВЦЭМ!$A$39:$A$758,$A38,СВЦЭМ!$B$39:$B$758,F$11)+'СЕТ СН'!$F$14+СВЦЭМ!$D$10+'СЕТ СН'!$F$5-'СЕТ СН'!$F$24</f>
        <v>5120.11537563</v>
      </c>
      <c r="G38" s="36">
        <f>SUMIFS(СВЦЭМ!$D$39:$D$758,СВЦЭМ!$A$39:$A$758,$A38,СВЦЭМ!$B$39:$B$758,G$11)+'СЕТ СН'!$F$14+СВЦЭМ!$D$10+'СЕТ СН'!$F$5-'СЕТ СН'!$F$24</f>
        <v>5130.1272202400005</v>
      </c>
      <c r="H38" s="36">
        <f>SUMIFS(СВЦЭМ!$D$39:$D$758,СВЦЭМ!$A$39:$A$758,$A38,СВЦЭМ!$B$39:$B$758,H$11)+'СЕТ СН'!$F$14+СВЦЭМ!$D$10+'СЕТ СН'!$F$5-'СЕТ СН'!$F$24</f>
        <v>5049.4758044099999</v>
      </c>
      <c r="I38" s="36">
        <f>SUMIFS(СВЦЭМ!$D$39:$D$758,СВЦЭМ!$A$39:$A$758,$A38,СВЦЭМ!$B$39:$B$758,I$11)+'СЕТ СН'!$F$14+СВЦЭМ!$D$10+'СЕТ СН'!$F$5-'СЕТ СН'!$F$24</f>
        <v>5036.8364986300003</v>
      </c>
      <c r="J38" s="36">
        <f>SUMIFS(СВЦЭМ!$D$39:$D$758,СВЦЭМ!$A$39:$A$758,$A38,СВЦЭМ!$B$39:$B$758,J$11)+'СЕТ СН'!$F$14+СВЦЭМ!$D$10+'СЕТ СН'!$F$5-'СЕТ СН'!$F$24</f>
        <v>4957.7802574100006</v>
      </c>
      <c r="K38" s="36">
        <f>SUMIFS(СВЦЭМ!$D$39:$D$758,СВЦЭМ!$A$39:$A$758,$A38,СВЦЭМ!$B$39:$B$758,K$11)+'СЕТ СН'!$F$14+СВЦЭМ!$D$10+'СЕТ СН'!$F$5-'СЕТ СН'!$F$24</f>
        <v>4958.2536046700006</v>
      </c>
      <c r="L38" s="36">
        <f>SUMIFS(СВЦЭМ!$D$39:$D$758,СВЦЭМ!$A$39:$A$758,$A38,СВЦЭМ!$B$39:$B$758,L$11)+'СЕТ СН'!$F$14+СВЦЭМ!$D$10+'СЕТ СН'!$F$5-'СЕТ СН'!$F$24</f>
        <v>4908.0828351099999</v>
      </c>
      <c r="M38" s="36">
        <f>SUMIFS(СВЦЭМ!$D$39:$D$758,СВЦЭМ!$A$39:$A$758,$A38,СВЦЭМ!$B$39:$B$758,M$11)+'СЕТ СН'!$F$14+СВЦЭМ!$D$10+'СЕТ СН'!$F$5-'СЕТ СН'!$F$24</f>
        <v>4936.4065907700005</v>
      </c>
      <c r="N38" s="36">
        <f>SUMIFS(СВЦЭМ!$D$39:$D$758,СВЦЭМ!$A$39:$A$758,$A38,СВЦЭМ!$B$39:$B$758,N$11)+'СЕТ СН'!$F$14+СВЦЭМ!$D$10+'СЕТ СН'!$F$5-'СЕТ СН'!$F$24</f>
        <v>4923.4379059299999</v>
      </c>
      <c r="O38" s="36">
        <f>SUMIFS(СВЦЭМ!$D$39:$D$758,СВЦЭМ!$A$39:$A$758,$A38,СВЦЭМ!$B$39:$B$758,O$11)+'СЕТ СН'!$F$14+СВЦЭМ!$D$10+'СЕТ СН'!$F$5-'СЕТ СН'!$F$24</f>
        <v>4943.3493456599999</v>
      </c>
      <c r="P38" s="36">
        <f>SUMIFS(СВЦЭМ!$D$39:$D$758,СВЦЭМ!$A$39:$A$758,$A38,СВЦЭМ!$B$39:$B$758,P$11)+'СЕТ СН'!$F$14+СВЦЭМ!$D$10+'СЕТ СН'!$F$5-'СЕТ СН'!$F$24</f>
        <v>4961.4328173000004</v>
      </c>
      <c r="Q38" s="36">
        <f>SUMIFS(СВЦЭМ!$D$39:$D$758,СВЦЭМ!$A$39:$A$758,$A38,СВЦЭМ!$B$39:$B$758,Q$11)+'СЕТ СН'!$F$14+СВЦЭМ!$D$10+'СЕТ СН'!$F$5-'СЕТ СН'!$F$24</f>
        <v>4967.7883170799996</v>
      </c>
      <c r="R38" s="36">
        <f>SUMIFS(СВЦЭМ!$D$39:$D$758,СВЦЭМ!$A$39:$A$758,$A38,СВЦЭМ!$B$39:$B$758,R$11)+'СЕТ СН'!$F$14+СВЦЭМ!$D$10+'СЕТ СН'!$F$5-'СЕТ СН'!$F$24</f>
        <v>4974.0912295199996</v>
      </c>
      <c r="S38" s="36">
        <f>SUMIFS(СВЦЭМ!$D$39:$D$758,СВЦЭМ!$A$39:$A$758,$A38,СВЦЭМ!$B$39:$B$758,S$11)+'СЕТ СН'!$F$14+СВЦЭМ!$D$10+'СЕТ СН'!$F$5-'СЕТ СН'!$F$24</f>
        <v>4941.7490158399996</v>
      </c>
      <c r="T38" s="36">
        <f>SUMIFS(СВЦЭМ!$D$39:$D$758,СВЦЭМ!$A$39:$A$758,$A38,СВЦЭМ!$B$39:$B$758,T$11)+'СЕТ СН'!$F$14+СВЦЭМ!$D$10+'СЕТ СН'!$F$5-'СЕТ СН'!$F$24</f>
        <v>4961.4328449200002</v>
      </c>
      <c r="U38" s="36">
        <f>SUMIFS(СВЦЭМ!$D$39:$D$758,СВЦЭМ!$A$39:$A$758,$A38,СВЦЭМ!$B$39:$B$758,U$11)+'СЕТ СН'!$F$14+СВЦЭМ!$D$10+'СЕТ СН'!$F$5-'СЕТ СН'!$F$24</f>
        <v>4882.1538462799999</v>
      </c>
      <c r="V38" s="36">
        <f>SUMIFS(СВЦЭМ!$D$39:$D$758,СВЦЭМ!$A$39:$A$758,$A38,СВЦЭМ!$B$39:$B$758,V$11)+'СЕТ СН'!$F$14+СВЦЭМ!$D$10+'СЕТ СН'!$F$5-'СЕТ СН'!$F$24</f>
        <v>4925.6791052999997</v>
      </c>
      <c r="W38" s="36">
        <f>SUMIFS(СВЦЭМ!$D$39:$D$758,СВЦЭМ!$A$39:$A$758,$A38,СВЦЭМ!$B$39:$B$758,W$11)+'СЕТ СН'!$F$14+СВЦЭМ!$D$10+'СЕТ СН'!$F$5-'СЕТ СН'!$F$24</f>
        <v>4920.9543991199998</v>
      </c>
      <c r="X38" s="36">
        <f>SUMIFS(СВЦЭМ!$D$39:$D$758,СВЦЭМ!$A$39:$A$758,$A38,СВЦЭМ!$B$39:$B$758,X$11)+'СЕТ СН'!$F$14+СВЦЭМ!$D$10+'СЕТ СН'!$F$5-'СЕТ СН'!$F$24</f>
        <v>5013.8361007100002</v>
      </c>
      <c r="Y38" s="36">
        <f>SUMIFS(СВЦЭМ!$D$39:$D$758,СВЦЭМ!$A$39:$A$758,$A38,СВЦЭМ!$B$39:$B$758,Y$11)+'СЕТ СН'!$F$14+СВЦЭМ!$D$10+'СЕТ СН'!$F$5-'СЕТ СН'!$F$24</f>
        <v>5103.5519453200004</v>
      </c>
    </row>
    <row r="39" spans="1:27" ht="15.75" x14ac:dyDescent="0.2">
      <c r="A39" s="35">
        <f t="shared" si="0"/>
        <v>45410</v>
      </c>
      <c r="B39" s="36">
        <f>SUMIFS(СВЦЭМ!$D$39:$D$758,СВЦЭМ!$A$39:$A$758,$A39,СВЦЭМ!$B$39:$B$758,B$11)+'СЕТ СН'!$F$14+СВЦЭМ!$D$10+'СЕТ СН'!$F$5-'СЕТ СН'!$F$24</f>
        <v>5150.45768503</v>
      </c>
      <c r="C39" s="36">
        <f>SUMIFS(СВЦЭМ!$D$39:$D$758,СВЦЭМ!$A$39:$A$758,$A39,СВЦЭМ!$B$39:$B$758,C$11)+'СЕТ СН'!$F$14+СВЦЭМ!$D$10+'СЕТ СН'!$F$5-'СЕТ СН'!$F$24</f>
        <v>4953.3964957500002</v>
      </c>
      <c r="D39" s="36">
        <f>SUMIFS(СВЦЭМ!$D$39:$D$758,СВЦЭМ!$A$39:$A$758,$A39,СВЦЭМ!$B$39:$B$758,D$11)+'СЕТ СН'!$F$14+СВЦЭМ!$D$10+'СЕТ СН'!$F$5-'СЕТ СН'!$F$24</f>
        <v>4985.4686657800003</v>
      </c>
      <c r="E39" s="36">
        <f>SUMIFS(СВЦЭМ!$D$39:$D$758,СВЦЭМ!$A$39:$A$758,$A39,СВЦЭМ!$B$39:$B$758,E$11)+'СЕТ СН'!$F$14+СВЦЭМ!$D$10+'СЕТ СН'!$F$5-'СЕТ СН'!$F$24</f>
        <v>4999.5032282299999</v>
      </c>
      <c r="F39" s="36">
        <f>SUMIFS(СВЦЭМ!$D$39:$D$758,СВЦЭМ!$A$39:$A$758,$A39,СВЦЭМ!$B$39:$B$758,F$11)+'СЕТ СН'!$F$14+СВЦЭМ!$D$10+'СЕТ СН'!$F$5-'СЕТ СН'!$F$24</f>
        <v>5021.4283524600005</v>
      </c>
      <c r="G39" s="36">
        <f>SUMIFS(СВЦЭМ!$D$39:$D$758,СВЦЭМ!$A$39:$A$758,$A39,СВЦЭМ!$B$39:$B$758,G$11)+'СЕТ СН'!$F$14+СВЦЭМ!$D$10+'СЕТ СН'!$F$5-'СЕТ СН'!$F$24</f>
        <v>5008.0907050000005</v>
      </c>
      <c r="H39" s="36">
        <f>SUMIFS(СВЦЭМ!$D$39:$D$758,СВЦЭМ!$A$39:$A$758,$A39,СВЦЭМ!$B$39:$B$758,H$11)+'СЕТ СН'!$F$14+СВЦЭМ!$D$10+'СЕТ СН'!$F$5-'СЕТ СН'!$F$24</f>
        <v>5112.2687882800001</v>
      </c>
      <c r="I39" s="36">
        <f>SUMIFS(СВЦЭМ!$D$39:$D$758,СВЦЭМ!$A$39:$A$758,$A39,СВЦЭМ!$B$39:$B$758,I$11)+'СЕТ СН'!$F$14+СВЦЭМ!$D$10+'СЕТ СН'!$F$5-'СЕТ СН'!$F$24</f>
        <v>5047.2567595800001</v>
      </c>
      <c r="J39" s="36">
        <f>SUMIFS(СВЦЭМ!$D$39:$D$758,СВЦЭМ!$A$39:$A$758,$A39,СВЦЭМ!$B$39:$B$758,J$11)+'СЕТ СН'!$F$14+СВЦЭМ!$D$10+'СЕТ СН'!$F$5-'СЕТ СН'!$F$24</f>
        <v>4916.1182751100005</v>
      </c>
      <c r="K39" s="36">
        <f>SUMIFS(СВЦЭМ!$D$39:$D$758,СВЦЭМ!$A$39:$A$758,$A39,СВЦЭМ!$B$39:$B$758,K$11)+'СЕТ СН'!$F$14+СВЦЭМ!$D$10+'СЕТ СН'!$F$5-'СЕТ СН'!$F$24</f>
        <v>4862.1203674500002</v>
      </c>
      <c r="L39" s="36">
        <f>SUMIFS(СВЦЭМ!$D$39:$D$758,СВЦЭМ!$A$39:$A$758,$A39,СВЦЭМ!$B$39:$B$758,L$11)+'СЕТ СН'!$F$14+СВЦЭМ!$D$10+'СЕТ СН'!$F$5-'СЕТ СН'!$F$24</f>
        <v>4849.2400855699998</v>
      </c>
      <c r="M39" s="36">
        <f>SUMIFS(СВЦЭМ!$D$39:$D$758,СВЦЭМ!$A$39:$A$758,$A39,СВЦЭМ!$B$39:$B$758,M$11)+'СЕТ СН'!$F$14+СВЦЭМ!$D$10+'СЕТ СН'!$F$5-'СЕТ СН'!$F$24</f>
        <v>4887.1235308400001</v>
      </c>
      <c r="N39" s="36">
        <f>SUMIFS(СВЦЭМ!$D$39:$D$758,СВЦЭМ!$A$39:$A$758,$A39,СВЦЭМ!$B$39:$B$758,N$11)+'СЕТ СН'!$F$14+СВЦЭМ!$D$10+'СЕТ СН'!$F$5-'СЕТ СН'!$F$24</f>
        <v>4891.2381921400001</v>
      </c>
      <c r="O39" s="36">
        <f>SUMIFS(СВЦЭМ!$D$39:$D$758,СВЦЭМ!$A$39:$A$758,$A39,СВЦЭМ!$B$39:$B$758,O$11)+'СЕТ СН'!$F$14+СВЦЭМ!$D$10+'СЕТ СН'!$F$5-'СЕТ СН'!$F$24</f>
        <v>4917.2741140100006</v>
      </c>
      <c r="P39" s="36">
        <f>SUMIFS(СВЦЭМ!$D$39:$D$758,СВЦЭМ!$A$39:$A$758,$A39,СВЦЭМ!$B$39:$B$758,P$11)+'СЕТ СН'!$F$14+СВЦЭМ!$D$10+'СЕТ СН'!$F$5-'СЕТ СН'!$F$24</f>
        <v>4932.3205712700001</v>
      </c>
      <c r="Q39" s="36">
        <f>SUMIFS(СВЦЭМ!$D$39:$D$758,СВЦЭМ!$A$39:$A$758,$A39,СВЦЭМ!$B$39:$B$758,Q$11)+'СЕТ СН'!$F$14+СВЦЭМ!$D$10+'СЕТ СН'!$F$5-'СЕТ СН'!$F$24</f>
        <v>4946.2856787600003</v>
      </c>
      <c r="R39" s="36">
        <f>SUMIFS(СВЦЭМ!$D$39:$D$758,СВЦЭМ!$A$39:$A$758,$A39,СВЦЭМ!$B$39:$B$758,R$11)+'СЕТ СН'!$F$14+СВЦЭМ!$D$10+'СЕТ СН'!$F$5-'СЕТ СН'!$F$24</f>
        <v>4979.5711529</v>
      </c>
      <c r="S39" s="36">
        <f>SUMIFS(СВЦЭМ!$D$39:$D$758,СВЦЭМ!$A$39:$A$758,$A39,СВЦЭМ!$B$39:$B$758,S$11)+'СЕТ СН'!$F$14+СВЦЭМ!$D$10+'СЕТ СН'!$F$5-'СЕТ СН'!$F$24</f>
        <v>4962.4211827199997</v>
      </c>
      <c r="T39" s="36">
        <f>SUMIFS(СВЦЭМ!$D$39:$D$758,СВЦЭМ!$A$39:$A$758,$A39,СВЦЭМ!$B$39:$B$758,T$11)+'СЕТ СН'!$F$14+СВЦЭМ!$D$10+'СЕТ СН'!$F$5-'СЕТ СН'!$F$24</f>
        <v>4930.1763280100004</v>
      </c>
      <c r="U39" s="36">
        <f>SUMIFS(СВЦЭМ!$D$39:$D$758,СВЦЭМ!$A$39:$A$758,$A39,СВЦЭМ!$B$39:$B$758,U$11)+'СЕТ СН'!$F$14+СВЦЭМ!$D$10+'СЕТ СН'!$F$5-'СЕТ СН'!$F$24</f>
        <v>4924.4658936300002</v>
      </c>
      <c r="V39" s="36">
        <f>SUMIFS(СВЦЭМ!$D$39:$D$758,СВЦЭМ!$A$39:$A$758,$A39,СВЦЭМ!$B$39:$B$758,V$11)+'СЕТ СН'!$F$14+СВЦЭМ!$D$10+'СЕТ СН'!$F$5-'СЕТ СН'!$F$24</f>
        <v>4879.6034199799997</v>
      </c>
      <c r="W39" s="36">
        <f>SUMIFS(СВЦЭМ!$D$39:$D$758,СВЦЭМ!$A$39:$A$758,$A39,СВЦЭМ!$B$39:$B$758,W$11)+'СЕТ СН'!$F$14+СВЦЭМ!$D$10+'СЕТ СН'!$F$5-'СЕТ СН'!$F$24</f>
        <v>4858.4381776400005</v>
      </c>
      <c r="X39" s="36">
        <f>SUMIFS(СВЦЭМ!$D$39:$D$758,СВЦЭМ!$A$39:$A$758,$A39,СВЦЭМ!$B$39:$B$758,X$11)+'СЕТ СН'!$F$14+СВЦЭМ!$D$10+'СЕТ СН'!$F$5-'СЕТ СН'!$F$24</f>
        <v>4887.6041967399997</v>
      </c>
      <c r="Y39" s="36">
        <f>SUMIFS(СВЦЭМ!$D$39:$D$758,СВЦЭМ!$A$39:$A$758,$A39,СВЦЭМ!$B$39:$B$758,Y$11)+'СЕТ СН'!$F$14+СВЦЭМ!$D$10+'СЕТ СН'!$F$5-'СЕТ СН'!$F$24</f>
        <v>4961.2712291400003</v>
      </c>
    </row>
    <row r="40" spans="1:27" ht="15.75" x14ac:dyDescent="0.2">
      <c r="A40" s="35">
        <f t="shared" si="0"/>
        <v>45411</v>
      </c>
      <c r="B40" s="36">
        <f>SUMIFS(СВЦЭМ!$D$39:$D$758,СВЦЭМ!$A$39:$A$758,$A40,СВЦЭМ!$B$39:$B$758,B$11)+'СЕТ СН'!$F$14+СВЦЭМ!$D$10+'СЕТ СН'!$F$5-'СЕТ СН'!$F$24</f>
        <v>4837.4530893900001</v>
      </c>
      <c r="C40" s="36">
        <f>SUMIFS(СВЦЭМ!$D$39:$D$758,СВЦЭМ!$A$39:$A$758,$A40,СВЦЭМ!$B$39:$B$758,C$11)+'СЕТ СН'!$F$14+СВЦЭМ!$D$10+'СЕТ СН'!$F$5-'СЕТ СН'!$F$24</f>
        <v>4923.1645625000001</v>
      </c>
      <c r="D40" s="36">
        <f>SUMIFS(СВЦЭМ!$D$39:$D$758,СВЦЭМ!$A$39:$A$758,$A40,СВЦЭМ!$B$39:$B$758,D$11)+'СЕТ СН'!$F$14+СВЦЭМ!$D$10+'СЕТ СН'!$F$5-'СЕТ СН'!$F$24</f>
        <v>4988.4136415399998</v>
      </c>
      <c r="E40" s="36">
        <f>SUMIFS(СВЦЭМ!$D$39:$D$758,СВЦЭМ!$A$39:$A$758,$A40,СВЦЭМ!$B$39:$B$758,E$11)+'СЕТ СН'!$F$14+СВЦЭМ!$D$10+'СЕТ СН'!$F$5-'СЕТ СН'!$F$24</f>
        <v>5002.2929281200004</v>
      </c>
      <c r="F40" s="36">
        <f>SUMIFS(СВЦЭМ!$D$39:$D$758,СВЦЭМ!$A$39:$A$758,$A40,СВЦЭМ!$B$39:$B$758,F$11)+'СЕТ СН'!$F$14+СВЦЭМ!$D$10+'СЕТ СН'!$F$5-'СЕТ СН'!$F$24</f>
        <v>5007.9077066700002</v>
      </c>
      <c r="G40" s="36">
        <f>SUMIFS(СВЦЭМ!$D$39:$D$758,СВЦЭМ!$A$39:$A$758,$A40,СВЦЭМ!$B$39:$B$758,G$11)+'СЕТ СН'!$F$14+СВЦЭМ!$D$10+'СЕТ СН'!$F$5-'СЕТ СН'!$F$24</f>
        <v>4988.0551159799998</v>
      </c>
      <c r="H40" s="36">
        <f>SUMIFS(СВЦЭМ!$D$39:$D$758,СВЦЭМ!$A$39:$A$758,$A40,СВЦЭМ!$B$39:$B$758,H$11)+'СЕТ СН'!$F$14+СВЦЭМ!$D$10+'СЕТ СН'!$F$5-'СЕТ СН'!$F$24</f>
        <v>4976.5915681500001</v>
      </c>
      <c r="I40" s="36">
        <f>SUMIFS(СВЦЭМ!$D$39:$D$758,СВЦЭМ!$A$39:$A$758,$A40,СВЦЭМ!$B$39:$B$758,I$11)+'СЕТ СН'!$F$14+СВЦЭМ!$D$10+'СЕТ СН'!$F$5-'СЕТ СН'!$F$24</f>
        <v>4932.8664909100007</v>
      </c>
      <c r="J40" s="36">
        <f>SUMIFS(СВЦЭМ!$D$39:$D$758,СВЦЭМ!$A$39:$A$758,$A40,СВЦЭМ!$B$39:$B$758,J$11)+'СЕТ СН'!$F$14+СВЦЭМ!$D$10+'СЕТ СН'!$F$5-'СЕТ СН'!$F$24</f>
        <v>4838.0399990700007</v>
      </c>
      <c r="K40" s="36">
        <f>SUMIFS(СВЦЭМ!$D$39:$D$758,СВЦЭМ!$A$39:$A$758,$A40,СВЦЭМ!$B$39:$B$758,K$11)+'СЕТ СН'!$F$14+СВЦЭМ!$D$10+'СЕТ СН'!$F$5-'СЕТ СН'!$F$24</f>
        <v>4777.6122102400004</v>
      </c>
      <c r="L40" s="36">
        <f>SUMIFS(СВЦЭМ!$D$39:$D$758,СВЦЭМ!$A$39:$A$758,$A40,СВЦЭМ!$B$39:$B$758,L$11)+'СЕТ СН'!$F$14+СВЦЭМ!$D$10+'СЕТ СН'!$F$5-'СЕТ СН'!$F$24</f>
        <v>4732.0809693199999</v>
      </c>
      <c r="M40" s="36">
        <f>SUMIFS(СВЦЭМ!$D$39:$D$758,СВЦЭМ!$A$39:$A$758,$A40,СВЦЭМ!$B$39:$B$758,M$11)+'СЕТ СН'!$F$14+СВЦЭМ!$D$10+'СЕТ СН'!$F$5-'СЕТ СН'!$F$24</f>
        <v>4728.4006675300006</v>
      </c>
      <c r="N40" s="36">
        <f>SUMIFS(СВЦЭМ!$D$39:$D$758,СВЦЭМ!$A$39:$A$758,$A40,СВЦЭМ!$B$39:$B$758,N$11)+'СЕТ СН'!$F$14+СВЦЭМ!$D$10+'СЕТ СН'!$F$5-'СЕТ СН'!$F$24</f>
        <v>4759.7153879699999</v>
      </c>
      <c r="O40" s="36">
        <f>SUMIFS(СВЦЭМ!$D$39:$D$758,СВЦЭМ!$A$39:$A$758,$A40,СВЦЭМ!$B$39:$B$758,O$11)+'СЕТ СН'!$F$14+СВЦЭМ!$D$10+'СЕТ СН'!$F$5-'СЕТ СН'!$F$24</f>
        <v>4767.0919783700001</v>
      </c>
      <c r="P40" s="36">
        <f>SUMIFS(СВЦЭМ!$D$39:$D$758,СВЦЭМ!$A$39:$A$758,$A40,СВЦЭМ!$B$39:$B$758,P$11)+'СЕТ СН'!$F$14+СВЦЭМ!$D$10+'СЕТ СН'!$F$5-'СЕТ СН'!$F$24</f>
        <v>4776.1294439600006</v>
      </c>
      <c r="Q40" s="36">
        <f>SUMIFS(СВЦЭМ!$D$39:$D$758,СВЦЭМ!$A$39:$A$758,$A40,СВЦЭМ!$B$39:$B$758,Q$11)+'СЕТ СН'!$F$14+СВЦЭМ!$D$10+'СЕТ СН'!$F$5-'СЕТ СН'!$F$24</f>
        <v>4802.8236881900002</v>
      </c>
      <c r="R40" s="36">
        <f>SUMIFS(СВЦЭМ!$D$39:$D$758,СВЦЭМ!$A$39:$A$758,$A40,СВЦЭМ!$B$39:$B$758,R$11)+'СЕТ СН'!$F$14+СВЦЭМ!$D$10+'СЕТ СН'!$F$5-'СЕТ СН'!$F$24</f>
        <v>4827.2923959300006</v>
      </c>
      <c r="S40" s="36">
        <f>SUMIFS(СВЦЭМ!$D$39:$D$758,СВЦЭМ!$A$39:$A$758,$A40,СВЦЭМ!$B$39:$B$758,S$11)+'СЕТ СН'!$F$14+СВЦЭМ!$D$10+'СЕТ СН'!$F$5-'СЕТ СН'!$F$24</f>
        <v>4817.5658823100002</v>
      </c>
      <c r="T40" s="36">
        <f>SUMIFS(СВЦЭМ!$D$39:$D$758,СВЦЭМ!$A$39:$A$758,$A40,СВЦЭМ!$B$39:$B$758,T$11)+'СЕТ СН'!$F$14+СВЦЭМ!$D$10+'СЕТ СН'!$F$5-'СЕТ СН'!$F$24</f>
        <v>4798.9492646100007</v>
      </c>
      <c r="U40" s="36">
        <f>SUMIFS(СВЦЭМ!$D$39:$D$758,СВЦЭМ!$A$39:$A$758,$A40,СВЦЭМ!$B$39:$B$758,U$11)+'СЕТ СН'!$F$14+СВЦЭМ!$D$10+'СЕТ СН'!$F$5-'СЕТ СН'!$F$24</f>
        <v>4814.8448032400001</v>
      </c>
      <c r="V40" s="36">
        <f>SUMIFS(СВЦЭМ!$D$39:$D$758,СВЦЭМ!$A$39:$A$758,$A40,СВЦЭМ!$B$39:$B$758,V$11)+'СЕТ СН'!$F$14+СВЦЭМ!$D$10+'СЕТ СН'!$F$5-'СЕТ СН'!$F$24</f>
        <v>4762.3765823700005</v>
      </c>
      <c r="W40" s="36">
        <f>SUMIFS(СВЦЭМ!$D$39:$D$758,СВЦЭМ!$A$39:$A$758,$A40,СВЦЭМ!$B$39:$B$758,W$11)+'СЕТ СН'!$F$14+СВЦЭМ!$D$10+'СЕТ СН'!$F$5-'СЕТ СН'!$F$24</f>
        <v>4748.5042780100002</v>
      </c>
      <c r="X40" s="36">
        <f>SUMIFS(СВЦЭМ!$D$39:$D$758,СВЦЭМ!$A$39:$A$758,$A40,СВЦЭМ!$B$39:$B$758,X$11)+'СЕТ СН'!$F$14+СВЦЭМ!$D$10+'СЕТ СН'!$F$5-'СЕТ СН'!$F$24</f>
        <v>4778.6155014599999</v>
      </c>
      <c r="Y40" s="36">
        <f>SUMIFS(СВЦЭМ!$D$39:$D$758,СВЦЭМ!$A$39:$A$758,$A40,СВЦЭМ!$B$39:$B$758,Y$11)+'СЕТ СН'!$F$14+СВЦЭМ!$D$10+'СЕТ СН'!$F$5-'СЕТ СН'!$F$24</f>
        <v>4857.1203711600001</v>
      </c>
    </row>
    <row r="41" spans="1:27" ht="15.75" x14ac:dyDescent="0.2">
      <c r="A41" s="35">
        <f t="shared" si="0"/>
        <v>45412</v>
      </c>
      <c r="B41" s="36">
        <f>SUMIFS(СВЦЭМ!$D$39:$D$758,СВЦЭМ!$A$39:$A$758,$A41,СВЦЭМ!$B$39:$B$758,B$11)+'СЕТ СН'!$F$14+СВЦЭМ!$D$10+'СЕТ СН'!$F$5-'СЕТ СН'!$F$24</f>
        <v>4923.2780678300005</v>
      </c>
      <c r="C41" s="36">
        <f>SUMIFS(СВЦЭМ!$D$39:$D$758,СВЦЭМ!$A$39:$A$758,$A41,СВЦЭМ!$B$39:$B$758,C$11)+'СЕТ СН'!$F$14+СВЦЭМ!$D$10+'СЕТ СН'!$F$5-'СЕТ СН'!$F$24</f>
        <v>5014.5156507499996</v>
      </c>
      <c r="D41" s="36">
        <f>SUMIFS(СВЦЭМ!$D$39:$D$758,СВЦЭМ!$A$39:$A$758,$A41,СВЦЭМ!$B$39:$B$758,D$11)+'СЕТ СН'!$F$14+СВЦЭМ!$D$10+'СЕТ СН'!$F$5-'СЕТ СН'!$F$24</f>
        <v>5060.7852580100007</v>
      </c>
      <c r="E41" s="36">
        <f>SUMIFS(СВЦЭМ!$D$39:$D$758,СВЦЭМ!$A$39:$A$758,$A41,СВЦЭМ!$B$39:$B$758,E$11)+'СЕТ СН'!$F$14+СВЦЭМ!$D$10+'СЕТ СН'!$F$5-'СЕТ СН'!$F$24</f>
        <v>5085.0342998800006</v>
      </c>
      <c r="F41" s="36">
        <f>SUMIFS(СВЦЭМ!$D$39:$D$758,СВЦЭМ!$A$39:$A$758,$A41,СВЦЭМ!$B$39:$B$758,F$11)+'СЕТ СН'!$F$14+СВЦЭМ!$D$10+'СЕТ СН'!$F$5-'СЕТ СН'!$F$24</f>
        <v>5092.4088927600005</v>
      </c>
      <c r="G41" s="36">
        <f>SUMIFS(СВЦЭМ!$D$39:$D$758,СВЦЭМ!$A$39:$A$758,$A41,СВЦЭМ!$B$39:$B$758,G$11)+'СЕТ СН'!$F$14+СВЦЭМ!$D$10+'СЕТ СН'!$F$5-'СЕТ СН'!$F$24</f>
        <v>5083.2441908800001</v>
      </c>
      <c r="H41" s="36">
        <f>SUMIFS(СВЦЭМ!$D$39:$D$758,СВЦЭМ!$A$39:$A$758,$A41,СВЦЭМ!$B$39:$B$758,H$11)+'СЕТ СН'!$F$14+СВЦЭМ!$D$10+'СЕТ СН'!$F$5-'СЕТ СН'!$F$24</f>
        <v>5063.7305337200005</v>
      </c>
      <c r="I41" s="36">
        <f>SUMIFS(СВЦЭМ!$D$39:$D$758,СВЦЭМ!$A$39:$A$758,$A41,СВЦЭМ!$B$39:$B$758,I$11)+'СЕТ СН'!$F$14+СВЦЭМ!$D$10+'СЕТ СН'!$F$5-'СЕТ СН'!$F$24</f>
        <v>4973.2793047900004</v>
      </c>
      <c r="J41" s="36">
        <f>SUMIFS(СВЦЭМ!$D$39:$D$758,СВЦЭМ!$A$39:$A$758,$A41,СВЦЭМ!$B$39:$B$758,J$11)+'СЕТ СН'!$F$14+СВЦЭМ!$D$10+'СЕТ СН'!$F$5-'СЕТ СН'!$F$24</f>
        <v>4907.1698931500005</v>
      </c>
      <c r="K41" s="36">
        <f>SUMIFS(СВЦЭМ!$D$39:$D$758,СВЦЭМ!$A$39:$A$758,$A41,СВЦЭМ!$B$39:$B$758,K$11)+'СЕТ СН'!$F$14+СВЦЭМ!$D$10+'СЕТ СН'!$F$5-'СЕТ СН'!$F$24</f>
        <v>4853.8298418900004</v>
      </c>
      <c r="L41" s="36">
        <f>SUMIFS(СВЦЭМ!$D$39:$D$758,СВЦЭМ!$A$39:$A$758,$A41,СВЦЭМ!$B$39:$B$758,L$11)+'СЕТ СН'!$F$14+СВЦЭМ!$D$10+'СЕТ СН'!$F$5-'СЕТ СН'!$F$24</f>
        <v>4800.3880307199997</v>
      </c>
      <c r="M41" s="36">
        <f>SUMIFS(СВЦЭМ!$D$39:$D$758,СВЦЭМ!$A$39:$A$758,$A41,СВЦЭМ!$B$39:$B$758,M$11)+'СЕТ СН'!$F$14+СВЦЭМ!$D$10+'СЕТ СН'!$F$5-'СЕТ СН'!$F$24</f>
        <v>4796.4208226999999</v>
      </c>
      <c r="N41" s="36">
        <f>SUMIFS(СВЦЭМ!$D$39:$D$758,СВЦЭМ!$A$39:$A$758,$A41,СВЦЭМ!$B$39:$B$758,N$11)+'СЕТ СН'!$F$14+СВЦЭМ!$D$10+'СЕТ СН'!$F$5-'СЕТ СН'!$F$24</f>
        <v>4839.5106363200002</v>
      </c>
      <c r="O41" s="36">
        <f>SUMIFS(СВЦЭМ!$D$39:$D$758,СВЦЭМ!$A$39:$A$758,$A41,СВЦЭМ!$B$39:$B$758,O$11)+'СЕТ СН'!$F$14+СВЦЭМ!$D$10+'СЕТ СН'!$F$5-'СЕТ СН'!$F$24</f>
        <v>4842.8605618700003</v>
      </c>
      <c r="P41" s="36">
        <f>SUMIFS(СВЦЭМ!$D$39:$D$758,СВЦЭМ!$A$39:$A$758,$A41,СВЦЭМ!$B$39:$B$758,P$11)+'СЕТ СН'!$F$14+СВЦЭМ!$D$10+'СЕТ СН'!$F$5-'СЕТ СН'!$F$24</f>
        <v>4857.3214087100005</v>
      </c>
      <c r="Q41" s="36">
        <f>SUMIFS(СВЦЭМ!$D$39:$D$758,СВЦЭМ!$A$39:$A$758,$A41,СВЦЭМ!$B$39:$B$758,Q$11)+'СЕТ СН'!$F$14+СВЦЭМ!$D$10+'СЕТ СН'!$F$5-'СЕТ СН'!$F$24</f>
        <v>4876.0723816700001</v>
      </c>
      <c r="R41" s="36">
        <f>SUMIFS(СВЦЭМ!$D$39:$D$758,СВЦЭМ!$A$39:$A$758,$A41,СВЦЭМ!$B$39:$B$758,R$11)+'СЕТ СН'!$F$14+СВЦЭМ!$D$10+'СЕТ СН'!$F$5-'СЕТ СН'!$F$24</f>
        <v>4898.7213767100002</v>
      </c>
      <c r="S41" s="36">
        <f>SUMIFS(СВЦЭМ!$D$39:$D$758,СВЦЭМ!$A$39:$A$758,$A41,СВЦЭМ!$B$39:$B$758,S$11)+'СЕТ СН'!$F$14+СВЦЭМ!$D$10+'СЕТ СН'!$F$5-'СЕТ СН'!$F$24</f>
        <v>4886.7123789899997</v>
      </c>
      <c r="T41" s="36">
        <f>SUMIFS(СВЦЭМ!$D$39:$D$758,СВЦЭМ!$A$39:$A$758,$A41,СВЦЭМ!$B$39:$B$758,T$11)+'СЕТ СН'!$F$14+СВЦЭМ!$D$10+'СЕТ СН'!$F$5-'СЕТ СН'!$F$24</f>
        <v>4856.4538238100004</v>
      </c>
      <c r="U41" s="36">
        <f>SUMIFS(СВЦЭМ!$D$39:$D$758,СВЦЭМ!$A$39:$A$758,$A41,СВЦЭМ!$B$39:$B$758,U$11)+'СЕТ СН'!$F$14+СВЦЭМ!$D$10+'СЕТ СН'!$F$5-'СЕТ СН'!$F$24</f>
        <v>4856.3935292200003</v>
      </c>
      <c r="V41" s="36">
        <f>SUMIFS(СВЦЭМ!$D$39:$D$758,СВЦЭМ!$A$39:$A$758,$A41,СВЦЭМ!$B$39:$B$758,V$11)+'СЕТ СН'!$F$14+СВЦЭМ!$D$10+'СЕТ СН'!$F$5-'СЕТ СН'!$F$24</f>
        <v>4804.6874549100003</v>
      </c>
      <c r="W41" s="36">
        <f>SUMIFS(СВЦЭМ!$D$39:$D$758,СВЦЭМ!$A$39:$A$758,$A41,СВЦЭМ!$B$39:$B$758,W$11)+'СЕТ СН'!$F$14+СВЦЭМ!$D$10+'СЕТ СН'!$F$5-'СЕТ СН'!$F$24</f>
        <v>4786.13056779</v>
      </c>
      <c r="X41" s="36">
        <f>SUMIFS(СВЦЭМ!$D$39:$D$758,СВЦЭМ!$A$39:$A$758,$A41,СВЦЭМ!$B$39:$B$758,X$11)+'СЕТ СН'!$F$14+СВЦЭМ!$D$10+'СЕТ СН'!$F$5-'СЕТ СН'!$F$24</f>
        <v>4836.5471059000001</v>
      </c>
      <c r="Y41" s="36">
        <f>SUMIFS(СВЦЭМ!$D$39:$D$758,СВЦЭМ!$A$39:$A$758,$A41,СВЦЭМ!$B$39:$B$758,Y$11)+'СЕТ СН'!$F$14+СВЦЭМ!$D$10+'СЕТ СН'!$F$5-'СЕТ СН'!$F$24</f>
        <v>4871.2570938500003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01.04.2024</v>
      </c>
      <c r="B48" s="36">
        <f>SUMIFS(СВЦЭМ!$D$39:$D$758,СВЦЭМ!$A$39:$A$758,$A48,СВЦЭМ!$B$39:$B$758,B$47)+'СЕТ СН'!$G$14+СВЦЭМ!$D$10+'СЕТ СН'!$G$5-'СЕТ СН'!$G$24</f>
        <v>5677.0353044000003</v>
      </c>
      <c r="C48" s="36">
        <f>SUMIFS(СВЦЭМ!$D$39:$D$758,СВЦЭМ!$A$39:$A$758,$A48,СВЦЭМ!$B$39:$B$758,C$47)+'СЕТ СН'!$G$14+СВЦЭМ!$D$10+'СЕТ СН'!$G$5-'СЕТ СН'!$G$24</f>
        <v>5691.7844613500001</v>
      </c>
      <c r="D48" s="36">
        <f>SUMIFS(СВЦЭМ!$D$39:$D$758,СВЦЭМ!$A$39:$A$758,$A48,СВЦЭМ!$B$39:$B$758,D$47)+'СЕТ СН'!$G$14+СВЦЭМ!$D$10+'СЕТ СН'!$G$5-'СЕТ СН'!$G$24</f>
        <v>5706.6258361300006</v>
      </c>
      <c r="E48" s="36">
        <f>SUMIFS(СВЦЭМ!$D$39:$D$758,СВЦЭМ!$A$39:$A$758,$A48,СВЦЭМ!$B$39:$B$758,E$47)+'СЕТ СН'!$G$14+СВЦЭМ!$D$10+'СЕТ СН'!$G$5-'СЕТ СН'!$G$24</f>
        <v>5722.0095531099996</v>
      </c>
      <c r="F48" s="36">
        <f>SUMIFS(СВЦЭМ!$D$39:$D$758,СВЦЭМ!$A$39:$A$758,$A48,СВЦЭМ!$B$39:$B$758,F$47)+'СЕТ СН'!$G$14+СВЦЭМ!$D$10+'СЕТ СН'!$G$5-'СЕТ СН'!$G$24</f>
        <v>5699.7671982699994</v>
      </c>
      <c r="G48" s="36">
        <f>SUMIFS(СВЦЭМ!$D$39:$D$758,СВЦЭМ!$A$39:$A$758,$A48,СВЦЭМ!$B$39:$B$758,G$47)+'СЕТ СН'!$G$14+СВЦЭМ!$D$10+'СЕТ СН'!$G$5-'СЕТ СН'!$G$24</f>
        <v>5738.6130846800006</v>
      </c>
      <c r="H48" s="36">
        <f>SUMIFS(СВЦЭМ!$D$39:$D$758,СВЦЭМ!$A$39:$A$758,$A48,СВЦЭМ!$B$39:$B$758,H$47)+'СЕТ СН'!$G$14+СВЦЭМ!$D$10+'СЕТ СН'!$G$5-'СЕТ СН'!$G$24</f>
        <v>5632.1496600499995</v>
      </c>
      <c r="I48" s="36">
        <f>SUMIFS(СВЦЭМ!$D$39:$D$758,СВЦЭМ!$A$39:$A$758,$A48,СВЦЭМ!$B$39:$B$758,I$47)+'СЕТ СН'!$G$14+СВЦЭМ!$D$10+'СЕТ СН'!$G$5-'СЕТ СН'!$G$24</f>
        <v>5563.9307425299994</v>
      </c>
      <c r="J48" s="36">
        <f>SUMIFS(СВЦЭМ!$D$39:$D$758,СВЦЭМ!$A$39:$A$758,$A48,СВЦЭМ!$B$39:$B$758,J$47)+'СЕТ СН'!$G$14+СВЦЭМ!$D$10+'СЕТ СН'!$G$5-'СЕТ СН'!$G$24</f>
        <v>5521.4382648600003</v>
      </c>
      <c r="K48" s="36">
        <f>SUMIFS(СВЦЭМ!$D$39:$D$758,СВЦЭМ!$A$39:$A$758,$A48,СВЦЭМ!$B$39:$B$758,K$47)+'СЕТ СН'!$G$14+СВЦЭМ!$D$10+'СЕТ СН'!$G$5-'СЕТ СН'!$G$24</f>
        <v>5482.5991896800006</v>
      </c>
      <c r="L48" s="36">
        <f>SUMIFS(СВЦЭМ!$D$39:$D$758,СВЦЭМ!$A$39:$A$758,$A48,СВЦЭМ!$B$39:$B$758,L$47)+'СЕТ СН'!$G$14+СВЦЭМ!$D$10+'СЕТ СН'!$G$5-'СЕТ СН'!$G$24</f>
        <v>5495.4596475899998</v>
      </c>
      <c r="M48" s="36">
        <f>SUMIFS(СВЦЭМ!$D$39:$D$758,СВЦЭМ!$A$39:$A$758,$A48,СВЦЭМ!$B$39:$B$758,M$47)+'СЕТ СН'!$G$14+СВЦЭМ!$D$10+'СЕТ СН'!$G$5-'СЕТ СН'!$G$24</f>
        <v>5518.27033226</v>
      </c>
      <c r="N48" s="36">
        <f>SUMIFS(СВЦЭМ!$D$39:$D$758,СВЦЭМ!$A$39:$A$758,$A48,СВЦЭМ!$B$39:$B$758,N$47)+'СЕТ СН'!$G$14+СВЦЭМ!$D$10+'СЕТ СН'!$G$5-'СЕТ СН'!$G$24</f>
        <v>5533.7643641699997</v>
      </c>
      <c r="O48" s="36">
        <f>SUMIFS(СВЦЭМ!$D$39:$D$758,СВЦЭМ!$A$39:$A$758,$A48,СВЦЭМ!$B$39:$B$758,O$47)+'СЕТ СН'!$G$14+СВЦЭМ!$D$10+'СЕТ СН'!$G$5-'СЕТ СН'!$G$24</f>
        <v>5559.57919717</v>
      </c>
      <c r="P48" s="36">
        <f>SUMIFS(СВЦЭМ!$D$39:$D$758,СВЦЭМ!$A$39:$A$758,$A48,СВЦЭМ!$B$39:$B$758,P$47)+'СЕТ СН'!$G$14+СВЦЭМ!$D$10+'СЕТ СН'!$G$5-'СЕТ СН'!$G$24</f>
        <v>5586.4950760600004</v>
      </c>
      <c r="Q48" s="36">
        <f>SUMIFS(СВЦЭМ!$D$39:$D$758,СВЦЭМ!$A$39:$A$758,$A48,СВЦЭМ!$B$39:$B$758,Q$47)+'СЕТ СН'!$G$14+СВЦЭМ!$D$10+'СЕТ СН'!$G$5-'СЕТ СН'!$G$24</f>
        <v>5593.9569592600001</v>
      </c>
      <c r="R48" s="36">
        <f>SUMIFS(СВЦЭМ!$D$39:$D$758,СВЦЭМ!$A$39:$A$758,$A48,СВЦЭМ!$B$39:$B$758,R$47)+'СЕТ СН'!$G$14+СВЦЭМ!$D$10+'СЕТ СН'!$G$5-'СЕТ СН'!$G$24</f>
        <v>5597.5604185600005</v>
      </c>
      <c r="S48" s="36">
        <f>SUMIFS(СВЦЭМ!$D$39:$D$758,СВЦЭМ!$A$39:$A$758,$A48,СВЦЭМ!$B$39:$B$758,S$47)+'СЕТ СН'!$G$14+СВЦЭМ!$D$10+'СЕТ СН'!$G$5-'СЕТ СН'!$G$24</f>
        <v>5575.3885310400001</v>
      </c>
      <c r="T48" s="36">
        <f>SUMIFS(СВЦЭМ!$D$39:$D$758,СВЦЭМ!$A$39:$A$758,$A48,СВЦЭМ!$B$39:$B$758,T$47)+'СЕТ СН'!$G$14+СВЦЭМ!$D$10+'СЕТ СН'!$G$5-'СЕТ СН'!$G$24</f>
        <v>5530.1399447799995</v>
      </c>
      <c r="U48" s="36">
        <f>SUMIFS(СВЦЭМ!$D$39:$D$758,СВЦЭМ!$A$39:$A$758,$A48,СВЦЭМ!$B$39:$B$758,U$47)+'СЕТ СН'!$G$14+СВЦЭМ!$D$10+'СЕТ СН'!$G$5-'СЕТ СН'!$G$24</f>
        <v>5488.47197005</v>
      </c>
      <c r="V48" s="36">
        <f>SUMIFS(СВЦЭМ!$D$39:$D$758,СВЦЭМ!$A$39:$A$758,$A48,СВЦЭМ!$B$39:$B$758,V$47)+'СЕТ СН'!$G$14+СВЦЭМ!$D$10+'СЕТ СН'!$G$5-'СЕТ СН'!$G$24</f>
        <v>5480.9230331100007</v>
      </c>
      <c r="W48" s="36">
        <f>SUMIFS(СВЦЭМ!$D$39:$D$758,СВЦЭМ!$A$39:$A$758,$A48,СВЦЭМ!$B$39:$B$758,W$47)+'СЕТ СН'!$G$14+СВЦЭМ!$D$10+'СЕТ СН'!$G$5-'СЕТ СН'!$G$24</f>
        <v>5469.3881914800004</v>
      </c>
      <c r="X48" s="36">
        <f>SUMIFS(СВЦЭМ!$D$39:$D$758,СВЦЭМ!$A$39:$A$758,$A48,СВЦЭМ!$B$39:$B$758,X$47)+'СЕТ СН'!$G$14+СВЦЭМ!$D$10+'СЕТ СН'!$G$5-'СЕТ СН'!$G$24</f>
        <v>5506.74995279</v>
      </c>
      <c r="Y48" s="36">
        <f>SUMIFS(СВЦЭМ!$D$39:$D$758,СВЦЭМ!$A$39:$A$758,$A48,СВЦЭМ!$B$39:$B$758,Y$47)+'СЕТ СН'!$G$14+СВЦЭМ!$D$10+'СЕТ СН'!$G$5-'СЕТ СН'!$G$24</f>
        <v>5549.09503838</v>
      </c>
      <c r="AA48" s="45"/>
    </row>
    <row r="49" spans="1:25" ht="15.75" x14ac:dyDescent="0.2">
      <c r="A49" s="35">
        <f>A48+1</f>
        <v>45384</v>
      </c>
      <c r="B49" s="36">
        <f>SUMIFS(СВЦЭМ!$D$39:$D$758,СВЦЭМ!$A$39:$A$758,$A49,СВЦЭМ!$B$39:$B$758,B$47)+'СЕТ СН'!$G$14+СВЦЭМ!$D$10+'СЕТ СН'!$G$5-'СЕТ СН'!$G$24</f>
        <v>5468.8339459500003</v>
      </c>
      <c r="C49" s="36">
        <f>SUMIFS(СВЦЭМ!$D$39:$D$758,СВЦЭМ!$A$39:$A$758,$A49,СВЦЭМ!$B$39:$B$758,C$47)+'СЕТ СН'!$G$14+СВЦЭМ!$D$10+'СЕТ СН'!$G$5-'СЕТ СН'!$G$24</f>
        <v>5532.0190617099997</v>
      </c>
      <c r="D49" s="36">
        <f>SUMIFS(СВЦЭМ!$D$39:$D$758,СВЦЭМ!$A$39:$A$758,$A49,СВЦЭМ!$B$39:$B$758,D$47)+'СЕТ СН'!$G$14+СВЦЭМ!$D$10+'СЕТ СН'!$G$5-'СЕТ СН'!$G$24</f>
        <v>5591.4122552400004</v>
      </c>
      <c r="E49" s="36">
        <f>SUMIFS(СВЦЭМ!$D$39:$D$758,СВЦЭМ!$A$39:$A$758,$A49,СВЦЭМ!$B$39:$B$758,E$47)+'СЕТ СН'!$G$14+СВЦЭМ!$D$10+'СЕТ СН'!$G$5-'СЕТ СН'!$G$24</f>
        <v>5608.9970520699999</v>
      </c>
      <c r="F49" s="36">
        <f>SUMIFS(СВЦЭМ!$D$39:$D$758,СВЦЭМ!$A$39:$A$758,$A49,СВЦЭМ!$B$39:$B$758,F$47)+'СЕТ СН'!$G$14+СВЦЭМ!$D$10+'СЕТ СН'!$G$5-'СЕТ СН'!$G$24</f>
        <v>5604.49787638</v>
      </c>
      <c r="G49" s="36">
        <f>SUMIFS(СВЦЭМ!$D$39:$D$758,СВЦЭМ!$A$39:$A$758,$A49,СВЦЭМ!$B$39:$B$758,G$47)+'СЕТ СН'!$G$14+СВЦЭМ!$D$10+'СЕТ СН'!$G$5-'СЕТ СН'!$G$24</f>
        <v>5600.3960828099998</v>
      </c>
      <c r="H49" s="36">
        <f>SUMIFS(СВЦЭМ!$D$39:$D$758,СВЦЭМ!$A$39:$A$758,$A49,СВЦЭМ!$B$39:$B$758,H$47)+'СЕТ СН'!$G$14+СВЦЭМ!$D$10+'СЕТ СН'!$G$5-'СЕТ СН'!$G$24</f>
        <v>5545.2071051399998</v>
      </c>
      <c r="I49" s="36">
        <f>SUMIFS(СВЦЭМ!$D$39:$D$758,СВЦЭМ!$A$39:$A$758,$A49,СВЦЭМ!$B$39:$B$758,I$47)+'СЕТ СН'!$G$14+СВЦЭМ!$D$10+'СЕТ СН'!$G$5-'СЕТ СН'!$G$24</f>
        <v>5509.8064021500004</v>
      </c>
      <c r="J49" s="36">
        <f>SUMIFS(СВЦЭМ!$D$39:$D$758,СВЦЭМ!$A$39:$A$758,$A49,СВЦЭМ!$B$39:$B$758,J$47)+'СЕТ СН'!$G$14+СВЦЭМ!$D$10+'СЕТ СН'!$G$5-'СЕТ СН'!$G$24</f>
        <v>5481.6582773999999</v>
      </c>
      <c r="K49" s="36">
        <f>SUMIFS(СВЦЭМ!$D$39:$D$758,СВЦЭМ!$A$39:$A$758,$A49,СВЦЭМ!$B$39:$B$758,K$47)+'СЕТ СН'!$G$14+СВЦЭМ!$D$10+'СЕТ СН'!$G$5-'СЕТ СН'!$G$24</f>
        <v>5444.0878503500007</v>
      </c>
      <c r="L49" s="36">
        <f>SUMIFS(СВЦЭМ!$D$39:$D$758,СВЦЭМ!$A$39:$A$758,$A49,СВЦЭМ!$B$39:$B$758,L$47)+'СЕТ СН'!$G$14+СВЦЭМ!$D$10+'СЕТ СН'!$G$5-'СЕТ СН'!$G$24</f>
        <v>5462.1257861100003</v>
      </c>
      <c r="M49" s="36">
        <f>SUMIFS(СВЦЭМ!$D$39:$D$758,СВЦЭМ!$A$39:$A$758,$A49,СВЦЭМ!$B$39:$B$758,M$47)+'СЕТ СН'!$G$14+СВЦЭМ!$D$10+'СЕТ СН'!$G$5-'СЕТ СН'!$G$24</f>
        <v>5484.8230560900001</v>
      </c>
      <c r="N49" s="36">
        <f>SUMIFS(СВЦЭМ!$D$39:$D$758,СВЦЭМ!$A$39:$A$758,$A49,СВЦЭМ!$B$39:$B$758,N$47)+'СЕТ СН'!$G$14+СВЦЭМ!$D$10+'СЕТ СН'!$G$5-'СЕТ СН'!$G$24</f>
        <v>5504.6338012000006</v>
      </c>
      <c r="O49" s="36">
        <f>SUMIFS(СВЦЭМ!$D$39:$D$758,СВЦЭМ!$A$39:$A$758,$A49,СВЦЭМ!$B$39:$B$758,O$47)+'СЕТ СН'!$G$14+СВЦЭМ!$D$10+'СЕТ СН'!$G$5-'СЕТ СН'!$G$24</f>
        <v>5523.47870349</v>
      </c>
      <c r="P49" s="36">
        <f>SUMIFS(СВЦЭМ!$D$39:$D$758,СВЦЭМ!$A$39:$A$758,$A49,СВЦЭМ!$B$39:$B$758,P$47)+'СЕТ СН'!$G$14+СВЦЭМ!$D$10+'СЕТ СН'!$G$5-'СЕТ СН'!$G$24</f>
        <v>5533.0171397399999</v>
      </c>
      <c r="Q49" s="36">
        <f>SUMIFS(СВЦЭМ!$D$39:$D$758,СВЦЭМ!$A$39:$A$758,$A49,СВЦЭМ!$B$39:$B$758,Q$47)+'СЕТ СН'!$G$14+СВЦЭМ!$D$10+'СЕТ СН'!$G$5-'СЕТ СН'!$G$24</f>
        <v>5544.93166225</v>
      </c>
      <c r="R49" s="36">
        <f>SUMIFS(СВЦЭМ!$D$39:$D$758,СВЦЭМ!$A$39:$A$758,$A49,СВЦЭМ!$B$39:$B$758,R$47)+'СЕТ СН'!$G$14+СВЦЭМ!$D$10+'СЕТ СН'!$G$5-'СЕТ СН'!$G$24</f>
        <v>5548.1530317100005</v>
      </c>
      <c r="S49" s="36">
        <f>SUMIFS(СВЦЭМ!$D$39:$D$758,СВЦЭМ!$A$39:$A$758,$A49,СВЦЭМ!$B$39:$B$758,S$47)+'СЕТ СН'!$G$14+СВЦЭМ!$D$10+'СЕТ СН'!$G$5-'СЕТ СН'!$G$24</f>
        <v>5535.8744013600008</v>
      </c>
      <c r="T49" s="36">
        <f>SUMIFS(СВЦЭМ!$D$39:$D$758,СВЦЭМ!$A$39:$A$758,$A49,СВЦЭМ!$B$39:$B$758,T$47)+'СЕТ СН'!$G$14+СВЦЭМ!$D$10+'СЕТ СН'!$G$5-'СЕТ СН'!$G$24</f>
        <v>5496.5780278700004</v>
      </c>
      <c r="U49" s="36">
        <f>SUMIFS(СВЦЭМ!$D$39:$D$758,СВЦЭМ!$A$39:$A$758,$A49,СВЦЭМ!$B$39:$B$758,U$47)+'СЕТ СН'!$G$14+СВЦЭМ!$D$10+'СЕТ СН'!$G$5-'СЕТ СН'!$G$24</f>
        <v>5472.1781678000007</v>
      </c>
      <c r="V49" s="36">
        <f>SUMIFS(СВЦЭМ!$D$39:$D$758,СВЦЭМ!$A$39:$A$758,$A49,СВЦЭМ!$B$39:$B$758,V$47)+'СЕТ СН'!$G$14+СВЦЭМ!$D$10+'СЕТ СН'!$G$5-'СЕТ СН'!$G$24</f>
        <v>5448.8046575300004</v>
      </c>
      <c r="W49" s="36">
        <f>SUMIFS(СВЦЭМ!$D$39:$D$758,СВЦЭМ!$A$39:$A$758,$A49,СВЦЭМ!$B$39:$B$758,W$47)+'СЕТ СН'!$G$14+СВЦЭМ!$D$10+'СЕТ СН'!$G$5-'СЕТ СН'!$G$24</f>
        <v>5426.5556988000008</v>
      </c>
      <c r="X49" s="36">
        <f>SUMIFS(СВЦЭМ!$D$39:$D$758,СВЦЭМ!$A$39:$A$758,$A49,СВЦЭМ!$B$39:$B$758,X$47)+'СЕТ СН'!$G$14+СВЦЭМ!$D$10+'СЕТ СН'!$G$5-'СЕТ СН'!$G$24</f>
        <v>5473.3520545199999</v>
      </c>
      <c r="Y49" s="36">
        <f>SUMIFS(СВЦЭМ!$D$39:$D$758,СВЦЭМ!$A$39:$A$758,$A49,СВЦЭМ!$B$39:$B$758,Y$47)+'СЕТ СН'!$G$14+СВЦЭМ!$D$10+'СЕТ СН'!$G$5-'СЕТ СН'!$G$24</f>
        <v>5525.9208754199999</v>
      </c>
    </row>
    <row r="50" spans="1:25" ht="15.75" x14ac:dyDescent="0.2">
      <c r="A50" s="35">
        <f t="shared" ref="A50:A78" si="1">A49+1</f>
        <v>45385</v>
      </c>
      <c r="B50" s="36">
        <f>SUMIFS(СВЦЭМ!$D$39:$D$758,СВЦЭМ!$A$39:$A$758,$A50,СВЦЭМ!$B$39:$B$758,B$47)+'СЕТ СН'!$G$14+СВЦЭМ!$D$10+'СЕТ СН'!$G$5-'СЕТ СН'!$G$24</f>
        <v>5485.0805118600001</v>
      </c>
      <c r="C50" s="36">
        <f>SUMIFS(СВЦЭМ!$D$39:$D$758,СВЦЭМ!$A$39:$A$758,$A50,СВЦЭМ!$B$39:$B$758,C$47)+'СЕТ СН'!$G$14+СВЦЭМ!$D$10+'СЕТ СН'!$G$5-'СЕТ СН'!$G$24</f>
        <v>5534.4886385999998</v>
      </c>
      <c r="D50" s="36">
        <f>SUMIFS(СВЦЭМ!$D$39:$D$758,СВЦЭМ!$A$39:$A$758,$A50,СВЦЭМ!$B$39:$B$758,D$47)+'СЕТ СН'!$G$14+СВЦЭМ!$D$10+'СЕТ СН'!$G$5-'СЕТ СН'!$G$24</f>
        <v>5580.6780260800006</v>
      </c>
      <c r="E50" s="36">
        <f>SUMIFS(СВЦЭМ!$D$39:$D$758,СВЦЭМ!$A$39:$A$758,$A50,СВЦЭМ!$B$39:$B$758,E$47)+'СЕТ СН'!$G$14+СВЦЭМ!$D$10+'СЕТ СН'!$G$5-'СЕТ СН'!$G$24</f>
        <v>5582.9219949799999</v>
      </c>
      <c r="F50" s="36">
        <f>SUMIFS(СВЦЭМ!$D$39:$D$758,СВЦЭМ!$A$39:$A$758,$A50,СВЦЭМ!$B$39:$B$758,F$47)+'СЕТ СН'!$G$14+СВЦЭМ!$D$10+'СЕТ СН'!$G$5-'СЕТ СН'!$G$24</f>
        <v>5552.8281245399994</v>
      </c>
      <c r="G50" s="36">
        <f>SUMIFS(СВЦЭМ!$D$39:$D$758,СВЦЭМ!$A$39:$A$758,$A50,СВЦЭМ!$B$39:$B$758,G$47)+'СЕТ СН'!$G$14+СВЦЭМ!$D$10+'СЕТ СН'!$G$5-'СЕТ СН'!$G$24</f>
        <v>5542.2539548200002</v>
      </c>
      <c r="H50" s="36">
        <f>SUMIFS(СВЦЭМ!$D$39:$D$758,СВЦЭМ!$A$39:$A$758,$A50,СВЦЭМ!$B$39:$B$758,H$47)+'СЕТ СН'!$G$14+СВЦЭМ!$D$10+'СЕТ СН'!$G$5-'СЕТ СН'!$G$24</f>
        <v>5519.7853907900007</v>
      </c>
      <c r="I50" s="36">
        <f>SUMIFS(СВЦЭМ!$D$39:$D$758,СВЦЭМ!$A$39:$A$758,$A50,СВЦЭМ!$B$39:$B$758,I$47)+'СЕТ СН'!$G$14+СВЦЭМ!$D$10+'СЕТ СН'!$G$5-'СЕТ СН'!$G$24</f>
        <v>5473.8354169300001</v>
      </c>
      <c r="J50" s="36">
        <f>SUMIFS(СВЦЭМ!$D$39:$D$758,СВЦЭМ!$A$39:$A$758,$A50,СВЦЭМ!$B$39:$B$758,J$47)+'СЕТ СН'!$G$14+СВЦЭМ!$D$10+'СЕТ СН'!$G$5-'СЕТ СН'!$G$24</f>
        <v>5412.4040045000002</v>
      </c>
      <c r="K50" s="36">
        <f>SUMIFS(СВЦЭМ!$D$39:$D$758,СВЦЭМ!$A$39:$A$758,$A50,СВЦЭМ!$B$39:$B$758,K$47)+'СЕТ СН'!$G$14+СВЦЭМ!$D$10+'СЕТ СН'!$G$5-'СЕТ СН'!$G$24</f>
        <v>5385.8240286500004</v>
      </c>
      <c r="L50" s="36">
        <f>SUMIFS(СВЦЭМ!$D$39:$D$758,СВЦЭМ!$A$39:$A$758,$A50,СВЦЭМ!$B$39:$B$758,L$47)+'СЕТ СН'!$G$14+СВЦЭМ!$D$10+'СЕТ СН'!$G$5-'СЕТ СН'!$G$24</f>
        <v>5375.3379437399999</v>
      </c>
      <c r="M50" s="36">
        <f>SUMIFS(СВЦЭМ!$D$39:$D$758,СВЦЭМ!$A$39:$A$758,$A50,СВЦЭМ!$B$39:$B$758,M$47)+'СЕТ СН'!$G$14+СВЦЭМ!$D$10+'СЕТ СН'!$G$5-'СЕТ СН'!$G$24</f>
        <v>5387.5983342700001</v>
      </c>
      <c r="N50" s="36">
        <f>SUMIFS(СВЦЭМ!$D$39:$D$758,СВЦЭМ!$A$39:$A$758,$A50,СВЦЭМ!$B$39:$B$758,N$47)+'СЕТ СН'!$G$14+СВЦЭМ!$D$10+'СЕТ СН'!$G$5-'СЕТ СН'!$G$24</f>
        <v>5399.0935425099997</v>
      </c>
      <c r="O50" s="36">
        <f>SUMIFS(СВЦЭМ!$D$39:$D$758,СВЦЭМ!$A$39:$A$758,$A50,СВЦЭМ!$B$39:$B$758,O$47)+'СЕТ СН'!$G$14+СВЦЭМ!$D$10+'СЕТ СН'!$G$5-'СЕТ СН'!$G$24</f>
        <v>5407.5967336700005</v>
      </c>
      <c r="P50" s="36">
        <f>SUMIFS(СВЦЭМ!$D$39:$D$758,СВЦЭМ!$A$39:$A$758,$A50,СВЦЭМ!$B$39:$B$758,P$47)+'СЕТ СН'!$G$14+СВЦЭМ!$D$10+'СЕТ СН'!$G$5-'СЕТ СН'!$G$24</f>
        <v>5445.7593253499999</v>
      </c>
      <c r="Q50" s="36">
        <f>SUMIFS(СВЦЭМ!$D$39:$D$758,СВЦЭМ!$A$39:$A$758,$A50,СВЦЭМ!$B$39:$B$758,Q$47)+'СЕТ СН'!$G$14+СВЦЭМ!$D$10+'СЕТ СН'!$G$5-'СЕТ СН'!$G$24</f>
        <v>5467.2772909800005</v>
      </c>
      <c r="R50" s="36">
        <f>SUMIFS(СВЦЭМ!$D$39:$D$758,СВЦЭМ!$A$39:$A$758,$A50,СВЦЭМ!$B$39:$B$758,R$47)+'СЕТ СН'!$G$14+СВЦЭМ!$D$10+'СЕТ СН'!$G$5-'СЕТ СН'!$G$24</f>
        <v>5481.4807097600005</v>
      </c>
      <c r="S50" s="36">
        <f>SUMIFS(СВЦЭМ!$D$39:$D$758,СВЦЭМ!$A$39:$A$758,$A50,СВЦЭМ!$B$39:$B$758,S$47)+'СЕТ СН'!$G$14+СВЦЭМ!$D$10+'СЕТ СН'!$G$5-'СЕТ СН'!$G$24</f>
        <v>5462.6339807200002</v>
      </c>
      <c r="T50" s="36">
        <f>SUMIFS(СВЦЭМ!$D$39:$D$758,СВЦЭМ!$A$39:$A$758,$A50,СВЦЭМ!$B$39:$B$758,T$47)+'СЕТ СН'!$G$14+СВЦЭМ!$D$10+'СЕТ СН'!$G$5-'СЕТ СН'!$G$24</f>
        <v>5437.2614476700001</v>
      </c>
      <c r="U50" s="36">
        <f>SUMIFS(СВЦЭМ!$D$39:$D$758,СВЦЭМ!$A$39:$A$758,$A50,СВЦЭМ!$B$39:$B$758,U$47)+'СЕТ СН'!$G$14+СВЦЭМ!$D$10+'СЕТ СН'!$G$5-'СЕТ СН'!$G$24</f>
        <v>5407.8285152600001</v>
      </c>
      <c r="V50" s="36">
        <f>SUMIFS(СВЦЭМ!$D$39:$D$758,СВЦЭМ!$A$39:$A$758,$A50,СВЦЭМ!$B$39:$B$758,V$47)+'СЕТ СН'!$G$14+СВЦЭМ!$D$10+'СЕТ СН'!$G$5-'СЕТ СН'!$G$24</f>
        <v>5382.0360948200005</v>
      </c>
      <c r="W50" s="36">
        <f>SUMIFS(СВЦЭМ!$D$39:$D$758,СВЦЭМ!$A$39:$A$758,$A50,СВЦЭМ!$B$39:$B$758,W$47)+'СЕТ СН'!$G$14+СВЦЭМ!$D$10+'СЕТ СН'!$G$5-'СЕТ СН'!$G$24</f>
        <v>5370.7155540399999</v>
      </c>
      <c r="X50" s="36">
        <f>SUMIFS(СВЦЭМ!$D$39:$D$758,СВЦЭМ!$A$39:$A$758,$A50,СВЦЭМ!$B$39:$B$758,X$47)+'СЕТ СН'!$G$14+СВЦЭМ!$D$10+'СЕТ СН'!$G$5-'СЕТ СН'!$G$24</f>
        <v>5410.3326941000005</v>
      </c>
      <c r="Y50" s="36">
        <f>SUMIFS(СВЦЭМ!$D$39:$D$758,СВЦЭМ!$A$39:$A$758,$A50,СВЦЭМ!$B$39:$B$758,Y$47)+'СЕТ СН'!$G$14+СВЦЭМ!$D$10+'СЕТ СН'!$G$5-'СЕТ СН'!$G$24</f>
        <v>5471.80888099</v>
      </c>
    </row>
    <row r="51" spans="1:25" ht="15.75" x14ac:dyDescent="0.2">
      <c r="A51" s="35">
        <f t="shared" si="1"/>
        <v>45386</v>
      </c>
      <c r="B51" s="36">
        <f>SUMIFS(СВЦЭМ!$D$39:$D$758,СВЦЭМ!$A$39:$A$758,$A51,СВЦЭМ!$B$39:$B$758,B$47)+'СЕТ СН'!$G$14+СВЦЭМ!$D$10+'СЕТ СН'!$G$5-'СЕТ СН'!$G$24</f>
        <v>5643.7926562800003</v>
      </c>
      <c r="C51" s="36">
        <f>SUMIFS(СВЦЭМ!$D$39:$D$758,СВЦЭМ!$A$39:$A$758,$A51,СВЦЭМ!$B$39:$B$758,C$47)+'СЕТ СН'!$G$14+СВЦЭМ!$D$10+'СЕТ СН'!$G$5-'СЕТ СН'!$G$24</f>
        <v>5603.8774858300003</v>
      </c>
      <c r="D51" s="36">
        <f>SUMIFS(СВЦЭМ!$D$39:$D$758,СВЦЭМ!$A$39:$A$758,$A51,СВЦЭМ!$B$39:$B$758,D$47)+'СЕТ СН'!$G$14+СВЦЭМ!$D$10+'СЕТ СН'!$G$5-'СЕТ СН'!$G$24</f>
        <v>5631.0812528900005</v>
      </c>
      <c r="E51" s="36">
        <f>SUMIFS(СВЦЭМ!$D$39:$D$758,СВЦЭМ!$A$39:$A$758,$A51,СВЦЭМ!$B$39:$B$758,E$47)+'СЕТ СН'!$G$14+СВЦЭМ!$D$10+'СЕТ СН'!$G$5-'СЕТ СН'!$G$24</f>
        <v>5644.94811054</v>
      </c>
      <c r="F51" s="36">
        <f>SUMIFS(СВЦЭМ!$D$39:$D$758,СВЦЭМ!$A$39:$A$758,$A51,СВЦЭМ!$B$39:$B$758,F$47)+'СЕТ СН'!$G$14+СВЦЭМ!$D$10+'СЕТ СН'!$G$5-'СЕТ СН'!$G$24</f>
        <v>5636.1147721899997</v>
      </c>
      <c r="G51" s="36">
        <f>SUMIFS(СВЦЭМ!$D$39:$D$758,СВЦЭМ!$A$39:$A$758,$A51,СВЦЭМ!$B$39:$B$758,G$47)+'СЕТ СН'!$G$14+СВЦЭМ!$D$10+'СЕТ СН'!$G$5-'СЕТ СН'!$G$24</f>
        <v>5595.8810594900006</v>
      </c>
      <c r="H51" s="36">
        <f>SUMIFS(СВЦЭМ!$D$39:$D$758,СВЦЭМ!$A$39:$A$758,$A51,СВЦЭМ!$B$39:$B$758,H$47)+'СЕТ СН'!$G$14+СВЦЭМ!$D$10+'СЕТ СН'!$G$5-'СЕТ СН'!$G$24</f>
        <v>5539.3033460299994</v>
      </c>
      <c r="I51" s="36">
        <f>SUMIFS(СВЦЭМ!$D$39:$D$758,СВЦЭМ!$A$39:$A$758,$A51,СВЦЭМ!$B$39:$B$758,I$47)+'СЕТ СН'!$G$14+СВЦЭМ!$D$10+'СЕТ СН'!$G$5-'СЕТ СН'!$G$24</f>
        <v>5478.1311205300008</v>
      </c>
      <c r="J51" s="36">
        <f>SUMIFS(СВЦЭМ!$D$39:$D$758,СВЦЭМ!$A$39:$A$758,$A51,СВЦЭМ!$B$39:$B$758,J$47)+'СЕТ СН'!$G$14+СВЦЭМ!$D$10+'СЕТ СН'!$G$5-'СЕТ СН'!$G$24</f>
        <v>5455.1214735100002</v>
      </c>
      <c r="K51" s="36">
        <f>SUMIFS(СВЦЭМ!$D$39:$D$758,СВЦЭМ!$A$39:$A$758,$A51,СВЦЭМ!$B$39:$B$758,K$47)+'СЕТ СН'!$G$14+СВЦЭМ!$D$10+'СЕТ СН'!$G$5-'СЕТ СН'!$G$24</f>
        <v>5446.53277755</v>
      </c>
      <c r="L51" s="36">
        <f>SUMIFS(СВЦЭМ!$D$39:$D$758,СВЦЭМ!$A$39:$A$758,$A51,СВЦЭМ!$B$39:$B$758,L$47)+'СЕТ СН'!$G$14+СВЦЭМ!$D$10+'СЕТ СН'!$G$5-'СЕТ СН'!$G$24</f>
        <v>5465.9599871</v>
      </c>
      <c r="M51" s="36">
        <f>SUMIFS(СВЦЭМ!$D$39:$D$758,СВЦЭМ!$A$39:$A$758,$A51,СВЦЭМ!$B$39:$B$758,M$47)+'СЕТ СН'!$G$14+СВЦЭМ!$D$10+'СЕТ СН'!$G$5-'СЕТ СН'!$G$24</f>
        <v>5509.4634713400001</v>
      </c>
      <c r="N51" s="36">
        <f>SUMIFS(СВЦЭМ!$D$39:$D$758,СВЦЭМ!$A$39:$A$758,$A51,СВЦЭМ!$B$39:$B$758,N$47)+'СЕТ СН'!$G$14+СВЦЭМ!$D$10+'СЕТ СН'!$G$5-'СЕТ СН'!$G$24</f>
        <v>5514.9093467800003</v>
      </c>
      <c r="O51" s="36">
        <f>SUMIFS(СВЦЭМ!$D$39:$D$758,СВЦЭМ!$A$39:$A$758,$A51,СВЦЭМ!$B$39:$B$758,O$47)+'СЕТ СН'!$G$14+СВЦЭМ!$D$10+'СЕТ СН'!$G$5-'СЕТ СН'!$G$24</f>
        <v>5526.1012106600001</v>
      </c>
      <c r="P51" s="36">
        <f>SUMIFS(СВЦЭМ!$D$39:$D$758,СВЦЭМ!$A$39:$A$758,$A51,СВЦЭМ!$B$39:$B$758,P$47)+'СЕТ СН'!$G$14+СВЦЭМ!$D$10+'СЕТ СН'!$G$5-'СЕТ СН'!$G$24</f>
        <v>5527.4321319499995</v>
      </c>
      <c r="Q51" s="36">
        <f>SUMIFS(СВЦЭМ!$D$39:$D$758,СВЦЭМ!$A$39:$A$758,$A51,СВЦЭМ!$B$39:$B$758,Q$47)+'СЕТ СН'!$G$14+СВЦЭМ!$D$10+'СЕТ СН'!$G$5-'СЕТ СН'!$G$24</f>
        <v>5584.7397624900004</v>
      </c>
      <c r="R51" s="36">
        <f>SUMIFS(СВЦЭМ!$D$39:$D$758,СВЦЭМ!$A$39:$A$758,$A51,СВЦЭМ!$B$39:$B$758,R$47)+'СЕТ СН'!$G$14+СВЦЭМ!$D$10+'СЕТ СН'!$G$5-'СЕТ СН'!$G$24</f>
        <v>5585.0996813500005</v>
      </c>
      <c r="S51" s="36">
        <f>SUMIFS(СВЦЭМ!$D$39:$D$758,СВЦЭМ!$A$39:$A$758,$A51,СВЦЭМ!$B$39:$B$758,S$47)+'СЕТ СН'!$G$14+СВЦЭМ!$D$10+'СЕТ СН'!$G$5-'СЕТ СН'!$G$24</f>
        <v>5546.6953130599995</v>
      </c>
      <c r="T51" s="36">
        <f>SUMIFS(СВЦЭМ!$D$39:$D$758,СВЦЭМ!$A$39:$A$758,$A51,СВЦЭМ!$B$39:$B$758,T$47)+'СЕТ СН'!$G$14+СВЦЭМ!$D$10+'СЕТ СН'!$G$5-'СЕТ СН'!$G$24</f>
        <v>5481.5147669400003</v>
      </c>
      <c r="U51" s="36">
        <f>SUMIFS(СВЦЭМ!$D$39:$D$758,СВЦЭМ!$A$39:$A$758,$A51,СВЦЭМ!$B$39:$B$758,U$47)+'СЕТ СН'!$G$14+СВЦЭМ!$D$10+'СЕТ СН'!$G$5-'СЕТ СН'!$G$24</f>
        <v>5464.1946404200007</v>
      </c>
      <c r="V51" s="36">
        <f>SUMIFS(СВЦЭМ!$D$39:$D$758,СВЦЭМ!$A$39:$A$758,$A51,СВЦЭМ!$B$39:$B$758,V$47)+'СЕТ СН'!$G$14+СВЦЭМ!$D$10+'СЕТ СН'!$G$5-'СЕТ СН'!$G$24</f>
        <v>5443.8709316700006</v>
      </c>
      <c r="W51" s="36">
        <f>SUMIFS(СВЦЭМ!$D$39:$D$758,СВЦЭМ!$A$39:$A$758,$A51,СВЦЭМ!$B$39:$B$758,W$47)+'СЕТ СН'!$G$14+СВЦЭМ!$D$10+'СЕТ СН'!$G$5-'СЕТ СН'!$G$24</f>
        <v>5430.2992813000001</v>
      </c>
      <c r="X51" s="36">
        <f>SUMIFS(СВЦЭМ!$D$39:$D$758,СВЦЭМ!$A$39:$A$758,$A51,СВЦЭМ!$B$39:$B$758,X$47)+'СЕТ СН'!$G$14+СВЦЭМ!$D$10+'СЕТ СН'!$G$5-'СЕТ СН'!$G$24</f>
        <v>5466.5011532400003</v>
      </c>
      <c r="Y51" s="36">
        <f>SUMIFS(СВЦЭМ!$D$39:$D$758,СВЦЭМ!$A$39:$A$758,$A51,СВЦЭМ!$B$39:$B$758,Y$47)+'СЕТ СН'!$G$14+СВЦЭМ!$D$10+'СЕТ СН'!$G$5-'СЕТ СН'!$G$24</f>
        <v>5522.1335281499996</v>
      </c>
    </row>
    <row r="52" spans="1:25" ht="15.75" x14ac:dyDescent="0.2">
      <c r="A52" s="35">
        <f t="shared" si="1"/>
        <v>45387</v>
      </c>
      <c r="B52" s="36">
        <f>SUMIFS(СВЦЭМ!$D$39:$D$758,СВЦЭМ!$A$39:$A$758,$A52,СВЦЭМ!$B$39:$B$758,B$47)+'СЕТ СН'!$G$14+СВЦЭМ!$D$10+'СЕТ СН'!$G$5-'СЕТ СН'!$G$24</f>
        <v>5509.9921073300002</v>
      </c>
      <c r="C52" s="36">
        <f>SUMIFS(СВЦЭМ!$D$39:$D$758,СВЦЭМ!$A$39:$A$758,$A52,СВЦЭМ!$B$39:$B$758,C$47)+'СЕТ СН'!$G$14+СВЦЭМ!$D$10+'СЕТ СН'!$G$5-'СЕТ СН'!$G$24</f>
        <v>5543.4965354699998</v>
      </c>
      <c r="D52" s="36">
        <f>SUMIFS(СВЦЭМ!$D$39:$D$758,СВЦЭМ!$A$39:$A$758,$A52,СВЦЭМ!$B$39:$B$758,D$47)+'СЕТ СН'!$G$14+СВЦЭМ!$D$10+'СЕТ СН'!$G$5-'СЕТ СН'!$G$24</f>
        <v>5572.2233355799999</v>
      </c>
      <c r="E52" s="36">
        <f>SUMIFS(СВЦЭМ!$D$39:$D$758,СВЦЭМ!$A$39:$A$758,$A52,СВЦЭМ!$B$39:$B$758,E$47)+'СЕТ СН'!$G$14+СВЦЭМ!$D$10+'СЕТ СН'!$G$5-'СЕТ СН'!$G$24</f>
        <v>5586.5186136900002</v>
      </c>
      <c r="F52" s="36">
        <f>SUMIFS(СВЦЭМ!$D$39:$D$758,СВЦЭМ!$A$39:$A$758,$A52,СВЦЭМ!$B$39:$B$758,F$47)+'СЕТ СН'!$G$14+СВЦЭМ!$D$10+'СЕТ СН'!$G$5-'СЕТ СН'!$G$24</f>
        <v>5579.9526319300003</v>
      </c>
      <c r="G52" s="36">
        <f>SUMIFS(СВЦЭМ!$D$39:$D$758,СВЦЭМ!$A$39:$A$758,$A52,СВЦЭМ!$B$39:$B$758,G$47)+'СЕТ СН'!$G$14+СВЦЭМ!$D$10+'СЕТ СН'!$G$5-'СЕТ СН'!$G$24</f>
        <v>5545.5507983799998</v>
      </c>
      <c r="H52" s="36">
        <f>SUMIFS(СВЦЭМ!$D$39:$D$758,СВЦЭМ!$A$39:$A$758,$A52,СВЦЭМ!$B$39:$B$758,H$47)+'СЕТ СН'!$G$14+СВЦЭМ!$D$10+'СЕТ СН'!$G$5-'СЕТ СН'!$G$24</f>
        <v>5488.3477104700005</v>
      </c>
      <c r="I52" s="36">
        <f>SUMIFS(СВЦЭМ!$D$39:$D$758,СВЦЭМ!$A$39:$A$758,$A52,СВЦЭМ!$B$39:$B$758,I$47)+'СЕТ СН'!$G$14+СВЦЭМ!$D$10+'СЕТ СН'!$G$5-'СЕТ СН'!$G$24</f>
        <v>5470.5353390300006</v>
      </c>
      <c r="J52" s="36">
        <f>SUMIFS(СВЦЭМ!$D$39:$D$758,СВЦЭМ!$A$39:$A$758,$A52,СВЦЭМ!$B$39:$B$758,J$47)+'СЕТ СН'!$G$14+СВЦЭМ!$D$10+'СЕТ СН'!$G$5-'СЕТ СН'!$G$24</f>
        <v>5427.0424027099998</v>
      </c>
      <c r="K52" s="36">
        <f>SUMIFS(СВЦЭМ!$D$39:$D$758,СВЦЭМ!$A$39:$A$758,$A52,СВЦЭМ!$B$39:$B$758,K$47)+'СЕТ СН'!$G$14+СВЦЭМ!$D$10+'СЕТ СН'!$G$5-'СЕТ СН'!$G$24</f>
        <v>5415.5830869900001</v>
      </c>
      <c r="L52" s="36">
        <f>SUMIFS(СВЦЭМ!$D$39:$D$758,СВЦЭМ!$A$39:$A$758,$A52,СВЦЭМ!$B$39:$B$758,L$47)+'СЕТ СН'!$G$14+СВЦЭМ!$D$10+'СЕТ СН'!$G$5-'СЕТ СН'!$G$24</f>
        <v>5425.6026149300005</v>
      </c>
      <c r="M52" s="36">
        <f>SUMIFS(СВЦЭМ!$D$39:$D$758,СВЦЭМ!$A$39:$A$758,$A52,СВЦЭМ!$B$39:$B$758,M$47)+'СЕТ СН'!$G$14+СВЦЭМ!$D$10+'СЕТ СН'!$G$5-'СЕТ СН'!$G$24</f>
        <v>5445.9910815000003</v>
      </c>
      <c r="N52" s="36">
        <f>SUMIFS(СВЦЭМ!$D$39:$D$758,СВЦЭМ!$A$39:$A$758,$A52,СВЦЭМ!$B$39:$B$758,N$47)+'СЕТ СН'!$G$14+СВЦЭМ!$D$10+'СЕТ СН'!$G$5-'СЕТ СН'!$G$24</f>
        <v>5459.2284950400008</v>
      </c>
      <c r="O52" s="36">
        <f>SUMIFS(СВЦЭМ!$D$39:$D$758,СВЦЭМ!$A$39:$A$758,$A52,СВЦЭМ!$B$39:$B$758,O$47)+'СЕТ СН'!$G$14+СВЦЭМ!$D$10+'СЕТ СН'!$G$5-'СЕТ СН'!$G$24</f>
        <v>5462.5973591500006</v>
      </c>
      <c r="P52" s="36">
        <f>SUMIFS(СВЦЭМ!$D$39:$D$758,СВЦЭМ!$A$39:$A$758,$A52,СВЦЭМ!$B$39:$B$758,P$47)+'СЕТ СН'!$G$14+СВЦЭМ!$D$10+'СЕТ СН'!$G$5-'СЕТ СН'!$G$24</f>
        <v>5510.08254898</v>
      </c>
      <c r="Q52" s="36">
        <f>SUMIFS(СВЦЭМ!$D$39:$D$758,СВЦЭМ!$A$39:$A$758,$A52,СВЦЭМ!$B$39:$B$758,Q$47)+'СЕТ СН'!$G$14+СВЦЭМ!$D$10+'СЕТ СН'!$G$5-'СЕТ СН'!$G$24</f>
        <v>5536.4232613500008</v>
      </c>
      <c r="R52" s="36">
        <f>SUMIFS(СВЦЭМ!$D$39:$D$758,СВЦЭМ!$A$39:$A$758,$A52,СВЦЭМ!$B$39:$B$758,R$47)+'СЕТ СН'!$G$14+СВЦЭМ!$D$10+'СЕТ СН'!$G$5-'СЕТ СН'!$G$24</f>
        <v>5499.7529221499999</v>
      </c>
      <c r="S52" s="36">
        <f>SUMIFS(СВЦЭМ!$D$39:$D$758,СВЦЭМ!$A$39:$A$758,$A52,СВЦЭМ!$B$39:$B$758,S$47)+'СЕТ СН'!$G$14+СВЦЭМ!$D$10+'СЕТ СН'!$G$5-'СЕТ СН'!$G$24</f>
        <v>5481.6015064600006</v>
      </c>
      <c r="T52" s="36">
        <f>SUMIFS(СВЦЭМ!$D$39:$D$758,СВЦЭМ!$A$39:$A$758,$A52,СВЦЭМ!$B$39:$B$758,T$47)+'СЕТ СН'!$G$14+СВЦЭМ!$D$10+'СЕТ СН'!$G$5-'СЕТ СН'!$G$24</f>
        <v>5450.4661789800002</v>
      </c>
      <c r="U52" s="36">
        <f>SUMIFS(СВЦЭМ!$D$39:$D$758,СВЦЭМ!$A$39:$A$758,$A52,СВЦЭМ!$B$39:$B$758,U$47)+'СЕТ СН'!$G$14+СВЦЭМ!$D$10+'СЕТ СН'!$G$5-'СЕТ СН'!$G$24</f>
        <v>5433.8655416700003</v>
      </c>
      <c r="V52" s="36">
        <f>SUMIFS(СВЦЭМ!$D$39:$D$758,СВЦЭМ!$A$39:$A$758,$A52,СВЦЭМ!$B$39:$B$758,V$47)+'СЕТ СН'!$G$14+СВЦЭМ!$D$10+'СЕТ СН'!$G$5-'СЕТ СН'!$G$24</f>
        <v>5431.3299225500004</v>
      </c>
      <c r="W52" s="36">
        <f>SUMIFS(СВЦЭМ!$D$39:$D$758,СВЦЭМ!$A$39:$A$758,$A52,СВЦЭМ!$B$39:$B$758,W$47)+'СЕТ СН'!$G$14+СВЦЭМ!$D$10+'СЕТ СН'!$G$5-'СЕТ СН'!$G$24</f>
        <v>5434.7739716400001</v>
      </c>
      <c r="X52" s="36">
        <f>SUMIFS(СВЦЭМ!$D$39:$D$758,СВЦЭМ!$A$39:$A$758,$A52,СВЦЭМ!$B$39:$B$758,X$47)+'СЕТ СН'!$G$14+СВЦЭМ!$D$10+'СЕТ СН'!$G$5-'СЕТ СН'!$G$24</f>
        <v>5457.7807461800003</v>
      </c>
      <c r="Y52" s="36">
        <f>SUMIFS(СВЦЭМ!$D$39:$D$758,СВЦЭМ!$A$39:$A$758,$A52,СВЦЭМ!$B$39:$B$758,Y$47)+'СЕТ СН'!$G$14+СВЦЭМ!$D$10+'СЕТ СН'!$G$5-'СЕТ СН'!$G$24</f>
        <v>5498.49077382</v>
      </c>
    </row>
    <row r="53" spans="1:25" ht="15.75" x14ac:dyDescent="0.2">
      <c r="A53" s="35">
        <f t="shared" si="1"/>
        <v>45388</v>
      </c>
      <c r="B53" s="36">
        <f>SUMIFS(СВЦЭМ!$D$39:$D$758,СВЦЭМ!$A$39:$A$758,$A53,СВЦЭМ!$B$39:$B$758,B$47)+'СЕТ СН'!$G$14+СВЦЭМ!$D$10+'СЕТ СН'!$G$5-'СЕТ СН'!$G$24</f>
        <v>5549.7142478099995</v>
      </c>
      <c r="C53" s="36">
        <f>SUMIFS(СВЦЭМ!$D$39:$D$758,СВЦЭМ!$A$39:$A$758,$A53,СВЦЭМ!$B$39:$B$758,C$47)+'СЕТ СН'!$G$14+СВЦЭМ!$D$10+'СЕТ СН'!$G$5-'СЕТ СН'!$G$24</f>
        <v>5565.3095337300001</v>
      </c>
      <c r="D53" s="36">
        <f>SUMIFS(СВЦЭМ!$D$39:$D$758,СВЦЭМ!$A$39:$A$758,$A53,СВЦЭМ!$B$39:$B$758,D$47)+'СЕТ СН'!$G$14+СВЦЭМ!$D$10+'СЕТ СН'!$G$5-'СЕТ СН'!$G$24</f>
        <v>5566.2112854500001</v>
      </c>
      <c r="E53" s="36">
        <f>SUMIFS(СВЦЭМ!$D$39:$D$758,СВЦЭМ!$A$39:$A$758,$A53,СВЦЭМ!$B$39:$B$758,E$47)+'СЕТ СН'!$G$14+СВЦЭМ!$D$10+'СЕТ СН'!$G$5-'СЕТ СН'!$G$24</f>
        <v>5594.4061022200003</v>
      </c>
      <c r="F53" s="36">
        <f>SUMIFS(СВЦЭМ!$D$39:$D$758,СВЦЭМ!$A$39:$A$758,$A53,СВЦЭМ!$B$39:$B$758,F$47)+'СЕТ СН'!$G$14+СВЦЭМ!$D$10+'СЕТ СН'!$G$5-'СЕТ СН'!$G$24</f>
        <v>5598.1600015799995</v>
      </c>
      <c r="G53" s="36">
        <f>SUMIFS(СВЦЭМ!$D$39:$D$758,СВЦЭМ!$A$39:$A$758,$A53,СВЦЭМ!$B$39:$B$758,G$47)+'СЕТ СН'!$G$14+СВЦЭМ!$D$10+'СЕТ СН'!$G$5-'СЕТ СН'!$G$24</f>
        <v>5585.7268924800001</v>
      </c>
      <c r="H53" s="36">
        <f>SUMIFS(СВЦЭМ!$D$39:$D$758,СВЦЭМ!$A$39:$A$758,$A53,СВЦЭМ!$B$39:$B$758,H$47)+'СЕТ СН'!$G$14+СВЦЭМ!$D$10+'СЕТ СН'!$G$5-'СЕТ СН'!$G$24</f>
        <v>5561.3969792900007</v>
      </c>
      <c r="I53" s="36">
        <f>SUMIFS(СВЦЭМ!$D$39:$D$758,СВЦЭМ!$A$39:$A$758,$A53,СВЦЭМ!$B$39:$B$758,I$47)+'СЕТ СН'!$G$14+СВЦЭМ!$D$10+'СЕТ СН'!$G$5-'СЕТ СН'!$G$24</f>
        <v>5497.2594954900005</v>
      </c>
      <c r="J53" s="36">
        <f>SUMIFS(СВЦЭМ!$D$39:$D$758,СВЦЭМ!$A$39:$A$758,$A53,СВЦЭМ!$B$39:$B$758,J$47)+'СЕТ СН'!$G$14+СВЦЭМ!$D$10+'СЕТ СН'!$G$5-'СЕТ СН'!$G$24</f>
        <v>5470.2489806399999</v>
      </c>
      <c r="K53" s="36">
        <f>SUMIFS(СВЦЭМ!$D$39:$D$758,СВЦЭМ!$A$39:$A$758,$A53,СВЦЭМ!$B$39:$B$758,K$47)+'СЕТ СН'!$G$14+СВЦЭМ!$D$10+'СЕТ СН'!$G$5-'СЕТ СН'!$G$24</f>
        <v>5433.8365659299998</v>
      </c>
      <c r="L53" s="36">
        <f>SUMIFS(СВЦЭМ!$D$39:$D$758,СВЦЭМ!$A$39:$A$758,$A53,СВЦЭМ!$B$39:$B$758,L$47)+'СЕТ СН'!$G$14+СВЦЭМ!$D$10+'СЕТ СН'!$G$5-'СЕТ СН'!$G$24</f>
        <v>5420.9267173000007</v>
      </c>
      <c r="M53" s="36">
        <f>SUMIFS(СВЦЭМ!$D$39:$D$758,СВЦЭМ!$A$39:$A$758,$A53,СВЦЭМ!$B$39:$B$758,M$47)+'СЕТ СН'!$G$14+СВЦЭМ!$D$10+'СЕТ СН'!$G$5-'СЕТ СН'!$G$24</f>
        <v>5424.3470446900001</v>
      </c>
      <c r="N53" s="36">
        <f>SUMIFS(СВЦЭМ!$D$39:$D$758,СВЦЭМ!$A$39:$A$758,$A53,СВЦЭМ!$B$39:$B$758,N$47)+'СЕТ СН'!$G$14+СВЦЭМ!$D$10+'СЕТ СН'!$G$5-'СЕТ СН'!$G$24</f>
        <v>5423.7308643400002</v>
      </c>
      <c r="O53" s="36">
        <f>SUMIFS(СВЦЭМ!$D$39:$D$758,СВЦЭМ!$A$39:$A$758,$A53,СВЦЭМ!$B$39:$B$758,O$47)+'СЕТ СН'!$G$14+СВЦЭМ!$D$10+'СЕТ СН'!$G$5-'СЕТ СН'!$G$24</f>
        <v>5436.8179396400001</v>
      </c>
      <c r="P53" s="36">
        <f>SUMIFS(СВЦЭМ!$D$39:$D$758,СВЦЭМ!$A$39:$A$758,$A53,СВЦЭМ!$B$39:$B$758,P$47)+'СЕТ СН'!$G$14+СВЦЭМ!$D$10+'СЕТ СН'!$G$5-'СЕТ СН'!$G$24</f>
        <v>5457.5145825500003</v>
      </c>
      <c r="Q53" s="36">
        <f>SUMIFS(СВЦЭМ!$D$39:$D$758,СВЦЭМ!$A$39:$A$758,$A53,СВЦЭМ!$B$39:$B$758,Q$47)+'СЕТ СН'!$G$14+СВЦЭМ!$D$10+'СЕТ СН'!$G$5-'СЕТ СН'!$G$24</f>
        <v>5468.7442456900008</v>
      </c>
      <c r="R53" s="36">
        <f>SUMIFS(СВЦЭМ!$D$39:$D$758,СВЦЭМ!$A$39:$A$758,$A53,СВЦЭМ!$B$39:$B$758,R$47)+'СЕТ СН'!$G$14+СВЦЭМ!$D$10+'СЕТ СН'!$G$5-'СЕТ СН'!$G$24</f>
        <v>5481.0050764400003</v>
      </c>
      <c r="S53" s="36">
        <f>SUMIFS(СВЦЭМ!$D$39:$D$758,СВЦЭМ!$A$39:$A$758,$A53,СВЦЭМ!$B$39:$B$758,S$47)+'СЕТ СН'!$G$14+СВЦЭМ!$D$10+'СЕТ СН'!$G$5-'СЕТ СН'!$G$24</f>
        <v>5449.4406433800004</v>
      </c>
      <c r="T53" s="36">
        <f>SUMIFS(СВЦЭМ!$D$39:$D$758,СВЦЭМ!$A$39:$A$758,$A53,СВЦЭМ!$B$39:$B$758,T$47)+'СЕТ СН'!$G$14+СВЦЭМ!$D$10+'СЕТ СН'!$G$5-'СЕТ СН'!$G$24</f>
        <v>5418.8175206200003</v>
      </c>
      <c r="U53" s="36">
        <f>SUMIFS(СВЦЭМ!$D$39:$D$758,СВЦЭМ!$A$39:$A$758,$A53,СВЦЭМ!$B$39:$B$758,U$47)+'СЕТ СН'!$G$14+СВЦЭМ!$D$10+'СЕТ СН'!$G$5-'СЕТ СН'!$G$24</f>
        <v>5396.6980682800004</v>
      </c>
      <c r="V53" s="36">
        <f>SUMIFS(СВЦЭМ!$D$39:$D$758,СВЦЭМ!$A$39:$A$758,$A53,СВЦЭМ!$B$39:$B$758,V$47)+'СЕТ СН'!$G$14+СВЦЭМ!$D$10+'СЕТ СН'!$G$5-'СЕТ СН'!$G$24</f>
        <v>5374.6324369200001</v>
      </c>
      <c r="W53" s="36">
        <f>SUMIFS(СВЦЭМ!$D$39:$D$758,СВЦЭМ!$A$39:$A$758,$A53,СВЦЭМ!$B$39:$B$758,W$47)+'СЕТ СН'!$G$14+СВЦЭМ!$D$10+'СЕТ СН'!$G$5-'СЕТ СН'!$G$24</f>
        <v>5358.8895723700007</v>
      </c>
      <c r="X53" s="36">
        <f>SUMIFS(СВЦЭМ!$D$39:$D$758,СВЦЭМ!$A$39:$A$758,$A53,СВЦЭМ!$B$39:$B$758,X$47)+'СЕТ СН'!$G$14+СВЦЭМ!$D$10+'СЕТ СН'!$G$5-'СЕТ СН'!$G$24</f>
        <v>5406.5800926100001</v>
      </c>
      <c r="Y53" s="36">
        <f>SUMIFS(СВЦЭМ!$D$39:$D$758,СВЦЭМ!$A$39:$A$758,$A53,СВЦЭМ!$B$39:$B$758,Y$47)+'СЕТ СН'!$G$14+СВЦЭМ!$D$10+'СЕТ СН'!$G$5-'СЕТ СН'!$G$24</f>
        <v>5448.7401730199999</v>
      </c>
    </row>
    <row r="54" spans="1:25" ht="15.75" x14ac:dyDescent="0.2">
      <c r="A54" s="35">
        <f t="shared" si="1"/>
        <v>45389</v>
      </c>
      <c r="B54" s="36">
        <f>SUMIFS(СВЦЭМ!$D$39:$D$758,СВЦЭМ!$A$39:$A$758,$A54,СВЦЭМ!$B$39:$B$758,B$47)+'СЕТ СН'!$G$14+СВЦЭМ!$D$10+'СЕТ СН'!$G$5-'СЕТ СН'!$G$24</f>
        <v>5545.4069813000006</v>
      </c>
      <c r="C54" s="36">
        <f>SUMIFS(СВЦЭМ!$D$39:$D$758,СВЦЭМ!$A$39:$A$758,$A54,СВЦЭМ!$B$39:$B$758,C$47)+'СЕТ СН'!$G$14+СВЦЭМ!$D$10+'СЕТ СН'!$G$5-'СЕТ СН'!$G$24</f>
        <v>5589.0587055699998</v>
      </c>
      <c r="D54" s="36">
        <f>SUMIFS(СВЦЭМ!$D$39:$D$758,СВЦЭМ!$A$39:$A$758,$A54,СВЦЭМ!$B$39:$B$758,D$47)+'СЕТ СН'!$G$14+СВЦЭМ!$D$10+'СЕТ СН'!$G$5-'СЕТ СН'!$G$24</f>
        <v>5624.7099272899995</v>
      </c>
      <c r="E54" s="36">
        <f>SUMIFS(СВЦЭМ!$D$39:$D$758,СВЦЭМ!$A$39:$A$758,$A54,СВЦЭМ!$B$39:$B$758,E$47)+'СЕТ СН'!$G$14+СВЦЭМ!$D$10+'СЕТ СН'!$G$5-'СЕТ СН'!$G$24</f>
        <v>5610.0924298600003</v>
      </c>
      <c r="F54" s="36">
        <f>SUMIFS(СВЦЭМ!$D$39:$D$758,СВЦЭМ!$A$39:$A$758,$A54,СВЦЭМ!$B$39:$B$758,F$47)+'СЕТ СН'!$G$14+СВЦЭМ!$D$10+'СЕТ СН'!$G$5-'СЕТ СН'!$G$24</f>
        <v>5620.8103293099994</v>
      </c>
      <c r="G54" s="36">
        <f>SUMIFS(СВЦЭМ!$D$39:$D$758,СВЦЭМ!$A$39:$A$758,$A54,СВЦЭМ!$B$39:$B$758,G$47)+'СЕТ СН'!$G$14+СВЦЭМ!$D$10+'СЕТ СН'!$G$5-'СЕТ СН'!$G$24</f>
        <v>5621.1781469100006</v>
      </c>
      <c r="H54" s="36">
        <f>SUMIFS(СВЦЭМ!$D$39:$D$758,СВЦЭМ!$A$39:$A$758,$A54,СВЦЭМ!$B$39:$B$758,H$47)+'СЕТ СН'!$G$14+СВЦЭМ!$D$10+'СЕТ СН'!$G$5-'СЕТ СН'!$G$24</f>
        <v>5610.2948295000006</v>
      </c>
      <c r="I54" s="36">
        <f>SUMIFS(СВЦЭМ!$D$39:$D$758,СВЦЭМ!$A$39:$A$758,$A54,СВЦЭМ!$B$39:$B$758,I$47)+'СЕТ СН'!$G$14+СВЦЭМ!$D$10+'СЕТ СН'!$G$5-'СЕТ СН'!$G$24</f>
        <v>5546.8723489700005</v>
      </c>
      <c r="J54" s="36">
        <f>SUMIFS(СВЦЭМ!$D$39:$D$758,СВЦЭМ!$A$39:$A$758,$A54,СВЦЭМ!$B$39:$B$758,J$47)+'СЕТ СН'!$G$14+СВЦЭМ!$D$10+'СЕТ СН'!$G$5-'СЕТ СН'!$G$24</f>
        <v>5494.1308660600007</v>
      </c>
      <c r="K54" s="36">
        <f>SUMIFS(СВЦЭМ!$D$39:$D$758,СВЦЭМ!$A$39:$A$758,$A54,СВЦЭМ!$B$39:$B$758,K$47)+'СЕТ СН'!$G$14+СВЦЭМ!$D$10+'СЕТ СН'!$G$5-'СЕТ СН'!$G$24</f>
        <v>5436.9665898000003</v>
      </c>
      <c r="L54" s="36">
        <f>SUMIFS(СВЦЭМ!$D$39:$D$758,СВЦЭМ!$A$39:$A$758,$A54,СВЦЭМ!$B$39:$B$758,L$47)+'СЕТ СН'!$G$14+СВЦЭМ!$D$10+'СЕТ СН'!$G$5-'СЕТ СН'!$G$24</f>
        <v>5409.7097940500007</v>
      </c>
      <c r="M54" s="36">
        <f>SUMIFS(СВЦЭМ!$D$39:$D$758,СВЦЭМ!$A$39:$A$758,$A54,СВЦЭМ!$B$39:$B$758,M$47)+'СЕТ СН'!$G$14+СВЦЭМ!$D$10+'СЕТ СН'!$G$5-'СЕТ СН'!$G$24</f>
        <v>5415.0971156000005</v>
      </c>
      <c r="N54" s="36">
        <f>SUMIFS(СВЦЭМ!$D$39:$D$758,СВЦЭМ!$A$39:$A$758,$A54,СВЦЭМ!$B$39:$B$758,N$47)+'СЕТ СН'!$G$14+СВЦЭМ!$D$10+'СЕТ СН'!$G$5-'СЕТ СН'!$G$24</f>
        <v>5424.2713891599997</v>
      </c>
      <c r="O54" s="36">
        <f>SUMIFS(СВЦЭМ!$D$39:$D$758,СВЦЭМ!$A$39:$A$758,$A54,СВЦЭМ!$B$39:$B$758,O$47)+'СЕТ СН'!$G$14+СВЦЭМ!$D$10+'СЕТ СН'!$G$5-'СЕТ СН'!$G$24</f>
        <v>5449.8948007600002</v>
      </c>
      <c r="P54" s="36">
        <f>SUMIFS(СВЦЭМ!$D$39:$D$758,СВЦЭМ!$A$39:$A$758,$A54,СВЦЭМ!$B$39:$B$758,P$47)+'СЕТ СН'!$G$14+СВЦЭМ!$D$10+'СЕТ СН'!$G$5-'СЕТ СН'!$G$24</f>
        <v>5472.5967232700004</v>
      </c>
      <c r="Q54" s="36">
        <f>SUMIFS(СВЦЭМ!$D$39:$D$758,СВЦЭМ!$A$39:$A$758,$A54,СВЦЭМ!$B$39:$B$758,Q$47)+'СЕТ СН'!$G$14+СВЦЭМ!$D$10+'СЕТ СН'!$G$5-'СЕТ СН'!$G$24</f>
        <v>5485.2407983700004</v>
      </c>
      <c r="R54" s="36">
        <f>SUMIFS(СВЦЭМ!$D$39:$D$758,СВЦЭМ!$A$39:$A$758,$A54,СВЦЭМ!$B$39:$B$758,R$47)+'СЕТ СН'!$G$14+СВЦЭМ!$D$10+'СЕТ СН'!$G$5-'СЕТ СН'!$G$24</f>
        <v>5491.3499113800008</v>
      </c>
      <c r="S54" s="36">
        <f>SUMIFS(СВЦЭМ!$D$39:$D$758,СВЦЭМ!$A$39:$A$758,$A54,СВЦЭМ!$B$39:$B$758,S$47)+'СЕТ СН'!$G$14+СВЦЭМ!$D$10+'СЕТ СН'!$G$5-'СЕТ СН'!$G$24</f>
        <v>5463.8249293099998</v>
      </c>
      <c r="T54" s="36">
        <f>SUMIFS(СВЦЭМ!$D$39:$D$758,СВЦЭМ!$A$39:$A$758,$A54,СВЦЭМ!$B$39:$B$758,T$47)+'СЕТ СН'!$G$14+СВЦЭМ!$D$10+'СЕТ СН'!$G$5-'СЕТ СН'!$G$24</f>
        <v>5429.5866454300003</v>
      </c>
      <c r="U54" s="36">
        <f>SUMIFS(СВЦЭМ!$D$39:$D$758,СВЦЭМ!$A$39:$A$758,$A54,СВЦЭМ!$B$39:$B$758,U$47)+'СЕТ СН'!$G$14+СВЦЭМ!$D$10+'СЕТ СН'!$G$5-'СЕТ СН'!$G$24</f>
        <v>5431.7236154399998</v>
      </c>
      <c r="V54" s="36">
        <f>SUMIFS(СВЦЭМ!$D$39:$D$758,СВЦЭМ!$A$39:$A$758,$A54,СВЦЭМ!$B$39:$B$758,V$47)+'СЕТ СН'!$G$14+СВЦЭМ!$D$10+'СЕТ СН'!$G$5-'СЕТ СН'!$G$24</f>
        <v>5395.5398303000002</v>
      </c>
      <c r="W54" s="36">
        <f>SUMIFS(СВЦЭМ!$D$39:$D$758,СВЦЭМ!$A$39:$A$758,$A54,СВЦЭМ!$B$39:$B$758,W$47)+'СЕТ СН'!$G$14+СВЦЭМ!$D$10+'СЕТ СН'!$G$5-'СЕТ СН'!$G$24</f>
        <v>5377.03121362</v>
      </c>
      <c r="X54" s="36">
        <f>SUMIFS(СВЦЭМ!$D$39:$D$758,СВЦЭМ!$A$39:$A$758,$A54,СВЦЭМ!$B$39:$B$758,X$47)+'СЕТ СН'!$G$14+СВЦЭМ!$D$10+'СЕТ СН'!$G$5-'СЕТ СН'!$G$24</f>
        <v>5431.3105778900008</v>
      </c>
      <c r="Y54" s="36">
        <f>SUMIFS(СВЦЭМ!$D$39:$D$758,СВЦЭМ!$A$39:$A$758,$A54,СВЦЭМ!$B$39:$B$758,Y$47)+'СЕТ СН'!$G$14+СВЦЭМ!$D$10+'СЕТ СН'!$G$5-'СЕТ СН'!$G$24</f>
        <v>5462.7843170599999</v>
      </c>
    </row>
    <row r="55" spans="1:25" ht="15.75" x14ac:dyDescent="0.2">
      <c r="A55" s="35">
        <f t="shared" si="1"/>
        <v>45390</v>
      </c>
      <c r="B55" s="36">
        <f>SUMIFS(СВЦЭМ!$D$39:$D$758,СВЦЭМ!$A$39:$A$758,$A55,СВЦЭМ!$B$39:$B$758,B$47)+'СЕТ СН'!$G$14+СВЦЭМ!$D$10+'СЕТ СН'!$G$5-'СЕТ СН'!$G$24</f>
        <v>5435.0143572800007</v>
      </c>
      <c r="C55" s="36">
        <f>SUMIFS(СВЦЭМ!$D$39:$D$758,СВЦЭМ!$A$39:$A$758,$A55,СВЦЭМ!$B$39:$B$758,C$47)+'СЕТ СН'!$G$14+СВЦЭМ!$D$10+'СЕТ СН'!$G$5-'СЕТ СН'!$G$24</f>
        <v>5467.0675178700003</v>
      </c>
      <c r="D55" s="36">
        <f>SUMIFS(СВЦЭМ!$D$39:$D$758,СВЦЭМ!$A$39:$A$758,$A55,СВЦЭМ!$B$39:$B$758,D$47)+'СЕТ СН'!$G$14+СВЦЭМ!$D$10+'СЕТ СН'!$G$5-'СЕТ СН'!$G$24</f>
        <v>5488.4630515600002</v>
      </c>
      <c r="E55" s="36">
        <f>SUMIFS(СВЦЭМ!$D$39:$D$758,СВЦЭМ!$A$39:$A$758,$A55,СВЦЭМ!$B$39:$B$758,E$47)+'СЕТ СН'!$G$14+СВЦЭМ!$D$10+'СЕТ СН'!$G$5-'СЕТ СН'!$G$24</f>
        <v>5507.8259308800007</v>
      </c>
      <c r="F55" s="36">
        <f>SUMIFS(СВЦЭМ!$D$39:$D$758,СВЦЭМ!$A$39:$A$758,$A55,СВЦЭМ!$B$39:$B$758,F$47)+'СЕТ СН'!$G$14+СВЦЭМ!$D$10+'СЕТ СН'!$G$5-'СЕТ СН'!$G$24</f>
        <v>5484.1689406400001</v>
      </c>
      <c r="G55" s="36">
        <f>SUMIFS(СВЦЭМ!$D$39:$D$758,СВЦЭМ!$A$39:$A$758,$A55,СВЦЭМ!$B$39:$B$758,G$47)+'СЕТ СН'!$G$14+СВЦЭМ!$D$10+'СЕТ СН'!$G$5-'СЕТ СН'!$G$24</f>
        <v>5490.0860072200003</v>
      </c>
      <c r="H55" s="36">
        <f>SUMIFS(СВЦЭМ!$D$39:$D$758,СВЦЭМ!$A$39:$A$758,$A55,СВЦЭМ!$B$39:$B$758,H$47)+'СЕТ СН'!$G$14+СВЦЭМ!$D$10+'СЕТ СН'!$G$5-'СЕТ СН'!$G$24</f>
        <v>5450.4126977000005</v>
      </c>
      <c r="I55" s="36">
        <f>SUMIFS(СВЦЭМ!$D$39:$D$758,СВЦЭМ!$A$39:$A$758,$A55,СВЦЭМ!$B$39:$B$758,I$47)+'СЕТ СН'!$G$14+СВЦЭМ!$D$10+'СЕТ СН'!$G$5-'СЕТ СН'!$G$24</f>
        <v>5484.3353212100001</v>
      </c>
      <c r="J55" s="36">
        <f>SUMIFS(СВЦЭМ!$D$39:$D$758,СВЦЭМ!$A$39:$A$758,$A55,СВЦЭМ!$B$39:$B$758,J$47)+'СЕТ СН'!$G$14+СВЦЭМ!$D$10+'СЕТ СН'!$G$5-'СЕТ СН'!$G$24</f>
        <v>5431.1307181800003</v>
      </c>
      <c r="K55" s="36">
        <f>SUMIFS(СВЦЭМ!$D$39:$D$758,СВЦЭМ!$A$39:$A$758,$A55,СВЦЭМ!$B$39:$B$758,K$47)+'СЕТ СН'!$G$14+СВЦЭМ!$D$10+'СЕТ СН'!$G$5-'СЕТ СН'!$G$24</f>
        <v>5414.5635827400001</v>
      </c>
      <c r="L55" s="36">
        <f>SUMIFS(СВЦЭМ!$D$39:$D$758,СВЦЭМ!$A$39:$A$758,$A55,СВЦЭМ!$B$39:$B$758,L$47)+'СЕТ СН'!$G$14+СВЦЭМ!$D$10+'СЕТ СН'!$G$5-'СЕТ СН'!$G$24</f>
        <v>5415.8080576800003</v>
      </c>
      <c r="M55" s="36">
        <f>SUMIFS(СВЦЭМ!$D$39:$D$758,СВЦЭМ!$A$39:$A$758,$A55,СВЦЭМ!$B$39:$B$758,M$47)+'СЕТ СН'!$G$14+СВЦЭМ!$D$10+'СЕТ СН'!$G$5-'СЕТ СН'!$G$24</f>
        <v>5443.0668095700003</v>
      </c>
      <c r="N55" s="36">
        <f>SUMIFS(СВЦЭМ!$D$39:$D$758,СВЦЭМ!$A$39:$A$758,$A55,СВЦЭМ!$B$39:$B$758,N$47)+'СЕТ СН'!$G$14+СВЦЭМ!$D$10+'СЕТ СН'!$G$5-'СЕТ СН'!$G$24</f>
        <v>5459.7421076200008</v>
      </c>
      <c r="O55" s="36">
        <f>SUMIFS(СВЦЭМ!$D$39:$D$758,СВЦЭМ!$A$39:$A$758,$A55,СВЦЭМ!$B$39:$B$758,O$47)+'СЕТ СН'!$G$14+СВЦЭМ!$D$10+'СЕТ СН'!$G$5-'СЕТ СН'!$G$24</f>
        <v>5476.9537109100002</v>
      </c>
      <c r="P55" s="36">
        <f>SUMIFS(СВЦЭМ!$D$39:$D$758,СВЦЭМ!$A$39:$A$758,$A55,СВЦЭМ!$B$39:$B$758,P$47)+'СЕТ СН'!$G$14+СВЦЭМ!$D$10+'СЕТ СН'!$G$5-'СЕТ СН'!$G$24</f>
        <v>5491.6720332900004</v>
      </c>
      <c r="Q55" s="36">
        <f>SUMIFS(СВЦЭМ!$D$39:$D$758,СВЦЭМ!$A$39:$A$758,$A55,СВЦЭМ!$B$39:$B$758,Q$47)+'СЕТ СН'!$G$14+СВЦЭМ!$D$10+'СЕТ СН'!$G$5-'СЕТ СН'!$G$24</f>
        <v>5509.0637621200003</v>
      </c>
      <c r="R55" s="36">
        <f>SUMIFS(СВЦЭМ!$D$39:$D$758,СВЦЭМ!$A$39:$A$758,$A55,СВЦЭМ!$B$39:$B$758,R$47)+'СЕТ СН'!$G$14+СВЦЭМ!$D$10+'СЕТ СН'!$G$5-'СЕТ СН'!$G$24</f>
        <v>5514.9104586800004</v>
      </c>
      <c r="S55" s="36">
        <f>SUMIFS(СВЦЭМ!$D$39:$D$758,СВЦЭМ!$A$39:$A$758,$A55,СВЦЭМ!$B$39:$B$758,S$47)+'СЕТ СН'!$G$14+СВЦЭМ!$D$10+'СЕТ СН'!$G$5-'СЕТ СН'!$G$24</f>
        <v>5497.5263781000003</v>
      </c>
      <c r="T55" s="36">
        <f>SUMIFS(СВЦЭМ!$D$39:$D$758,СВЦЭМ!$A$39:$A$758,$A55,СВЦЭМ!$B$39:$B$758,T$47)+'СЕТ СН'!$G$14+СВЦЭМ!$D$10+'СЕТ СН'!$G$5-'СЕТ СН'!$G$24</f>
        <v>5476.7519449400006</v>
      </c>
      <c r="U55" s="36">
        <f>SUMIFS(СВЦЭМ!$D$39:$D$758,СВЦЭМ!$A$39:$A$758,$A55,СВЦЭМ!$B$39:$B$758,U$47)+'СЕТ СН'!$G$14+СВЦЭМ!$D$10+'СЕТ СН'!$G$5-'СЕТ СН'!$G$24</f>
        <v>5453.1331618599997</v>
      </c>
      <c r="V55" s="36">
        <f>SUMIFS(СВЦЭМ!$D$39:$D$758,СВЦЭМ!$A$39:$A$758,$A55,СВЦЭМ!$B$39:$B$758,V$47)+'СЕТ СН'!$G$14+СВЦЭМ!$D$10+'СЕТ СН'!$G$5-'СЕТ СН'!$G$24</f>
        <v>5448.5207983</v>
      </c>
      <c r="W55" s="36">
        <f>SUMIFS(СВЦЭМ!$D$39:$D$758,СВЦЭМ!$A$39:$A$758,$A55,СВЦЭМ!$B$39:$B$758,W$47)+'СЕТ СН'!$G$14+СВЦЭМ!$D$10+'СЕТ СН'!$G$5-'СЕТ СН'!$G$24</f>
        <v>5443.4473728600005</v>
      </c>
      <c r="X55" s="36">
        <f>SUMIFS(СВЦЭМ!$D$39:$D$758,СВЦЭМ!$A$39:$A$758,$A55,СВЦЭМ!$B$39:$B$758,X$47)+'СЕТ СН'!$G$14+СВЦЭМ!$D$10+'СЕТ СН'!$G$5-'СЕТ СН'!$G$24</f>
        <v>5480.34094086</v>
      </c>
      <c r="Y55" s="36">
        <f>SUMIFS(СВЦЭМ!$D$39:$D$758,СВЦЭМ!$A$39:$A$758,$A55,СВЦЭМ!$B$39:$B$758,Y$47)+'СЕТ СН'!$G$14+СВЦЭМ!$D$10+'СЕТ СН'!$G$5-'СЕТ СН'!$G$24</f>
        <v>5514.91447393</v>
      </c>
    </row>
    <row r="56" spans="1:25" ht="15.75" x14ac:dyDescent="0.2">
      <c r="A56" s="35">
        <f t="shared" si="1"/>
        <v>45391</v>
      </c>
      <c r="B56" s="36">
        <f>SUMIFS(СВЦЭМ!$D$39:$D$758,СВЦЭМ!$A$39:$A$758,$A56,СВЦЭМ!$B$39:$B$758,B$47)+'СЕТ СН'!$G$14+СВЦЭМ!$D$10+'СЕТ СН'!$G$5-'СЕТ СН'!$G$24</f>
        <v>5508.4305423000005</v>
      </c>
      <c r="C56" s="36">
        <f>SUMIFS(СВЦЭМ!$D$39:$D$758,СВЦЭМ!$A$39:$A$758,$A56,СВЦЭМ!$B$39:$B$758,C$47)+'СЕТ СН'!$G$14+СВЦЭМ!$D$10+'СЕТ СН'!$G$5-'СЕТ СН'!$G$24</f>
        <v>5551.43968829</v>
      </c>
      <c r="D56" s="36">
        <f>SUMIFS(СВЦЭМ!$D$39:$D$758,СВЦЭМ!$A$39:$A$758,$A56,СВЦЭМ!$B$39:$B$758,D$47)+'СЕТ СН'!$G$14+СВЦЭМ!$D$10+'СЕТ СН'!$G$5-'СЕТ СН'!$G$24</f>
        <v>5587.5368745800006</v>
      </c>
      <c r="E56" s="36">
        <f>SUMIFS(СВЦЭМ!$D$39:$D$758,СВЦЭМ!$A$39:$A$758,$A56,СВЦЭМ!$B$39:$B$758,E$47)+'СЕТ СН'!$G$14+СВЦЭМ!$D$10+'СЕТ СН'!$G$5-'СЕТ СН'!$G$24</f>
        <v>5607.92502831</v>
      </c>
      <c r="F56" s="36">
        <f>SUMIFS(СВЦЭМ!$D$39:$D$758,СВЦЭМ!$A$39:$A$758,$A56,СВЦЭМ!$B$39:$B$758,F$47)+'СЕТ СН'!$G$14+СВЦЭМ!$D$10+'СЕТ СН'!$G$5-'СЕТ СН'!$G$24</f>
        <v>5599.3841328199996</v>
      </c>
      <c r="G56" s="36">
        <f>SUMIFS(СВЦЭМ!$D$39:$D$758,СВЦЭМ!$A$39:$A$758,$A56,СВЦЭМ!$B$39:$B$758,G$47)+'СЕТ СН'!$G$14+СВЦЭМ!$D$10+'СЕТ СН'!$G$5-'СЕТ СН'!$G$24</f>
        <v>5577.3531280400002</v>
      </c>
      <c r="H56" s="36">
        <f>SUMIFS(СВЦЭМ!$D$39:$D$758,СВЦЭМ!$A$39:$A$758,$A56,СВЦЭМ!$B$39:$B$758,H$47)+'СЕТ СН'!$G$14+СВЦЭМ!$D$10+'СЕТ СН'!$G$5-'СЕТ СН'!$G$24</f>
        <v>5531.6996098100008</v>
      </c>
      <c r="I56" s="36">
        <f>SUMIFS(СВЦЭМ!$D$39:$D$758,СВЦЭМ!$A$39:$A$758,$A56,СВЦЭМ!$B$39:$B$758,I$47)+'СЕТ СН'!$G$14+СВЦЭМ!$D$10+'СЕТ СН'!$G$5-'СЕТ СН'!$G$24</f>
        <v>5483.9102138100006</v>
      </c>
      <c r="J56" s="36">
        <f>SUMIFS(СВЦЭМ!$D$39:$D$758,СВЦЭМ!$A$39:$A$758,$A56,СВЦЭМ!$B$39:$B$758,J$47)+'СЕТ СН'!$G$14+СВЦЭМ!$D$10+'СЕТ СН'!$G$5-'СЕТ СН'!$G$24</f>
        <v>5460.8103962100004</v>
      </c>
      <c r="K56" s="36">
        <f>SUMIFS(СВЦЭМ!$D$39:$D$758,СВЦЭМ!$A$39:$A$758,$A56,СВЦЭМ!$B$39:$B$758,K$47)+'СЕТ СН'!$G$14+СВЦЭМ!$D$10+'СЕТ СН'!$G$5-'СЕТ СН'!$G$24</f>
        <v>5445.5773305100001</v>
      </c>
      <c r="L56" s="36">
        <f>SUMIFS(СВЦЭМ!$D$39:$D$758,СВЦЭМ!$A$39:$A$758,$A56,СВЦЭМ!$B$39:$B$758,L$47)+'СЕТ СН'!$G$14+СВЦЭМ!$D$10+'СЕТ СН'!$G$5-'СЕТ СН'!$G$24</f>
        <v>5453.9916810499999</v>
      </c>
      <c r="M56" s="36">
        <f>SUMIFS(СВЦЭМ!$D$39:$D$758,СВЦЭМ!$A$39:$A$758,$A56,СВЦЭМ!$B$39:$B$758,M$47)+'СЕТ СН'!$G$14+СВЦЭМ!$D$10+'СЕТ СН'!$G$5-'СЕТ СН'!$G$24</f>
        <v>5473.4983795999997</v>
      </c>
      <c r="N56" s="36">
        <f>SUMIFS(СВЦЭМ!$D$39:$D$758,СВЦЭМ!$A$39:$A$758,$A56,СВЦЭМ!$B$39:$B$758,N$47)+'СЕТ СН'!$G$14+СВЦЭМ!$D$10+'СЕТ СН'!$G$5-'СЕТ СН'!$G$24</f>
        <v>5485.5696232200007</v>
      </c>
      <c r="O56" s="36">
        <f>SUMIFS(СВЦЭМ!$D$39:$D$758,СВЦЭМ!$A$39:$A$758,$A56,СВЦЭМ!$B$39:$B$758,O$47)+'СЕТ СН'!$G$14+СВЦЭМ!$D$10+'СЕТ СН'!$G$5-'СЕТ СН'!$G$24</f>
        <v>5501.1116356100001</v>
      </c>
      <c r="P56" s="36">
        <f>SUMIFS(СВЦЭМ!$D$39:$D$758,СВЦЭМ!$A$39:$A$758,$A56,СВЦЭМ!$B$39:$B$758,P$47)+'СЕТ СН'!$G$14+СВЦЭМ!$D$10+'СЕТ СН'!$G$5-'СЕТ СН'!$G$24</f>
        <v>5514.4825143400003</v>
      </c>
      <c r="Q56" s="36">
        <f>SUMIFS(СВЦЭМ!$D$39:$D$758,СВЦЭМ!$A$39:$A$758,$A56,СВЦЭМ!$B$39:$B$758,Q$47)+'СЕТ СН'!$G$14+СВЦЭМ!$D$10+'СЕТ СН'!$G$5-'СЕТ СН'!$G$24</f>
        <v>5530.9009229999992</v>
      </c>
      <c r="R56" s="36">
        <f>SUMIFS(СВЦЭМ!$D$39:$D$758,СВЦЭМ!$A$39:$A$758,$A56,СВЦЭМ!$B$39:$B$758,R$47)+'СЕТ СН'!$G$14+СВЦЭМ!$D$10+'СЕТ СН'!$G$5-'СЕТ СН'!$G$24</f>
        <v>5531.60566328</v>
      </c>
      <c r="S56" s="36">
        <f>SUMIFS(СВЦЭМ!$D$39:$D$758,СВЦЭМ!$A$39:$A$758,$A56,СВЦЭМ!$B$39:$B$758,S$47)+'СЕТ СН'!$G$14+СВЦЭМ!$D$10+'СЕТ СН'!$G$5-'СЕТ СН'!$G$24</f>
        <v>5516.3440836600003</v>
      </c>
      <c r="T56" s="36">
        <f>SUMIFS(СВЦЭМ!$D$39:$D$758,СВЦЭМ!$A$39:$A$758,$A56,СВЦЭМ!$B$39:$B$758,T$47)+'СЕТ СН'!$G$14+СВЦЭМ!$D$10+'СЕТ СН'!$G$5-'СЕТ СН'!$G$24</f>
        <v>5485.9368196900004</v>
      </c>
      <c r="U56" s="36">
        <f>SUMIFS(СВЦЭМ!$D$39:$D$758,СВЦЭМ!$A$39:$A$758,$A56,СВЦЭМ!$B$39:$B$758,U$47)+'СЕТ СН'!$G$14+СВЦЭМ!$D$10+'СЕТ СН'!$G$5-'СЕТ СН'!$G$24</f>
        <v>5477.2759615900004</v>
      </c>
      <c r="V56" s="36">
        <f>SUMIFS(СВЦЭМ!$D$39:$D$758,СВЦЭМ!$A$39:$A$758,$A56,СВЦЭМ!$B$39:$B$758,V$47)+'СЕТ СН'!$G$14+СВЦЭМ!$D$10+'СЕТ СН'!$G$5-'СЕТ СН'!$G$24</f>
        <v>5447.9429530200005</v>
      </c>
      <c r="W56" s="36">
        <f>SUMIFS(СВЦЭМ!$D$39:$D$758,СВЦЭМ!$A$39:$A$758,$A56,СВЦЭМ!$B$39:$B$758,W$47)+'СЕТ СН'!$G$14+СВЦЭМ!$D$10+'СЕТ СН'!$G$5-'СЕТ СН'!$G$24</f>
        <v>5457.8777356800001</v>
      </c>
      <c r="X56" s="36">
        <f>SUMIFS(СВЦЭМ!$D$39:$D$758,СВЦЭМ!$A$39:$A$758,$A56,СВЦЭМ!$B$39:$B$758,X$47)+'СЕТ СН'!$G$14+СВЦЭМ!$D$10+'СЕТ СН'!$G$5-'СЕТ СН'!$G$24</f>
        <v>5544.2284964400005</v>
      </c>
      <c r="Y56" s="36">
        <f>SUMIFS(СВЦЭМ!$D$39:$D$758,СВЦЭМ!$A$39:$A$758,$A56,СВЦЭМ!$B$39:$B$758,Y$47)+'СЕТ СН'!$G$14+СВЦЭМ!$D$10+'СЕТ СН'!$G$5-'СЕТ СН'!$G$24</f>
        <v>5544.1813389700001</v>
      </c>
    </row>
    <row r="57" spans="1:25" ht="15.75" x14ac:dyDescent="0.2">
      <c r="A57" s="35">
        <f t="shared" si="1"/>
        <v>45392</v>
      </c>
      <c r="B57" s="36">
        <f>SUMIFS(СВЦЭМ!$D$39:$D$758,СВЦЭМ!$A$39:$A$758,$A57,СВЦЭМ!$B$39:$B$758,B$47)+'СЕТ СН'!$G$14+СВЦЭМ!$D$10+'СЕТ СН'!$G$5-'СЕТ СН'!$G$24</f>
        <v>5630.3907184700001</v>
      </c>
      <c r="C57" s="36">
        <f>SUMIFS(СВЦЭМ!$D$39:$D$758,СВЦЭМ!$A$39:$A$758,$A57,СВЦЭМ!$B$39:$B$758,C$47)+'СЕТ СН'!$G$14+СВЦЭМ!$D$10+'СЕТ СН'!$G$5-'СЕТ СН'!$G$24</f>
        <v>5713.9503372300005</v>
      </c>
      <c r="D57" s="36">
        <f>SUMIFS(СВЦЭМ!$D$39:$D$758,СВЦЭМ!$A$39:$A$758,$A57,СВЦЭМ!$B$39:$B$758,D$47)+'СЕТ СН'!$G$14+СВЦЭМ!$D$10+'СЕТ СН'!$G$5-'СЕТ СН'!$G$24</f>
        <v>5714.1048192199996</v>
      </c>
      <c r="E57" s="36">
        <f>SUMIFS(СВЦЭМ!$D$39:$D$758,СВЦЭМ!$A$39:$A$758,$A57,СВЦЭМ!$B$39:$B$758,E$47)+'СЕТ СН'!$G$14+СВЦЭМ!$D$10+'СЕТ СН'!$G$5-'СЕТ СН'!$G$24</f>
        <v>5704.7609859300001</v>
      </c>
      <c r="F57" s="36">
        <f>SUMIFS(СВЦЭМ!$D$39:$D$758,СВЦЭМ!$A$39:$A$758,$A57,СВЦЭМ!$B$39:$B$758,F$47)+'СЕТ СН'!$G$14+СВЦЭМ!$D$10+'СЕТ СН'!$G$5-'СЕТ СН'!$G$24</f>
        <v>5703.8408454599994</v>
      </c>
      <c r="G57" s="36">
        <f>SUMIFS(СВЦЭМ!$D$39:$D$758,СВЦЭМ!$A$39:$A$758,$A57,СВЦЭМ!$B$39:$B$758,G$47)+'СЕТ СН'!$G$14+СВЦЭМ!$D$10+'СЕТ СН'!$G$5-'СЕТ СН'!$G$24</f>
        <v>5659.3762668300005</v>
      </c>
      <c r="H57" s="36">
        <f>SUMIFS(СВЦЭМ!$D$39:$D$758,СВЦЭМ!$A$39:$A$758,$A57,СВЦЭМ!$B$39:$B$758,H$47)+'СЕТ СН'!$G$14+СВЦЭМ!$D$10+'СЕТ СН'!$G$5-'СЕТ СН'!$G$24</f>
        <v>5579.6317125799997</v>
      </c>
      <c r="I57" s="36">
        <f>SUMIFS(СВЦЭМ!$D$39:$D$758,СВЦЭМ!$A$39:$A$758,$A57,СВЦЭМ!$B$39:$B$758,I$47)+'СЕТ СН'!$G$14+СВЦЭМ!$D$10+'СЕТ СН'!$G$5-'СЕТ СН'!$G$24</f>
        <v>5515.8305969200001</v>
      </c>
      <c r="J57" s="36">
        <f>SUMIFS(СВЦЭМ!$D$39:$D$758,СВЦЭМ!$A$39:$A$758,$A57,СВЦЭМ!$B$39:$B$758,J$47)+'СЕТ СН'!$G$14+СВЦЭМ!$D$10+'СЕТ СН'!$G$5-'СЕТ СН'!$G$24</f>
        <v>5416.5963284300005</v>
      </c>
      <c r="K57" s="36">
        <f>SUMIFS(СВЦЭМ!$D$39:$D$758,СВЦЭМ!$A$39:$A$758,$A57,СВЦЭМ!$B$39:$B$758,K$47)+'СЕТ СН'!$G$14+СВЦЭМ!$D$10+'СЕТ СН'!$G$5-'СЕТ СН'!$G$24</f>
        <v>5412.1887042500002</v>
      </c>
      <c r="L57" s="36">
        <f>SUMIFS(СВЦЭМ!$D$39:$D$758,СВЦЭМ!$A$39:$A$758,$A57,СВЦЭМ!$B$39:$B$758,L$47)+'СЕТ СН'!$G$14+СВЦЭМ!$D$10+'СЕТ СН'!$G$5-'СЕТ СН'!$G$24</f>
        <v>5418.1966202900003</v>
      </c>
      <c r="M57" s="36">
        <f>SUMIFS(СВЦЭМ!$D$39:$D$758,СВЦЭМ!$A$39:$A$758,$A57,СВЦЭМ!$B$39:$B$758,M$47)+'СЕТ СН'!$G$14+СВЦЭМ!$D$10+'СЕТ СН'!$G$5-'СЕТ СН'!$G$24</f>
        <v>5430.6540159200003</v>
      </c>
      <c r="N57" s="36">
        <f>SUMIFS(СВЦЭМ!$D$39:$D$758,СВЦЭМ!$A$39:$A$758,$A57,СВЦЭМ!$B$39:$B$758,N$47)+'СЕТ СН'!$G$14+СВЦЭМ!$D$10+'СЕТ СН'!$G$5-'СЕТ СН'!$G$24</f>
        <v>5425.5572998600001</v>
      </c>
      <c r="O57" s="36">
        <f>SUMIFS(СВЦЭМ!$D$39:$D$758,СВЦЭМ!$A$39:$A$758,$A57,СВЦЭМ!$B$39:$B$758,O$47)+'СЕТ СН'!$G$14+СВЦЭМ!$D$10+'СЕТ СН'!$G$5-'СЕТ СН'!$G$24</f>
        <v>5432.7454426900003</v>
      </c>
      <c r="P57" s="36">
        <f>SUMIFS(СВЦЭМ!$D$39:$D$758,СВЦЭМ!$A$39:$A$758,$A57,СВЦЭМ!$B$39:$B$758,P$47)+'СЕТ СН'!$G$14+СВЦЭМ!$D$10+'СЕТ СН'!$G$5-'СЕТ СН'!$G$24</f>
        <v>5445.6930315500003</v>
      </c>
      <c r="Q57" s="36">
        <f>SUMIFS(СВЦЭМ!$D$39:$D$758,СВЦЭМ!$A$39:$A$758,$A57,СВЦЭМ!$B$39:$B$758,Q$47)+'СЕТ СН'!$G$14+СВЦЭМ!$D$10+'СЕТ СН'!$G$5-'СЕТ СН'!$G$24</f>
        <v>5461.52373747</v>
      </c>
      <c r="R57" s="36">
        <f>SUMIFS(СВЦЭМ!$D$39:$D$758,СВЦЭМ!$A$39:$A$758,$A57,СВЦЭМ!$B$39:$B$758,R$47)+'СЕТ СН'!$G$14+СВЦЭМ!$D$10+'СЕТ СН'!$G$5-'СЕТ СН'!$G$24</f>
        <v>5471.0055513699999</v>
      </c>
      <c r="S57" s="36">
        <f>SUMIFS(СВЦЭМ!$D$39:$D$758,СВЦЭМ!$A$39:$A$758,$A57,СВЦЭМ!$B$39:$B$758,S$47)+'СЕТ СН'!$G$14+СВЦЭМ!$D$10+'СЕТ СН'!$G$5-'СЕТ СН'!$G$24</f>
        <v>5448.9460349600004</v>
      </c>
      <c r="T57" s="36">
        <f>SUMIFS(СВЦЭМ!$D$39:$D$758,СВЦЭМ!$A$39:$A$758,$A57,СВЦЭМ!$B$39:$B$758,T$47)+'СЕТ СН'!$G$14+СВЦЭМ!$D$10+'СЕТ СН'!$G$5-'СЕТ СН'!$G$24</f>
        <v>5426.38417286</v>
      </c>
      <c r="U57" s="36">
        <f>SUMIFS(СВЦЭМ!$D$39:$D$758,СВЦЭМ!$A$39:$A$758,$A57,СВЦЭМ!$B$39:$B$758,U$47)+'СЕТ СН'!$G$14+СВЦЭМ!$D$10+'СЕТ СН'!$G$5-'СЕТ СН'!$G$24</f>
        <v>5402.5468423299999</v>
      </c>
      <c r="V57" s="36">
        <f>SUMIFS(СВЦЭМ!$D$39:$D$758,СВЦЭМ!$A$39:$A$758,$A57,СВЦЭМ!$B$39:$B$758,V$47)+'СЕТ СН'!$G$14+СВЦЭМ!$D$10+'СЕТ СН'!$G$5-'СЕТ СН'!$G$24</f>
        <v>5385.5274729800003</v>
      </c>
      <c r="W57" s="36">
        <f>SUMIFS(СВЦЭМ!$D$39:$D$758,СВЦЭМ!$A$39:$A$758,$A57,СВЦЭМ!$B$39:$B$758,W$47)+'СЕТ СН'!$G$14+СВЦЭМ!$D$10+'СЕТ СН'!$G$5-'СЕТ СН'!$G$24</f>
        <v>5374.5548788800006</v>
      </c>
      <c r="X57" s="36">
        <f>SUMIFS(СВЦЭМ!$D$39:$D$758,СВЦЭМ!$A$39:$A$758,$A57,СВЦЭМ!$B$39:$B$758,X$47)+'СЕТ СН'!$G$14+СВЦЭМ!$D$10+'СЕТ СН'!$G$5-'СЕТ СН'!$G$24</f>
        <v>5425.5829506600003</v>
      </c>
      <c r="Y57" s="36">
        <f>SUMIFS(СВЦЭМ!$D$39:$D$758,СВЦЭМ!$A$39:$A$758,$A57,СВЦЭМ!$B$39:$B$758,Y$47)+'СЕТ СН'!$G$14+СВЦЭМ!$D$10+'СЕТ СН'!$G$5-'СЕТ СН'!$G$24</f>
        <v>5458.8271317700001</v>
      </c>
    </row>
    <row r="58" spans="1:25" ht="15.75" x14ac:dyDescent="0.2">
      <c r="A58" s="35">
        <f t="shared" si="1"/>
        <v>45393</v>
      </c>
      <c r="B58" s="36">
        <f>SUMIFS(СВЦЭМ!$D$39:$D$758,СВЦЭМ!$A$39:$A$758,$A58,СВЦЭМ!$B$39:$B$758,B$47)+'СЕТ СН'!$G$14+СВЦЭМ!$D$10+'СЕТ СН'!$G$5-'СЕТ СН'!$G$24</f>
        <v>5510.0343747000006</v>
      </c>
      <c r="C58" s="36">
        <f>SUMIFS(СВЦЭМ!$D$39:$D$758,СВЦЭМ!$A$39:$A$758,$A58,СВЦЭМ!$B$39:$B$758,C$47)+'СЕТ СН'!$G$14+СВЦЭМ!$D$10+'СЕТ СН'!$G$5-'СЕТ СН'!$G$24</f>
        <v>5565.5977714799992</v>
      </c>
      <c r="D58" s="36">
        <f>SUMIFS(СВЦЭМ!$D$39:$D$758,СВЦЭМ!$A$39:$A$758,$A58,СВЦЭМ!$B$39:$B$758,D$47)+'СЕТ СН'!$G$14+СВЦЭМ!$D$10+'СЕТ СН'!$G$5-'СЕТ СН'!$G$24</f>
        <v>5617.9165000899993</v>
      </c>
      <c r="E58" s="36">
        <f>SUMIFS(СВЦЭМ!$D$39:$D$758,СВЦЭМ!$A$39:$A$758,$A58,СВЦЭМ!$B$39:$B$758,E$47)+'СЕТ СН'!$G$14+СВЦЭМ!$D$10+'СЕТ СН'!$G$5-'СЕТ СН'!$G$24</f>
        <v>5623.5513839199994</v>
      </c>
      <c r="F58" s="36">
        <f>SUMIFS(СВЦЭМ!$D$39:$D$758,СВЦЭМ!$A$39:$A$758,$A58,СВЦЭМ!$B$39:$B$758,F$47)+'СЕТ СН'!$G$14+СВЦЭМ!$D$10+'СЕТ СН'!$G$5-'СЕТ СН'!$G$24</f>
        <v>5622.8154453400002</v>
      </c>
      <c r="G58" s="36">
        <f>SUMIFS(СВЦЭМ!$D$39:$D$758,СВЦЭМ!$A$39:$A$758,$A58,СВЦЭМ!$B$39:$B$758,G$47)+'СЕТ СН'!$G$14+СВЦЭМ!$D$10+'СЕТ СН'!$G$5-'СЕТ СН'!$G$24</f>
        <v>5598.0498470100001</v>
      </c>
      <c r="H58" s="36">
        <f>SUMIFS(СВЦЭМ!$D$39:$D$758,СВЦЭМ!$A$39:$A$758,$A58,СВЦЭМ!$B$39:$B$758,H$47)+'СЕТ СН'!$G$14+СВЦЭМ!$D$10+'СЕТ СН'!$G$5-'СЕТ СН'!$G$24</f>
        <v>5535.7509324000002</v>
      </c>
      <c r="I58" s="36">
        <f>SUMIFS(СВЦЭМ!$D$39:$D$758,СВЦЭМ!$A$39:$A$758,$A58,СВЦЭМ!$B$39:$B$758,I$47)+'СЕТ СН'!$G$14+СВЦЭМ!$D$10+'СЕТ СН'!$G$5-'СЕТ СН'!$G$24</f>
        <v>5457.1244238199997</v>
      </c>
      <c r="J58" s="36">
        <f>SUMIFS(СВЦЭМ!$D$39:$D$758,СВЦЭМ!$A$39:$A$758,$A58,СВЦЭМ!$B$39:$B$758,J$47)+'СЕТ СН'!$G$14+СВЦЭМ!$D$10+'СЕТ СН'!$G$5-'СЕТ СН'!$G$24</f>
        <v>5454.2071954100002</v>
      </c>
      <c r="K58" s="36">
        <f>SUMIFS(СВЦЭМ!$D$39:$D$758,СВЦЭМ!$A$39:$A$758,$A58,СВЦЭМ!$B$39:$B$758,K$47)+'СЕТ СН'!$G$14+СВЦЭМ!$D$10+'СЕТ СН'!$G$5-'СЕТ СН'!$G$24</f>
        <v>5455.7261381999997</v>
      </c>
      <c r="L58" s="36">
        <f>SUMIFS(СВЦЭМ!$D$39:$D$758,СВЦЭМ!$A$39:$A$758,$A58,СВЦЭМ!$B$39:$B$758,L$47)+'СЕТ СН'!$G$14+СВЦЭМ!$D$10+'СЕТ СН'!$G$5-'СЕТ СН'!$G$24</f>
        <v>5452.2835602699997</v>
      </c>
      <c r="M58" s="36">
        <f>SUMIFS(СВЦЭМ!$D$39:$D$758,СВЦЭМ!$A$39:$A$758,$A58,СВЦЭМ!$B$39:$B$758,M$47)+'СЕТ СН'!$G$14+СВЦЭМ!$D$10+'СЕТ СН'!$G$5-'СЕТ СН'!$G$24</f>
        <v>5467.0927151200003</v>
      </c>
      <c r="N58" s="36">
        <f>SUMIFS(СВЦЭМ!$D$39:$D$758,СВЦЭМ!$A$39:$A$758,$A58,СВЦЭМ!$B$39:$B$758,N$47)+'СЕТ СН'!$G$14+СВЦЭМ!$D$10+'СЕТ СН'!$G$5-'СЕТ СН'!$G$24</f>
        <v>5462.2734409599998</v>
      </c>
      <c r="O58" s="36">
        <f>SUMIFS(СВЦЭМ!$D$39:$D$758,СВЦЭМ!$A$39:$A$758,$A58,СВЦЭМ!$B$39:$B$758,O$47)+'СЕТ СН'!$G$14+СВЦЭМ!$D$10+'СЕТ СН'!$G$5-'СЕТ СН'!$G$24</f>
        <v>5471.5074731499999</v>
      </c>
      <c r="P58" s="36">
        <f>SUMIFS(СВЦЭМ!$D$39:$D$758,СВЦЭМ!$A$39:$A$758,$A58,СВЦЭМ!$B$39:$B$758,P$47)+'СЕТ СН'!$G$14+СВЦЭМ!$D$10+'СЕТ СН'!$G$5-'СЕТ СН'!$G$24</f>
        <v>5498.54712578</v>
      </c>
      <c r="Q58" s="36">
        <f>SUMIFS(СВЦЭМ!$D$39:$D$758,СВЦЭМ!$A$39:$A$758,$A58,СВЦЭМ!$B$39:$B$758,Q$47)+'СЕТ СН'!$G$14+СВЦЭМ!$D$10+'СЕТ СН'!$G$5-'СЕТ СН'!$G$24</f>
        <v>5511.8085576100002</v>
      </c>
      <c r="R58" s="36">
        <f>SUMIFS(СВЦЭМ!$D$39:$D$758,СВЦЭМ!$A$39:$A$758,$A58,СВЦЭМ!$B$39:$B$758,R$47)+'СЕТ СН'!$G$14+СВЦЭМ!$D$10+'СЕТ СН'!$G$5-'СЕТ СН'!$G$24</f>
        <v>5501.4186148600002</v>
      </c>
      <c r="S58" s="36">
        <f>SUMIFS(СВЦЭМ!$D$39:$D$758,СВЦЭМ!$A$39:$A$758,$A58,СВЦЭМ!$B$39:$B$758,S$47)+'СЕТ СН'!$G$14+СВЦЭМ!$D$10+'СЕТ СН'!$G$5-'СЕТ СН'!$G$24</f>
        <v>5490.31390732</v>
      </c>
      <c r="T58" s="36">
        <f>SUMIFS(СВЦЭМ!$D$39:$D$758,СВЦЭМ!$A$39:$A$758,$A58,СВЦЭМ!$B$39:$B$758,T$47)+'СЕТ СН'!$G$14+СВЦЭМ!$D$10+'СЕТ СН'!$G$5-'СЕТ СН'!$G$24</f>
        <v>5450.7882467899999</v>
      </c>
      <c r="U58" s="36">
        <f>SUMIFS(СВЦЭМ!$D$39:$D$758,СВЦЭМ!$A$39:$A$758,$A58,СВЦЭМ!$B$39:$B$758,U$47)+'СЕТ СН'!$G$14+СВЦЭМ!$D$10+'СЕТ СН'!$G$5-'СЕТ СН'!$G$24</f>
        <v>5431.9902438700001</v>
      </c>
      <c r="V58" s="36">
        <f>SUMIFS(СВЦЭМ!$D$39:$D$758,СВЦЭМ!$A$39:$A$758,$A58,СВЦЭМ!$B$39:$B$758,V$47)+'СЕТ СН'!$G$14+СВЦЭМ!$D$10+'СЕТ СН'!$G$5-'СЕТ СН'!$G$24</f>
        <v>5427.7567805199997</v>
      </c>
      <c r="W58" s="36">
        <f>SUMIFS(СВЦЭМ!$D$39:$D$758,СВЦЭМ!$A$39:$A$758,$A58,СВЦЭМ!$B$39:$B$758,W$47)+'СЕТ СН'!$G$14+СВЦЭМ!$D$10+'СЕТ СН'!$G$5-'СЕТ СН'!$G$24</f>
        <v>5410.8813204600001</v>
      </c>
      <c r="X58" s="36">
        <f>SUMIFS(СВЦЭМ!$D$39:$D$758,СВЦЭМ!$A$39:$A$758,$A58,СВЦЭМ!$B$39:$B$758,X$47)+'СЕТ СН'!$G$14+СВЦЭМ!$D$10+'СЕТ СН'!$G$5-'СЕТ СН'!$G$24</f>
        <v>5452.8451001399999</v>
      </c>
      <c r="Y58" s="36">
        <f>SUMIFS(СВЦЭМ!$D$39:$D$758,СВЦЭМ!$A$39:$A$758,$A58,СВЦЭМ!$B$39:$B$758,Y$47)+'СЕТ СН'!$G$14+СВЦЭМ!$D$10+'СЕТ СН'!$G$5-'СЕТ СН'!$G$24</f>
        <v>5492.8946502300005</v>
      </c>
    </row>
    <row r="59" spans="1:25" ht="15.75" x14ac:dyDescent="0.2">
      <c r="A59" s="35">
        <f t="shared" si="1"/>
        <v>45394</v>
      </c>
      <c r="B59" s="36">
        <f>SUMIFS(СВЦЭМ!$D$39:$D$758,СВЦЭМ!$A$39:$A$758,$A59,СВЦЭМ!$B$39:$B$758,B$47)+'СЕТ СН'!$G$14+СВЦЭМ!$D$10+'СЕТ СН'!$G$5-'СЕТ СН'!$G$24</f>
        <v>5468.3885811</v>
      </c>
      <c r="C59" s="36">
        <f>SUMIFS(СВЦЭМ!$D$39:$D$758,СВЦЭМ!$A$39:$A$758,$A59,СВЦЭМ!$B$39:$B$758,C$47)+'СЕТ СН'!$G$14+СВЦЭМ!$D$10+'СЕТ СН'!$G$5-'СЕТ СН'!$G$24</f>
        <v>5446.5445113200003</v>
      </c>
      <c r="D59" s="36">
        <f>SUMIFS(СВЦЭМ!$D$39:$D$758,СВЦЭМ!$A$39:$A$758,$A59,СВЦЭМ!$B$39:$B$758,D$47)+'СЕТ СН'!$G$14+СВЦЭМ!$D$10+'СЕТ СН'!$G$5-'СЕТ СН'!$G$24</f>
        <v>5475.5694543099999</v>
      </c>
      <c r="E59" s="36">
        <f>SUMIFS(СВЦЭМ!$D$39:$D$758,СВЦЭМ!$A$39:$A$758,$A59,СВЦЭМ!$B$39:$B$758,E$47)+'СЕТ СН'!$G$14+СВЦЭМ!$D$10+'СЕТ СН'!$G$5-'СЕТ СН'!$G$24</f>
        <v>5512.35015939</v>
      </c>
      <c r="F59" s="36">
        <f>SUMIFS(СВЦЭМ!$D$39:$D$758,СВЦЭМ!$A$39:$A$758,$A59,СВЦЭМ!$B$39:$B$758,F$47)+'СЕТ СН'!$G$14+СВЦЭМ!$D$10+'СЕТ СН'!$G$5-'СЕТ СН'!$G$24</f>
        <v>5507.8524952900007</v>
      </c>
      <c r="G59" s="36">
        <f>SUMIFS(СВЦЭМ!$D$39:$D$758,СВЦЭМ!$A$39:$A$758,$A59,СВЦЭМ!$B$39:$B$758,G$47)+'СЕТ СН'!$G$14+СВЦЭМ!$D$10+'СЕТ СН'!$G$5-'СЕТ СН'!$G$24</f>
        <v>5475.9074364500002</v>
      </c>
      <c r="H59" s="36">
        <f>SUMIFS(СВЦЭМ!$D$39:$D$758,СВЦЭМ!$A$39:$A$758,$A59,СВЦЭМ!$B$39:$B$758,H$47)+'СЕТ СН'!$G$14+СВЦЭМ!$D$10+'СЕТ СН'!$G$5-'СЕТ СН'!$G$24</f>
        <v>5415.1827114000007</v>
      </c>
      <c r="I59" s="36">
        <f>SUMIFS(СВЦЭМ!$D$39:$D$758,СВЦЭМ!$A$39:$A$758,$A59,СВЦЭМ!$B$39:$B$758,I$47)+'СЕТ СН'!$G$14+СВЦЭМ!$D$10+'СЕТ СН'!$G$5-'СЕТ СН'!$G$24</f>
        <v>5352.7190660900005</v>
      </c>
      <c r="J59" s="36">
        <f>SUMIFS(СВЦЭМ!$D$39:$D$758,СВЦЭМ!$A$39:$A$758,$A59,СВЦЭМ!$B$39:$B$758,J$47)+'СЕТ СН'!$G$14+СВЦЭМ!$D$10+'СЕТ СН'!$G$5-'СЕТ СН'!$G$24</f>
        <v>5321.0236411599999</v>
      </c>
      <c r="K59" s="36">
        <f>SUMIFS(СВЦЭМ!$D$39:$D$758,СВЦЭМ!$A$39:$A$758,$A59,СВЦЭМ!$B$39:$B$758,K$47)+'СЕТ СН'!$G$14+СВЦЭМ!$D$10+'СЕТ СН'!$G$5-'СЕТ СН'!$G$24</f>
        <v>5313.4912710600001</v>
      </c>
      <c r="L59" s="36">
        <f>SUMIFS(СВЦЭМ!$D$39:$D$758,СВЦЭМ!$A$39:$A$758,$A59,СВЦЭМ!$B$39:$B$758,L$47)+'СЕТ СН'!$G$14+СВЦЭМ!$D$10+'СЕТ СН'!$G$5-'СЕТ СН'!$G$24</f>
        <v>5314.2406825899998</v>
      </c>
      <c r="M59" s="36">
        <f>SUMIFS(СВЦЭМ!$D$39:$D$758,СВЦЭМ!$A$39:$A$758,$A59,СВЦЭМ!$B$39:$B$758,M$47)+'СЕТ СН'!$G$14+СВЦЭМ!$D$10+'СЕТ СН'!$G$5-'СЕТ СН'!$G$24</f>
        <v>5321.2790759600002</v>
      </c>
      <c r="N59" s="36">
        <f>SUMIFS(СВЦЭМ!$D$39:$D$758,СВЦЭМ!$A$39:$A$758,$A59,СВЦЭМ!$B$39:$B$758,N$47)+'СЕТ СН'!$G$14+СВЦЭМ!$D$10+'СЕТ СН'!$G$5-'СЕТ СН'!$G$24</f>
        <v>5329.6989640400006</v>
      </c>
      <c r="O59" s="36">
        <f>SUMIFS(СВЦЭМ!$D$39:$D$758,СВЦЭМ!$A$39:$A$758,$A59,СВЦЭМ!$B$39:$B$758,O$47)+'СЕТ СН'!$G$14+СВЦЭМ!$D$10+'СЕТ СН'!$G$5-'СЕТ СН'!$G$24</f>
        <v>5336.4720128900008</v>
      </c>
      <c r="P59" s="36">
        <f>SUMIFS(СВЦЭМ!$D$39:$D$758,СВЦЭМ!$A$39:$A$758,$A59,СВЦЭМ!$B$39:$B$758,P$47)+'СЕТ СН'!$G$14+СВЦЭМ!$D$10+'СЕТ СН'!$G$5-'СЕТ СН'!$G$24</f>
        <v>5353.2336992300006</v>
      </c>
      <c r="Q59" s="36">
        <f>SUMIFS(СВЦЭМ!$D$39:$D$758,СВЦЭМ!$A$39:$A$758,$A59,СВЦЭМ!$B$39:$B$758,Q$47)+'СЕТ СН'!$G$14+СВЦЭМ!$D$10+'СЕТ СН'!$G$5-'СЕТ СН'!$G$24</f>
        <v>5369.4591332400005</v>
      </c>
      <c r="R59" s="36">
        <f>SUMIFS(СВЦЭМ!$D$39:$D$758,СВЦЭМ!$A$39:$A$758,$A59,СВЦЭМ!$B$39:$B$758,R$47)+'СЕТ СН'!$G$14+СВЦЭМ!$D$10+'СЕТ СН'!$G$5-'СЕТ СН'!$G$24</f>
        <v>5372.4122349899999</v>
      </c>
      <c r="S59" s="36">
        <f>SUMIFS(СВЦЭМ!$D$39:$D$758,СВЦЭМ!$A$39:$A$758,$A59,СВЦЭМ!$B$39:$B$758,S$47)+'СЕТ СН'!$G$14+СВЦЭМ!$D$10+'СЕТ СН'!$G$5-'СЕТ СН'!$G$24</f>
        <v>5361.9582038900007</v>
      </c>
      <c r="T59" s="36">
        <f>SUMIFS(СВЦЭМ!$D$39:$D$758,СВЦЭМ!$A$39:$A$758,$A59,СВЦЭМ!$B$39:$B$758,T$47)+'СЕТ СН'!$G$14+СВЦЭМ!$D$10+'СЕТ СН'!$G$5-'СЕТ СН'!$G$24</f>
        <v>5327.8315886099999</v>
      </c>
      <c r="U59" s="36">
        <f>SUMIFS(СВЦЭМ!$D$39:$D$758,СВЦЭМ!$A$39:$A$758,$A59,СВЦЭМ!$B$39:$B$758,U$47)+'СЕТ СН'!$G$14+СВЦЭМ!$D$10+'СЕТ СН'!$G$5-'СЕТ СН'!$G$24</f>
        <v>5327.1232435300008</v>
      </c>
      <c r="V59" s="36">
        <f>SUMIFS(СВЦЭМ!$D$39:$D$758,СВЦЭМ!$A$39:$A$758,$A59,СВЦЭМ!$B$39:$B$758,V$47)+'СЕТ СН'!$G$14+СВЦЭМ!$D$10+'СЕТ СН'!$G$5-'СЕТ СН'!$G$24</f>
        <v>5309.4861477499999</v>
      </c>
      <c r="W59" s="36">
        <f>SUMIFS(СВЦЭМ!$D$39:$D$758,СВЦЭМ!$A$39:$A$758,$A59,СВЦЭМ!$B$39:$B$758,W$47)+'СЕТ СН'!$G$14+СВЦЭМ!$D$10+'СЕТ СН'!$G$5-'СЕТ СН'!$G$24</f>
        <v>5304.6840280200004</v>
      </c>
      <c r="X59" s="36">
        <f>SUMIFS(СВЦЭМ!$D$39:$D$758,СВЦЭМ!$A$39:$A$758,$A59,СВЦЭМ!$B$39:$B$758,X$47)+'СЕТ СН'!$G$14+СВЦЭМ!$D$10+'СЕТ СН'!$G$5-'СЕТ СН'!$G$24</f>
        <v>5351.16410034</v>
      </c>
      <c r="Y59" s="36">
        <f>SUMIFS(СВЦЭМ!$D$39:$D$758,СВЦЭМ!$A$39:$A$758,$A59,СВЦЭМ!$B$39:$B$758,Y$47)+'СЕТ СН'!$G$14+СВЦЭМ!$D$10+'СЕТ СН'!$G$5-'СЕТ СН'!$G$24</f>
        <v>5377.0170134400005</v>
      </c>
    </row>
    <row r="60" spans="1:25" ht="15.75" x14ac:dyDescent="0.2">
      <c r="A60" s="35">
        <f t="shared" si="1"/>
        <v>45395</v>
      </c>
      <c r="B60" s="36">
        <f>SUMIFS(СВЦЭМ!$D$39:$D$758,СВЦЭМ!$A$39:$A$758,$A60,СВЦЭМ!$B$39:$B$758,B$47)+'СЕТ СН'!$G$14+СВЦЭМ!$D$10+'СЕТ СН'!$G$5-'СЕТ СН'!$G$24</f>
        <v>5436.0168410599999</v>
      </c>
      <c r="C60" s="36">
        <f>SUMIFS(СВЦЭМ!$D$39:$D$758,СВЦЭМ!$A$39:$A$758,$A60,СВЦЭМ!$B$39:$B$758,C$47)+'СЕТ СН'!$G$14+СВЦЭМ!$D$10+'СЕТ СН'!$G$5-'СЕТ СН'!$G$24</f>
        <v>5443.0841391200001</v>
      </c>
      <c r="D60" s="36">
        <f>SUMIFS(СВЦЭМ!$D$39:$D$758,СВЦЭМ!$A$39:$A$758,$A60,СВЦЭМ!$B$39:$B$758,D$47)+'СЕТ СН'!$G$14+СВЦЭМ!$D$10+'СЕТ СН'!$G$5-'СЕТ СН'!$G$24</f>
        <v>5472.9770458700004</v>
      </c>
      <c r="E60" s="36">
        <f>SUMIFS(СВЦЭМ!$D$39:$D$758,СВЦЭМ!$A$39:$A$758,$A60,СВЦЭМ!$B$39:$B$758,E$47)+'СЕТ СН'!$G$14+СВЦЭМ!$D$10+'СЕТ СН'!$G$5-'СЕТ СН'!$G$24</f>
        <v>5499.1944524400005</v>
      </c>
      <c r="F60" s="36">
        <f>SUMIFS(СВЦЭМ!$D$39:$D$758,СВЦЭМ!$A$39:$A$758,$A60,СВЦЭМ!$B$39:$B$758,F$47)+'СЕТ СН'!$G$14+СВЦЭМ!$D$10+'СЕТ СН'!$G$5-'СЕТ СН'!$G$24</f>
        <v>5501.7464343500005</v>
      </c>
      <c r="G60" s="36">
        <f>SUMIFS(СВЦЭМ!$D$39:$D$758,СВЦЭМ!$A$39:$A$758,$A60,СВЦЭМ!$B$39:$B$758,G$47)+'СЕТ СН'!$G$14+СВЦЭМ!$D$10+'СЕТ СН'!$G$5-'СЕТ СН'!$G$24</f>
        <v>5507.6555231600005</v>
      </c>
      <c r="H60" s="36">
        <f>SUMIFS(СВЦЭМ!$D$39:$D$758,СВЦЭМ!$A$39:$A$758,$A60,СВЦЭМ!$B$39:$B$758,H$47)+'СЕТ СН'!$G$14+СВЦЭМ!$D$10+'СЕТ СН'!$G$5-'СЕТ СН'!$G$24</f>
        <v>5484.9673092700004</v>
      </c>
      <c r="I60" s="36">
        <f>SUMIFS(СВЦЭМ!$D$39:$D$758,СВЦЭМ!$A$39:$A$758,$A60,СВЦЭМ!$B$39:$B$758,I$47)+'СЕТ СН'!$G$14+СВЦЭМ!$D$10+'СЕТ СН'!$G$5-'СЕТ СН'!$G$24</f>
        <v>5465.3696728900004</v>
      </c>
      <c r="J60" s="36">
        <f>SUMIFS(СВЦЭМ!$D$39:$D$758,СВЦЭМ!$A$39:$A$758,$A60,СВЦЭМ!$B$39:$B$758,J$47)+'СЕТ СН'!$G$14+СВЦЭМ!$D$10+'СЕТ СН'!$G$5-'СЕТ СН'!$G$24</f>
        <v>5413.9294697200003</v>
      </c>
      <c r="K60" s="36">
        <f>SUMIFS(СВЦЭМ!$D$39:$D$758,СВЦЭМ!$A$39:$A$758,$A60,СВЦЭМ!$B$39:$B$758,K$47)+'СЕТ СН'!$G$14+СВЦЭМ!$D$10+'СЕТ СН'!$G$5-'СЕТ СН'!$G$24</f>
        <v>5352.6922255300005</v>
      </c>
      <c r="L60" s="36">
        <f>SUMIFS(СВЦЭМ!$D$39:$D$758,СВЦЭМ!$A$39:$A$758,$A60,СВЦЭМ!$B$39:$B$758,L$47)+'СЕТ СН'!$G$14+СВЦЭМ!$D$10+'СЕТ СН'!$G$5-'СЕТ СН'!$G$24</f>
        <v>5326.2068942400001</v>
      </c>
      <c r="M60" s="36">
        <f>SUMIFS(СВЦЭМ!$D$39:$D$758,СВЦЭМ!$A$39:$A$758,$A60,СВЦЭМ!$B$39:$B$758,M$47)+'СЕТ СН'!$G$14+СВЦЭМ!$D$10+'СЕТ СН'!$G$5-'СЕТ СН'!$G$24</f>
        <v>5357.5949151300001</v>
      </c>
      <c r="N60" s="36">
        <f>SUMIFS(СВЦЭМ!$D$39:$D$758,СВЦЭМ!$A$39:$A$758,$A60,СВЦЭМ!$B$39:$B$758,N$47)+'СЕТ СН'!$G$14+СВЦЭМ!$D$10+'СЕТ СН'!$G$5-'СЕТ СН'!$G$24</f>
        <v>5369.0942389299998</v>
      </c>
      <c r="O60" s="36">
        <f>SUMIFS(СВЦЭМ!$D$39:$D$758,СВЦЭМ!$A$39:$A$758,$A60,СВЦЭМ!$B$39:$B$758,O$47)+'СЕТ СН'!$G$14+СВЦЭМ!$D$10+'СЕТ СН'!$G$5-'СЕТ СН'!$G$24</f>
        <v>5382.4595423200008</v>
      </c>
      <c r="P60" s="36">
        <f>SUMIFS(СВЦЭМ!$D$39:$D$758,СВЦЭМ!$A$39:$A$758,$A60,СВЦЭМ!$B$39:$B$758,P$47)+'СЕТ СН'!$G$14+СВЦЭМ!$D$10+'СЕТ СН'!$G$5-'СЕТ СН'!$G$24</f>
        <v>5398.1814888999997</v>
      </c>
      <c r="Q60" s="36">
        <f>SUMIFS(СВЦЭМ!$D$39:$D$758,СВЦЭМ!$A$39:$A$758,$A60,СВЦЭМ!$B$39:$B$758,Q$47)+'СЕТ СН'!$G$14+СВЦЭМ!$D$10+'СЕТ СН'!$G$5-'СЕТ СН'!$G$24</f>
        <v>5404.8989697800007</v>
      </c>
      <c r="R60" s="36">
        <f>SUMIFS(СВЦЭМ!$D$39:$D$758,СВЦЭМ!$A$39:$A$758,$A60,СВЦЭМ!$B$39:$B$758,R$47)+'СЕТ СН'!$G$14+СВЦЭМ!$D$10+'СЕТ СН'!$G$5-'СЕТ СН'!$G$24</f>
        <v>5401.3950514999997</v>
      </c>
      <c r="S60" s="36">
        <f>SUMIFS(СВЦЭМ!$D$39:$D$758,СВЦЭМ!$A$39:$A$758,$A60,СВЦЭМ!$B$39:$B$758,S$47)+'СЕТ СН'!$G$14+СВЦЭМ!$D$10+'СЕТ СН'!$G$5-'СЕТ СН'!$G$24</f>
        <v>5397.4960453000003</v>
      </c>
      <c r="T60" s="36">
        <f>SUMIFS(СВЦЭМ!$D$39:$D$758,СВЦЭМ!$A$39:$A$758,$A60,СВЦЭМ!$B$39:$B$758,T$47)+'СЕТ СН'!$G$14+СВЦЭМ!$D$10+'СЕТ СН'!$G$5-'СЕТ СН'!$G$24</f>
        <v>5366.8817479899999</v>
      </c>
      <c r="U60" s="36">
        <f>SUMIFS(СВЦЭМ!$D$39:$D$758,СВЦЭМ!$A$39:$A$758,$A60,СВЦЭМ!$B$39:$B$758,U$47)+'СЕТ СН'!$G$14+СВЦЭМ!$D$10+'СЕТ СН'!$G$5-'СЕТ СН'!$G$24</f>
        <v>5362.7858184300003</v>
      </c>
      <c r="V60" s="36">
        <f>SUMIFS(СВЦЭМ!$D$39:$D$758,СВЦЭМ!$A$39:$A$758,$A60,СВЦЭМ!$B$39:$B$758,V$47)+'СЕТ СН'!$G$14+СВЦЭМ!$D$10+'СЕТ СН'!$G$5-'СЕТ СН'!$G$24</f>
        <v>5346.76333067</v>
      </c>
      <c r="W60" s="36">
        <f>SUMIFS(СВЦЭМ!$D$39:$D$758,СВЦЭМ!$A$39:$A$758,$A60,СВЦЭМ!$B$39:$B$758,W$47)+'СЕТ СН'!$G$14+СВЦЭМ!$D$10+'СЕТ СН'!$G$5-'СЕТ СН'!$G$24</f>
        <v>5324.8955817400001</v>
      </c>
      <c r="X60" s="36">
        <f>SUMIFS(СВЦЭМ!$D$39:$D$758,СВЦЭМ!$A$39:$A$758,$A60,СВЦЭМ!$B$39:$B$758,X$47)+'СЕТ СН'!$G$14+СВЦЭМ!$D$10+'СЕТ СН'!$G$5-'СЕТ СН'!$G$24</f>
        <v>5374.2548460600001</v>
      </c>
      <c r="Y60" s="36">
        <f>SUMIFS(СВЦЭМ!$D$39:$D$758,СВЦЭМ!$A$39:$A$758,$A60,СВЦЭМ!$B$39:$B$758,Y$47)+'СЕТ СН'!$G$14+СВЦЭМ!$D$10+'СЕТ СН'!$G$5-'СЕТ СН'!$G$24</f>
        <v>5395.7646510300001</v>
      </c>
    </row>
    <row r="61" spans="1:25" ht="15.75" x14ac:dyDescent="0.2">
      <c r="A61" s="35">
        <f t="shared" si="1"/>
        <v>45396</v>
      </c>
      <c r="B61" s="36">
        <f>SUMIFS(СВЦЭМ!$D$39:$D$758,СВЦЭМ!$A$39:$A$758,$A61,СВЦЭМ!$B$39:$B$758,B$47)+'СЕТ СН'!$G$14+СВЦЭМ!$D$10+'СЕТ СН'!$G$5-'СЕТ СН'!$G$24</f>
        <v>5328.2261399300005</v>
      </c>
      <c r="C61" s="36">
        <f>SUMIFS(СВЦЭМ!$D$39:$D$758,СВЦЭМ!$A$39:$A$758,$A61,СВЦЭМ!$B$39:$B$758,C$47)+'СЕТ СН'!$G$14+СВЦЭМ!$D$10+'СЕТ СН'!$G$5-'СЕТ СН'!$G$24</f>
        <v>5398.0810918300003</v>
      </c>
      <c r="D61" s="36">
        <f>SUMIFS(СВЦЭМ!$D$39:$D$758,СВЦЭМ!$A$39:$A$758,$A61,СВЦЭМ!$B$39:$B$758,D$47)+'СЕТ СН'!$G$14+СВЦЭМ!$D$10+'СЕТ СН'!$G$5-'СЕТ СН'!$G$24</f>
        <v>5444.4416960500002</v>
      </c>
      <c r="E61" s="36">
        <f>SUMIFS(СВЦЭМ!$D$39:$D$758,СВЦЭМ!$A$39:$A$758,$A61,СВЦЭМ!$B$39:$B$758,E$47)+'СЕТ СН'!$G$14+СВЦЭМ!$D$10+'СЕТ СН'!$G$5-'СЕТ СН'!$G$24</f>
        <v>5456.12023116</v>
      </c>
      <c r="F61" s="36">
        <f>SUMIFS(СВЦЭМ!$D$39:$D$758,СВЦЭМ!$A$39:$A$758,$A61,СВЦЭМ!$B$39:$B$758,F$47)+'СЕТ СН'!$G$14+СВЦЭМ!$D$10+'СЕТ СН'!$G$5-'СЕТ СН'!$G$24</f>
        <v>5469.0191541900003</v>
      </c>
      <c r="G61" s="36">
        <f>SUMIFS(СВЦЭМ!$D$39:$D$758,СВЦЭМ!$A$39:$A$758,$A61,СВЦЭМ!$B$39:$B$758,G$47)+'СЕТ СН'!$G$14+СВЦЭМ!$D$10+'СЕТ СН'!$G$5-'СЕТ СН'!$G$24</f>
        <v>5486.0492250900006</v>
      </c>
      <c r="H61" s="36">
        <f>SUMIFS(СВЦЭМ!$D$39:$D$758,СВЦЭМ!$A$39:$A$758,$A61,СВЦЭМ!$B$39:$B$758,H$47)+'СЕТ СН'!$G$14+СВЦЭМ!$D$10+'СЕТ СН'!$G$5-'СЕТ СН'!$G$24</f>
        <v>5496.7752012999999</v>
      </c>
      <c r="I61" s="36">
        <f>SUMIFS(СВЦЭМ!$D$39:$D$758,СВЦЭМ!$A$39:$A$758,$A61,СВЦЭМ!$B$39:$B$758,I$47)+'СЕТ СН'!$G$14+СВЦЭМ!$D$10+'СЕТ СН'!$G$5-'СЕТ СН'!$G$24</f>
        <v>5476.0065383199999</v>
      </c>
      <c r="J61" s="36">
        <f>SUMIFS(СВЦЭМ!$D$39:$D$758,СВЦЭМ!$A$39:$A$758,$A61,СВЦЭМ!$B$39:$B$758,J$47)+'СЕТ СН'!$G$14+СВЦЭМ!$D$10+'СЕТ СН'!$G$5-'СЕТ СН'!$G$24</f>
        <v>5410.82744809</v>
      </c>
      <c r="K61" s="36">
        <f>SUMIFS(СВЦЭМ!$D$39:$D$758,СВЦЭМ!$A$39:$A$758,$A61,СВЦЭМ!$B$39:$B$758,K$47)+'СЕТ СН'!$G$14+СВЦЭМ!$D$10+'СЕТ СН'!$G$5-'СЕТ СН'!$G$24</f>
        <v>5349.5932017900004</v>
      </c>
      <c r="L61" s="36">
        <f>SUMIFS(СВЦЭМ!$D$39:$D$758,СВЦЭМ!$A$39:$A$758,$A61,СВЦЭМ!$B$39:$B$758,L$47)+'СЕТ СН'!$G$14+СВЦЭМ!$D$10+'СЕТ СН'!$G$5-'СЕТ СН'!$G$24</f>
        <v>5311.9251355800006</v>
      </c>
      <c r="M61" s="36">
        <f>SUMIFS(СВЦЭМ!$D$39:$D$758,СВЦЭМ!$A$39:$A$758,$A61,СВЦЭМ!$B$39:$B$758,M$47)+'СЕТ СН'!$G$14+СВЦЭМ!$D$10+'СЕТ СН'!$G$5-'СЕТ СН'!$G$24</f>
        <v>5332.4173781700001</v>
      </c>
      <c r="N61" s="36">
        <f>SUMIFS(СВЦЭМ!$D$39:$D$758,СВЦЭМ!$A$39:$A$758,$A61,СВЦЭМ!$B$39:$B$758,N$47)+'СЕТ СН'!$G$14+СВЦЭМ!$D$10+'СЕТ СН'!$G$5-'СЕТ СН'!$G$24</f>
        <v>5359.9176939600002</v>
      </c>
      <c r="O61" s="36">
        <f>SUMIFS(СВЦЭМ!$D$39:$D$758,СВЦЭМ!$A$39:$A$758,$A61,СВЦЭМ!$B$39:$B$758,O$47)+'СЕТ СН'!$G$14+СВЦЭМ!$D$10+'СЕТ СН'!$G$5-'СЕТ СН'!$G$24</f>
        <v>5377.7430852400003</v>
      </c>
      <c r="P61" s="36">
        <f>SUMIFS(СВЦЭМ!$D$39:$D$758,СВЦЭМ!$A$39:$A$758,$A61,СВЦЭМ!$B$39:$B$758,P$47)+'СЕТ СН'!$G$14+СВЦЭМ!$D$10+'СЕТ СН'!$G$5-'СЕТ СН'!$G$24</f>
        <v>5389.1012244000003</v>
      </c>
      <c r="Q61" s="36">
        <f>SUMIFS(СВЦЭМ!$D$39:$D$758,СВЦЭМ!$A$39:$A$758,$A61,СВЦЭМ!$B$39:$B$758,Q$47)+'СЕТ СН'!$G$14+СВЦЭМ!$D$10+'СЕТ СН'!$G$5-'СЕТ СН'!$G$24</f>
        <v>5412.4558999600004</v>
      </c>
      <c r="R61" s="36">
        <f>SUMIFS(СВЦЭМ!$D$39:$D$758,СВЦЭМ!$A$39:$A$758,$A61,СВЦЭМ!$B$39:$B$758,R$47)+'СЕТ СН'!$G$14+СВЦЭМ!$D$10+'СЕТ СН'!$G$5-'СЕТ СН'!$G$24</f>
        <v>5428.2171500800005</v>
      </c>
      <c r="S61" s="36">
        <f>SUMIFS(СВЦЭМ!$D$39:$D$758,СВЦЭМ!$A$39:$A$758,$A61,СВЦЭМ!$B$39:$B$758,S$47)+'СЕТ СН'!$G$14+СВЦЭМ!$D$10+'СЕТ СН'!$G$5-'СЕТ СН'!$G$24</f>
        <v>5396.2450074099997</v>
      </c>
      <c r="T61" s="36">
        <f>SUMIFS(СВЦЭМ!$D$39:$D$758,СВЦЭМ!$A$39:$A$758,$A61,СВЦЭМ!$B$39:$B$758,T$47)+'СЕТ СН'!$G$14+СВЦЭМ!$D$10+'СЕТ СН'!$G$5-'СЕТ СН'!$G$24</f>
        <v>5361.82078396</v>
      </c>
      <c r="U61" s="36">
        <f>SUMIFS(СВЦЭМ!$D$39:$D$758,СВЦЭМ!$A$39:$A$758,$A61,СВЦЭМ!$B$39:$B$758,U$47)+'СЕТ СН'!$G$14+СВЦЭМ!$D$10+'СЕТ СН'!$G$5-'СЕТ СН'!$G$24</f>
        <v>5372.9784322699998</v>
      </c>
      <c r="V61" s="36">
        <f>SUMIFS(СВЦЭМ!$D$39:$D$758,СВЦЭМ!$A$39:$A$758,$A61,СВЦЭМ!$B$39:$B$758,V$47)+'СЕТ СН'!$G$14+СВЦЭМ!$D$10+'СЕТ СН'!$G$5-'СЕТ СН'!$G$24</f>
        <v>5275.8837038000001</v>
      </c>
      <c r="W61" s="36">
        <f>SUMIFS(СВЦЭМ!$D$39:$D$758,СВЦЭМ!$A$39:$A$758,$A61,СВЦЭМ!$B$39:$B$758,W$47)+'СЕТ СН'!$G$14+СВЦЭМ!$D$10+'СЕТ СН'!$G$5-'СЕТ СН'!$G$24</f>
        <v>5261.9033721800006</v>
      </c>
      <c r="X61" s="36">
        <f>SUMIFS(СВЦЭМ!$D$39:$D$758,СВЦЭМ!$A$39:$A$758,$A61,СВЦЭМ!$B$39:$B$758,X$47)+'СЕТ СН'!$G$14+СВЦЭМ!$D$10+'СЕТ СН'!$G$5-'СЕТ СН'!$G$24</f>
        <v>5316.2682430300001</v>
      </c>
      <c r="Y61" s="36">
        <f>SUMIFS(СВЦЭМ!$D$39:$D$758,СВЦЭМ!$A$39:$A$758,$A61,СВЦЭМ!$B$39:$B$758,Y$47)+'СЕТ СН'!$G$14+СВЦЭМ!$D$10+'СЕТ СН'!$G$5-'СЕТ СН'!$G$24</f>
        <v>5353.0135647900006</v>
      </c>
    </row>
    <row r="62" spans="1:25" ht="15.75" x14ac:dyDescent="0.2">
      <c r="A62" s="35">
        <f t="shared" si="1"/>
        <v>45397</v>
      </c>
      <c r="B62" s="36">
        <f>SUMIFS(СВЦЭМ!$D$39:$D$758,СВЦЭМ!$A$39:$A$758,$A62,СВЦЭМ!$B$39:$B$758,B$47)+'СЕТ СН'!$G$14+СВЦЭМ!$D$10+'СЕТ СН'!$G$5-'СЕТ СН'!$G$24</f>
        <v>5385.8607923100008</v>
      </c>
      <c r="C62" s="36">
        <f>SUMIFS(СВЦЭМ!$D$39:$D$758,СВЦЭМ!$A$39:$A$758,$A62,СВЦЭМ!$B$39:$B$758,C$47)+'СЕТ СН'!$G$14+СВЦЭМ!$D$10+'СЕТ СН'!$G$5-'СЕТ СН'!$G$24</f>
        <v>5497.4064948699997</v>
      </c>
      <c r="D62" s="36">
        <f>SUMIFS(СВЦЭМ!$D$39:$D$758,СВЦЭМ!$A$39:$A$758,$A62,СВЦЭМ!$B$39:$B$758,D$47)+'СЕТ СН'!$G$14+СВЦЭМ!$D$10+'СЕТ СН'!$G$5-'СЕТ СН'!$G$24</f>
        <v>5543.7593338400002</v>
      </c>
      <c r="E62" s="36">
        <f>SUMIFS(СВЦЭМ!$D$39:$D$758,СВЦЭМ!$A$39:$A$758,$A62,СВЦЭМ!$B$39:$B$758,E$47)+'СЕТ СН'!$G$14+СВЦЭМ!$D$10+'СЕТ СН'!$G$5-'СЕТ СН'!$G$24</f>
        <v>5553.1974238500006</v>
      </c>
      <c r="F62" s="36">
        <f>SUMIFS(СВЦЭМ!$D$39:$D$758,СВЦЭМ!$A$39:$A$758,$A62,СВЦЭМ!$B$39:$B$758,F$47)+'СЕТ СН'!$G$14+СВЦЭМ!$D$10+'СЕТ СН'!$G$5-'СЕТ СН'!$G$24</f>
        <v>5552.1230376599997</v>
      </c>
      <c r="G62" s="36">
        <f>SUMIFS(СВЦЭМ!$D$39:$D$758,СВЦЭМ!$A$39:$A$758,$A62,СВЦЭМ!$B$39:$B$758,G$47)+'СЕТ СН'!$G$14+СВЦЭМ!$D$10+'СЕТ СН'!$G$5-'СЕТ СН'!$G$24</f>
        <v>5457.2952987999997</v>
      </c>
      <c r="H62" s="36">
        <f>SUMIFS(СВЦЭМ!$D$39:$D$758,СВЦЭМ!$A$39:$A$758,$A62,СВЦЭМ!$B$39:$B$758,H$47)+'СЕТ СН'!$G$14+СВЦЭМ!$D$10+'СЕТ СН'!$G$5-'СЕТ СН'!$G$24</f>
        <v>5382.9293431799997</v>
      </c>
      <c r="I62" s="36">
        <f>SUMIFS(СВЦЭМ!$D$39:$D$758,СВЦЭМ!$A$39:$A$758,$A62,СВЦЭМ!$B$39:$B$758,I$47)+'СЕТ СН'!$G$14+СВЦЭМ!$D$10+'СЕТ СН'!$G$5-'СЕТ СН'!$G$24</f>
        <v>5321.4010496500005</v>
      </c>
      <c r="J62" s="36">
        <f>SUMIFS(СВЦЭМ!$D$39:$D$758,СВЦЭМ!$A$39:$A$758,$A62,СВЦЭМ!$B$39:$B$758,J$47)+'СЕТ СН'!$G$14+СВЦЭМ!$D$10+'СЕТ СН'!$G$5-'СЕТ СН'!$G$24</f>
        <v>5277.7270118200004</v>
      </c>
      <c r="K62" s="36">
        <f>SUMIFS(СВЦЭМ!$D$39:$D$758,СВЦЭМ!$A$39:$A$758,$A62,СВЦЭМ!$B$39:$B$758,K$47)+'СЕТ СН'!$G$14+СВЦЭМ!$D$10+'СЕТ СН'!$G$5-'СЕТ СН'!$G$24</f>
        <v>5272.4080983399999</v>
      </c>
      <c r="L62" s="36">
        <f>SUMIFS(СВЦЭМ!$D$39:$D$758,СВЦЭМ!$A$39:$A$758,$A62,СВЦЭМ!$B$39:$B$758,L$47)+'СЕТ СН'!$G$14+СВЦЭМ!$D$10+'СЕТ СН'!$G$5-'СЕТ СН'!$G$24</f>
        <v>5273.7322798300002</v>
      </c>
      <c r="M62" s="36">
        <f>SUMIFS(СВЦЭМ!$D$39:$D$758,СВЦЭМ!$A$39:$A$758,$A62,СВЦЭМ!$B$39:$B$758,M$47)+'СЕТ СН'!$G$14+СВЦЭМ!$D$10+'СЕТ СН'!$G$5-'СЕТ СН'!$G$24</f>
        <v>5303.4522096300007</v>
      </c>
      <c r="N62" s="36">
        <f>SUMIFS(СВЦЭМ!$D$39:$D$758,СВЦЭМ!$A$39:$A$758,$A62,СВЦЭМ!$B$39:$B$758,N$47)+'СЕТ СН'!$G$14+СВЦЭМ!$D$10+'СЕТ СН'!$G$5-'СЕТ СН'!$G$24</f>
        <v>5308.6924106700008</v>
      </c>
      <c r="O62" s="36">
        <f>SUMIFS(СВЦЭМ!$D$39:$D$758,СВЦЭМ!$A$39:$A$758,$A62,СВЦЭМ!$B$39:$B$758,O$47)+'СЕТ СН'!$G$14+СВЦЭМ!$D$10+'СЕТ СН'!$G$5-'СЕТ СН'!$G$24</f>
        <v>5330.4975595000005</v>
      </c>
      <c r="P62" s="36">
        <f>SUMIFS(СВЦЭМ!$D$39:$D$758,СВЦЭМ!$A$39:$A$758,$A62,СВЦЭМ!$B$39:$B$758,P$47)+'СЕТ СН'!$G$14+СВЦЭМ!$D$10+'СЕТ СН'!$G$5-'СЕТ СН'!$G$24</f>
        <v>5348.0798203499999</v>
      </c>
      <c r="Q62" s="36">
        <f>SUMIFS(СВЦЭМ!$D$39:$D$758,СВЦЭМ!$A$39:$A$758,$A62,СВЦЭМ!$B$39:$B$758,Q$47)+'СЕТ СН'!$G$14+СВЦЭМ!$D$10+'СЕТ СН'!$G$5-'СЕТ СН'!$G$24</f>
        <v>5360.3537532800001</v>
      </c>
      <c r="R62" s="36">
        <f>SUMIFS(СВЦЭМ!$D$39:$D$758,СВЦЭМ!$A$39:$A$758,$A62,СВЦЭМ!$B$39:$B$758,R$47)+'СЕТ СН'!$G$14+СВЦЭМ!$D$10+'СЕТ СН'!$G$5-'СЕТ СН'!$G$24</f>
        <v>5368.2929012200002</v>
      </c>
      <c r="S62" s="36">
        <f>SUMIFS(СВЦЭМ!$D$39:$D$758,СВЦЭМ!$A$39:$A$758,$A62,СВЦЭМ!$B$39:$B$758,S$47)+'СЕТ СН'!$G$14+СВЦЭМ!$D$10+'СЕТ СН'!$G$5-'СЕТ СН'!$G$24</f>
        <v>5366.3113269100004</v>
      </c>
      <c r="T62" s="36">
        <f>SUMIFS(СВЦЭМ!$D$39:$D$758,СВЦЭМ!$A$39:$A$758,$A62,СВЦЭМ!$B$39:$B$758,T$47)+'СЕТ СН'!$G$14+СВЦЭМ!$D$10+'СЕТ СН'!$G$5-'СЕТ СН'!$G$24</f>
        <v>5332.2236664600005</v>
      </c>
      <c r="U62" s="36">
        <f>SUMIFS(СВЦЭМ!$D$39:$D$758,СВЦЭМ!$A$39:$A$758,$A62,СВЦЭМ!$B$39:$B$758,U$47)+'СЕТ СН'!$G$14+СВЦЭМ!$D$10+'СЕТ СН'!$G$5-'СЕТ СН'!$G$24</f>
        <v>5307.0655391199998</v>
      </c>
      <c r="V62" s="36">
        <f>SUMIFS(СВЦЭМ!$D$39:$D$758,СВЦЭМ!$A$39:$A$758,$A62,СВЦЭМ!$B$39:$B$758,V$47)+'СЕТ СН'!$G$14+СВЦЭМ!$D$10+'СЕТ СН'!$G$5-'СЕТ СН'!$G$24</f>
        <v>5284.1497807900005</v>
      </c>
      <c r="W62" s="36">
        <f>SUMIFS(СВЦЭМ!$D$39:$D$758,СВЦЭМ!$A$39:$A$758,$A62,СВЦЭМ!$B$39:$B$758,W$47)+'СЕТ СН'!$G$14+СВЦЭМ!$D$10+'СЕТ СН'!$G$5-'СЕТ СН'!$G$24</f>
        <v>5275.3395783699998</v>
      </c>
      <c r="X62" s="36">
        <f>SUMIFS(СВЦЭМ!$D$39:$D$758,СВЦЭМ!$A$39:$A$758,$A62,СВЦЭМ!$B$39:$B$758,X$47)+'СЕТ СН'!$G$14+СВЦЭМ!$D$10+'СЕТ СН'!$G$5-'СЕТ СН'!$G$24</f>
        <v>5285.7862792400001</v>
      </c>
      <c r="Y62" s="36">
        <f>SUMIFS(СВЦЭМ!$D$39:$D$758,СВЦЭМ!$A$39:$A$758,$A62,СВЦЭМ!$B$39:$B$758,Y$47)+'СЕТ СН'!$G$14+СВЦЭМ!$D$10+'СЕТ СН'!$G$5-'СЕТ СН'!$G$24</f>
        <v>5334.39921581</v>
      </c>
    </row>
    <row r="63" spans="1:25" ht="15.75" x14ac:dyDescent="0.2">
      <c r="A63" s="35">
        <f t="shared" si="1"/>
        <v>45398</v>
      </c>
      <c r="B63" s="36">
        <f>SUMIFS(СВЦЭМ!$D$39:$D$758,СВЦЭМ!$A$39:$A$758,$A63,СВЦЭМ!$B$39:$B$758,B$47)+'СЕТ СН'!$G$14+СВЦЭМ!$D$10+'СЕТ СН'!$G$5-'СЕТ СН'!$G$24</f>
        <v>5451.7112339000005</v>
      </c>
      <c r="C63" s="36">
        <f>SUMIFS(СВЦЭМ!$D$39:$D$758,СВЦЭМ!$A$39:$A$758,$A63,СВЦЭМ!$B$39:$B$758,C$47)+'СЕТ СН'!$G$14+СВЦЭМ!$D$10+'СЕТ СН'!$G$5-'СЕТ СН'!$G$24</f>
        <v>5482.5164365000001</v>
      </c>
      <c r="D63" s="36">
        <f>SUMIFS(СВЦЭМ!$D$39:$D$758,СВЦЭМ!$A$39:$A$758,$A63,СВЦЭМ!$B$39:$B$758,D$47)+'СЕТ СН'!$G$14+СВЦЭМ!$D$10+'СЕТ СН'!$G$5-'СЕТ СН'!$G$24</f>
        <v>5529.3608677100001</v>
      </c>
      <c r="E63" s="36">
        <f>SUMIFS(СВЦЭМ!$D$39:$D$758,СВЦЭМ!$A$39:$A$758,$A63,СВЦЭМ!$B$39:$B$758,E$47)+'СЕТ СН'!$G$14+СВЦЭМ!$D$10+'СЕТ СН'!$G$5-'СЕТ СН'!$G$24</f>
        <v>5552.9801217999993</v>
      </c>
      <c r="F63" s="36">
        <f>SUMIFS(СВЦЭМ!$D$39:$D$758,СВЦЭМ!$A$39:$A$758,$A63,СВЦЭМ!$B$39:$B$758,F$47)+'СЕТ СН'!$G$14+СВЦЭМ!$D$10+'СЕТ СН'!$G$5-'СЕТ СН'!$G$24</f>
        <v>5554.5542648499995</v>
      </c>
      <c r="G63" s="36">
        <f>SUMIFS(СВЦЭМ!$D$39:$D$758,СВЦЭМ!$A$39:$A$758,$A63,СВЦЭМ!$B$39:$B$758,G$47)+'СЕТ СН'!$G$14+СВЦЭМ!$D$10+'СЕТ СН'!$G$5-'СЕТ СН'!$G$24</f>
        <v>5525.4532805599993</v>
      </c>
      <c r="H63" s="36">
        <f>SUMIFS(СВЦЭМ!$D$39:$D$758,СВЦЭМ!$A$39:$A$758,$A63,СВЦЭМ!$B$39:$B$758,H$47)+'СЕТ СН'!$G$14+СВЦЭМ!$D$10+'СЕТ СН'!$G$5-'СЕТ СН'!$G$24</f>
        <v>5451.9231880200005</v>
      </c>
      <c r="I63" s="36">
        <f>SUMIFS(СВЦЭМ!$D$39:$D$758,СВЦЭМ!$A$39:$A$758,$A63,СВЦЭМ!$B$39:$B$758,I$47)+'СЕТ СН'!$G$14+СВЦЭМ!$D$10+'СЕТ СН'!$G$5-'СЕТ СН'!$G$24</f>
        <v>5391.86313634</v>
      </c>
      <c r="J63" s="36">
        <f>SUMIFS(СВЦЭМ!$D$39:$D$758,СВЦЭМ!$A$39:$A$758,$A63,СВЦЭМ!$B$39:$B$758,J$47)+'СЕТ СН'!$G$14+СВЦЭМ!$D$10+'СЕТ СН'!$G$5-'СЕТ СН'!$G$24</f>
        <v>5344.6925126900005</v>
      </c>
      <c r="K63" s="36">
        <f>SUMIFS(СВЦЭМ!$D$39:$D$758,СВЦЭМ!$A$39:$A$758,$A63,СВЦЭМ!$B$39:$B$758,K$47)+'СЕТ СН'!$G$14+СВЦЭМ!$D$10+'СЕТ СН'!$G$5-'СЕТ СН'!$G$24</f>
        <v>5330.1051338400002</v>
      </c>
      <c r="L63" s="36">
        <f>SUMIFS(СВЦЭМ!$D$39:$D$758,СВЦЭМ!$A$39:$A$758,$A63,СВЦЭМ!$B$39:$B$758,L$47)+'СЕТ СН'!$G$14+СВЦЭМ!$D$10+'СЕТ СН'!$G$5-'СЕТ СН'!$G$24</f>
        <v>5327.1220134499999</v>
      </c>
      <c r="M63" s="36">
        <f>SUMIFS(СВЦЭМ!$D$39:$D$758,СВЦЭМ!$A$39:$A$758,$A63,СВЦЭМ!$B$39:$B$758,M$47)+'СЕТ СН'!$G$14+СВЦЭМ!$D$10+'СЕТ СН'!$G$5-'СЕТ СН'!$G$24</f>
        <v>5341.29226079</v>
      </c>
      <c r="N63" s="36">
        <f>SUMIFS(СВЦЭМ!$D$39:$D$758,СВЦЭМ!$A$39:$A$758,$A63,СВЦЭМ!$B$39:$B$758,N$47)+'СЕТ СН'!$G$14+СВЦЭМ!$D$10+'СЕТ СН'!$G$5-'СЕТ СН'!$G$24</f>
        <v>5345.7835432600004</v>
      </c>
      <c r="O63" s="36">
        <f>SUMIFS(СВЦЭМ!$D$39:$D$758,СВЦЭМ!$A$39:$A$758,$A63,СВЦЭМ!$B$39:$B$758,O$47)+'СЕТ СН'!$G$14+СВЦЭМ!$D$10+'СЕТ СН'!$G$5-'СЕТ СН'!$G$24</f>
        <v>5352.2987621499997</v>
      </c>
      <c r="P63" s="36">
        <f>SUMIFS(СВЦЭМ!$D$39:$D$758,СВЦЭМ!$A$39:$A$758,$A63,СВЦЭМ!$B$39:$B$758,P$47)+'СЕТ СН'!$G$14+СВЦЭМ!$D$10+'СЕТ СН'!$G$5-'СЕТ СН'!$G$24</f>
        <v>5371.1649221600001</v>
      </c>
      <c r="Q63" s="36">
        <f>SUMIFS(СВЦЭМ!$D$39:$D$758,СВЦЭМ!$A$39:$A$758,$A63,СВЦЭМ!$B$39:$B$758,Q$47)+'СЕТ СН'!$G$14+СВЦЭМ!$D$10+'СЕТ СН'!$G$5-'СЕТ СН'!$G$24</f>
        <v>5377.2578900600001</v>
      </c>
      <c r="R63" s="36">
        <f>SUMIFS(СВЦЭМ!$D$39:$D$758,СВЦЭМ!$A$39:$A$758,$A63,СВЦЭМ!$B$39:$B$758,R$47)+'СЕТ СН'!$G$14+СВЦЭМ!$D$10+'СЕТ СН'!$G$5-'СЕТ СН'!$G$24</f>
        <v>5392.3731657099997</v>
      </c>
      <c r="S63" s="36">
        <f>SUMIFS(СВЦЭМ!$D$39:$D$758,СВЦЭМ!$A$39:$A$758,$A63,СВЦЭМ!$B$39:$B$758,S$47)+'СЕТ СН'!$G$14+СВЦЭМ!$D$10+'СЕТ СН'!$G$5-'СЕТ СН'!$G$24</f>
        <v>5374.1784394900005</v>
      </c>
      <c r="T63" s="36">
        <f>SUMIFS(СВЦЭМ!$D$39:$D$758,СВЦЭМ!$A$39:$A$758,$A63,СВЦЭМ!$B$39:$B$758,T$47)+'СЕТ СН'!$G$14+СВЦЭМ!$D$10+'СЕТ СН'!$G$5-'СЕТ СН'!$G$24</f>
        <v>5325.306673</v>
      </c>
      <c r="U63" s="36">
        <f>SUMIFS(СВЦЭМ!$D$39:$D$758,СВЦЭМ!$A$39:$A$758,$A63,СВЦЭМ!$B$39:$B$758,U$47)+'СЕТ СН'!$G$14+СВЦЭМ!$D$10+'СЕТ СН'!$G$5-'СЕТ СН'!$G$24</f>
        <v>5353.8442544300005</v>
      </c>
      <c r="V63" s="36">
        <f>SUMIFS(СВЦЭМ!$D$39:$D$758,СВЦЭМ!$A$39:$A$758,$A63,СВЦЭМ!$B$39:$B$758,V$47)+'СЕТ СН'!$G$14+СВЦЭМ!$D$10+'СЕТ СН'!$G$5-'СЕТ СН'!$G$24</f>
        <v>5321.0529338300003</v>
      </c>
      <c r="W63" s="36">
        <f>SUMIFS(СВЦЭМ!$D$39:$D$758,СВЦЭМ!$A$39:$A$758,$A63,СВЦЭМ!$B$39:$B$758,W$47)+'СЕТ СН'!$G$14+СВЦЭМ!$D$10+'СЕТ СН'!$G$5-'СЕТ СН'!$G$24</f>
        <v>5304.1102191800001</v>
      </c>
      <c r="X63" s="36">
        <f>SUMIFS(СВЦЭМ!$D$39:$D$758,СВЦЭМ!$A$39:$A$758,$A63,СВЦЭМ!$B$39:$B$758,X$47)+'СЕТ СН'!$G$14+СВЦЭМ!$D$10+'СЕТ СН'!$G$5-'СЕТ СН'!$G$24</f>
        <v>5305.5775800600004</v>
      </c>
      <c r="Y63" s="36">
        <f>SUMIFS(СВЦЭМ!$D$39:$D$758,СВЦЭМ!$A$39:$A$758,$A63,СВЦЭМ!$B$39:$B$758,Y$47)+'СЕТ СН'!$G$14+СВЦЭМ!$D$10+'СЕТ СН'!$G$5-'СЕТ СН'!$G$24</f>
        <v>5315.0065127300004</v>
      </c>
    </row>
    <row r="64" spans="1:25" ht="15.75" x14ac:dyDescent="0.2">
      <c r="A64" s="35">
        <f t="shared" si="1"/>
        <v>45399</v>
      </c>
      <c r="B64" s="36">
        <f>SUMIFS(СВЦЭМ!$D$39:$D$758,СВЦЭМ!$A$39:$A$758,$A64,СВЦЭМ!$B$39:$B$758,B$47)+'СЕТ СН'!$G$14+СВЦЭМ!$D$10+'СЕТ СН'!$G$5-'СЕТ СН'!$G$24</f>
        <v>5375.2447963699997</v>
      </c>
      <c r="C64" s="36">
        <f>SUMIFS(СВЦЭМ!$D$39:$D$758,СВЦЭМ!$A$39:$A$758,$A64,СВЦЭМ!$B$39:$B$758,C$47)+'СЕТ СН'!$G$14+СВЦЭМ!$D$10+'СЕТ СН'!$G$5-'СЕТ СН'!$G$24</f>
        <v>5424.5776158999997</v>
      </c>
      <c r="D64" s="36">
        <f>SUMIFS(СВЦЭМ!$D$39:$D$758,СВЦЭМ!$A$39:$A$758,$A64,СВЦЭМ!$B$39:$B$758,D$47)+'СЕТ СН'!$G$14+СВЦЭМ!$D$10+'СЕТ СН'!$G$5-'СЕТ СН'!$G$24</f>
        <v>5443.5110338699997</v>
      </c>
      <c r="E64" s="36">
        <f>SUMIFS(СВЦЭМ!$D$39:$D$758,СВЦЭМ!$A$39:$A$758,$A64,СВЦЭМ!$B$39:$B$758,E$47)+'СЕТ СН'!$G$14+СВЦЭМ!$D$10+'СЕТ СН'!$G$5-'СЕТ СН'!$G$24</f>
        <v>5459.6243000100003</v>
      </c>
      <c r="F64" s="36">
        <f>SUMIFS(СВЦЭМ!$D$39:$D$758,СВЦЭМ!$A$39:$A$758,$A64,СВЦЭМ!$B$39:$B$758,F$47)+'СЕТ СН'!$G$14+СВЦЭМ!$D$10+'СЕТ СН'!$G$5-'СЕТ СН'!$G$24</f>
        <v>5454.0272406900003</v>
      </c>
      <c r="G64" s="36">
        <f>SUMIFS(СВЦЭМ!$D$39:$D$758,СВЦЭМ!$A$39:$A$758,$A64,СВЦЭМ!$B$39:$B$758,G$47)+'СЕТ СН'!$G$14+СВЦЭМ!$D$10+'СЕТ СН'!$G$5-'СЕТ СН'!$G$24</f>
        <v>5429.6544248600003</v>
      </c>
      <c r="H64" s="36">
        <f>SUMIFS(СВЦЭМ!$D$39:$D$758,СВЦЭМ!$A$39:$A$758,$A64,СВЦЭМ!$B$39:$B$758,H$47)+'СЕТ СН'!$G$14+СВЦЭМ!$D$10+'СЕТ СН'!$G$5-'СЕТ СН'!$G$24</f>
        <v>5362.51933396</v>
      </c>
      <c r="I64" s="36">
        <f>SUMIFS(СВЦЭМ!$D$39:$D$758,СВЦЭМ!$A$39:$A$758,$A64,СВЦЭМ!$B$39:$B$758,I$47)+'СЕТ СН'!$G$14+СВЦЭМ!$D$10+'СЕТ СН'!$G$5-'СЕТ СН'!$G$24</f>
        <v>5299.0349410199997</v>
      </c>
      <c r="J64" s="36">
        <f>SUMIFS(СВЦЭМ!$D$39:$D$758,СВЦЭМ!$A$39:$A$758,$A64,СВЦЭМ!$B$39:$B$758,J$47)+'СЕТ СН'!$G$14+СВЦЭМ!$D$10+'СЕТ СН'!$G$5-'СЕТ СН'!$G$24</f>
        <v>5238.6854471700008</v>
      </c>
      <c r="K64" s="36">
        <f>SUMIFS(СВЦЭМ!$D$39:$D$758,СВЦЭМ!$A$39:$A$758,$A64,СВЦЭМ!$B$39:$B$758,K$47)+'СЕТ СН'!$G$14+СВЦЭМ!$D$10+'СЕТ СН'!$G$5-'СЕТ СН'!$G$24</f>
        <v>5210.13454215</v>
      </c>
      <c r="L64" s="36">
        <f>SUMIFS(СВЦЭМ!$D$39:$D$758,СВЦЭМ!$A$39:$A$758,$A64,СВЦЭМ!$B$39:$B$758,L$47)+'СЕТ СН'!$G$14+СВЦЭМ!$D$10+'СЕТ СН'!$G$5-'СЕТ СН'!$G$24</f>
        <v>5221.0599443600004</v>
      </c>
      <c r="M64" s="36">
        <f>SUMIFS(СВЦЭМ!$D$39:$D$758,СВЦЭМ!$A$39:$A$758,$A64,СВЦЭМ!$B$39:$B$758,M$47)+'СЕТ СН'!$G$14+СВЦЭМ!$D$10+'СЕТ СН'!$G$5-'СЕТ СН'!$G$24</f>
        <v>5234.7397405500005</v>
      </c>
      <c r="N64" s="36">
        <f>SUMIFS(СВЦЭМ!$D$39:$D$758,СВЦЭМ!$A$39:$A$758,$A64,СВЦЭМ!$B$39:$B$758,N$47)+'СЕТ СН'!$G$14+СВЦЭМ!$D$10+'СЕТ СН'!$G$5-'СЕТ СН'!$G$24</f>
        <v>5238.9563284800006</v>
      </c>
      <c r="O64" s="36">
        <f>SUMIFS(СВЦЭМ!$D$39:$D$758,СВЦЭМ!$A$39:$A$758,$A64,СВЦЭМ!$B$39:$B$758,O$47)+'СЕТ СН'!$G$14+СВЦЭМ!$D$10+'СЕТ СН'!$G$5-'СЕТ СН'!$G$24</f>
        <v>5263.5855152700005</v>
      </c>
      <c r="P64" s="36">
        <f>SUMIFS(СВЦЭМ!$D$39:$D$758,СВЦЭМ!$A$39:$A$758,$A64,СВЦЭМ!$B$39:$B$758,P$47)+'СЕТ СН'!$G$14+СВЦЭМ!$D$10+'СЕТ СН'!$G$5-'СЕТ СН'!$G$24</f>
        <v>5263.1618772300008</v>
      </c>
      <c r="Q64" s="36">
        <f>SUMIFS(СВЦЭМ!$D$39:$D$758,СВЦЭМ!$A$39:$A$758,$A64,СВЦЭМ!$B$39:$B$758,Q$47)+'СЕТ СН'!$G$14+СВЦЭМ!$D$10+'СЕТ СН'!$G$5-'СЕТ СН'!$G$24</f>
        <v>5276.1200845800004</v>
      </c>
      <c r="R64" s="36">
        <f>SUMIFS(СВЦЭМ!$D$39:$D$758,СВЦЭМ!$A$39:$A$758,$A64,СВЦЭМ!$B$39:$B$758,R$47)+'СЕТ СН'!$G$14+СВЦЭМ!$D$10+'СЕТ СН'!$G$5-'СЕТ СН'!$G$24</f>
        <v>5288.4080542500005</v>
      </c>
      <c r="S64" s="36">
        <f>SUMIFS(СВЦЭМ!$D$39:$D$758,СВЦЭМ!$A$39:$A$758,$A64,СВЦЭМ!$B$39:$B$758,S$47)+'СЕТ СН'!$G$14+СВЦЭМ!$D$10+'СЕТ СН'!$G$5-'СЕТ СН'!$G$24</f>
        <v>5277.5668440400004</v>
      </c>
      <c r="T64" s="36">
        <f>SUMIFS(СВЦЭМ!$D$39:$D$758,СВЦЭМ!$A$39:$A$758,$A64,СВЦЭМ!$B$39:$B$758,T$47)+'СЕТ СН'!$G$14+СВЦЭМ!$D$10+'СЕТ СН'!$G$5-'СЕТ СН'!$G$24</f>
        <v>5256.0805649000004</v>
      </c>
      <c r="U64" s="36">
        <f>SUMIFS(СВЦЭМ!$D$39:$D$758,СВЦЭМ!$A$39:$A$758,$A64,СВЦЭМ!$B$39:$B$758,U$47)+'СЕТ СН'!$G$14+СВЦЭМ!$D$10+'СЕТ СН'!$G$5-'СЕТ СН'!$G$24</f>
        <v>5237.1598076700002</v>
      </c>
      <c r="V64" s="36">
        <f>SUMIFS(СВЦЭМ!$D$39:$D$758,СВЦЭМ!$A$39:$A$758,$A64,СВЦЭМ!$B$39:$B$758,V$47)+'СЕТ СН'!$G$14+СВЦЭМ!$D$10+'СЕТ СН'!$G$5-'СЕТ СН'!$G$24</f>
        <v>5204.2225689400002</v>
      </c>
      <c r="W64" s="36">
        <f>SUMIFS(СВЦЭМ!$D$39:$D$758,СВЦЭМ!$A$39:$A$758,$A64,СВЦЭМ!$B$39:$B$758,W$47)+'СЕТ СН'!$G$14+СВЦЭМ!$D$10+'СЕТ СН'!$G$5-'СЕТ СН'!$G$24</f>
        <v>5191.2490392199998</v>
      </c>
      <c r="X64" s="36">
        <f>SUMIFS(СВЦЭМ!$D$39:$D$758,СВЦЭМ!$A$39:$A$758,$A64,СВЦЭМ!$B$39:$B$758,X$47)+'СЕТ СН'!$G$14+СВЦЭМ!$D$10+'СЕТ СН'!$G$5-'СЕТ СН'!$G$24</f>
        <v>5239.3149151400003</v>
      </c>
      <c r="Y64" s="36">
        <f>SUMIFS(СВЦЭМ!$D$39:$D$758,СВЦЭМ!$A$39:$A$758,$A64,СВЦЭМ!$B$39:$B$758,Y$47)+'СЕТ СН'!$G$14+СВЦЭМ!$D$10+'СЕТ СН'!$G$5-'СЕТ СН'!$G$24</f>
        <v>5267.6776725400005</v>
      </c>
    </row>
    <row r="65" spans="1:26" ht="15.75" x14ac:dyDescent="0.2">
      <c r="A65" s="35">
        <f t="shared" si="1"/>
        <v>45400</v>
      </c>
      <c r="B65" s="36">
        <f>SUMIFS(СВЦЭМ!$D$39:$D$758,СВЦЭМ!$A$39:$A$758,$A65,СВЦЭМ!$B$39:$B$758,B$47)+'СЕТ СН'!$G$14+СВЦЭМ!$D$10+'СЕТ СН'!$G$5-'СЕТ СН'!$G$24</f>
        <v>5394.3500734200006</v>
      </c>
      <c r="C65" s="36">
        <f>SUMIFS(СВЦЭМ!$D$39:$D$758,СВЦЭМ!$A$39:$A$758,$A65,СВЦЭМ!$B$39:$B$758,C$47)+'СЕТ СН'!$G$14+СВЦЭМ!$D$10+'СЕТ СН'!$G$5-'СЕТ СН'!$G$24</f>
        <v>5376.8035733300003</v>
      </c>
      <c r="D65" s="36">
        <f>SUMIFS(СВЦЭМ!$D$39:$D$758,СВЦЭМ!$A$39:$A$758,$A65,СВЦЭМ!$B$39:$B$758,D$47)+'СЕТ СН'!$G$14+СВЦЭМ!$D$10+'СЕТ СН'!$G$5-'СЕТ СН'!$G$24</f>
        <v>5402.5794821700001</v>
      </c>
      <c r="E65" s="36">
        <f>SUMIFS(СВЦЭМ!$D$39:$D$758,СВЦЭМ!$A$39:$A$758,$A65,СВЦЭМ!$B$39:$B$758,E$47)+'СЕТ СН'!$G$14+СВЦЭМ!$D$10+'СЕТ СН'!$G$5-'СЕТ СН'!$G$24</f>
        <v>5407.4275097899999</v>
      </c>
      <c r="F65" s="36">
        <f>SUMIFS(СВЦЭМ!$D$39:$D$758,СВЦЭМ!$A$39:$A$758,$A65,СВЦЭМ!$B$39:$B$758,F$47)+'СЕТ СН'!$G$14+СВЦЭМ!$D$10+'СЕТ СН'!$G$5-'СЕТ СН'!$G$24</f>
        <v>5405.0765791200001</v>
      </c>
      <c r="G65" s="36">
        <f>SUMIFS(СВЦЭМ!$D$39:$D$758,СВЦЭМ!$A$39:$A$758,$A65,СВЦЭМ!$B$39:$B$758,G$47)+'СЕТ СН'!$G$14+СВЦЭМ!$D$10+'СЕТ СН'!$G$5-'СЕТ СН'!$G$24</f>
        <v>5390.9122870600004</v>
      </c>
      <c r="H65" s="36">
        <f>SUMIFS(СВЦЭМ!$D$39:$D$758,СВЦЭМ!$A$39:$A$758,$A65,СВЦЭМ!$B$39:$B$758,H$47)+'СЕТ СН'!$G$14+СВЦЭМ!$D$10+'СЕТ СН'!$G$5-'СЕТ СН'!$G$24</f>
        <v>5337.1531324699999</v>
      </c>
      <c r="I65" s="36">
        <f>SUMIFS(СВЦЭМ!$D$39:$D$758,СВЦЭМ!$A$39:$A$758,$A65,СВЦЭМ!$B$39:$B$758,I$47)+'СЕТ СН'!$G$14+СВЦЭМ!$D$10+'СЕТ СН'!$G$5-'СЕТ СН'!$G$24</f>
        <v>5261.65210733</v>
      </c>
      <c r="J65" s="36">
        <f>SUMIFS(СВЦЭМ!$D$39:$D$758,СВЦЭМ!$A$39:$A$758,$A65,СВЦЭМ!$B$39:$B$758,J$47)+'СЕТ СН'!$G$14+СВЦЭМ!$D$10+'СЕТ СН'!$G$5-'СЕТ СН'!$G$24</f>
        <v>5219.4678488099999</v>
      </c>
      <c r="K65" s="36">
        <f>SUMIFS(СВЦЭМ!$D$39:$D$758,СВЦЭМ!$A$39:$A$758,$A65,СВЦЭМ!$B$39:$B$758,K$47)+'СЕТ СН'!$G$14+СВЦЭМ!$D$10+'СЕТ СН'!$G$5-'СЕТ СН'!$G$24</f>
        <v>5179.5268693400003</v>
      </c>
      <c r="L65" s="36">
        <f>SUMIFS(СВЦЭМ!$D$39:$D$758,СВЦЭМ!$A$39:$A$758,$A65,СВЦЭМ!$B$39:$B$758,L$47)+'СЕТ СН'!$G$14+СВЦЭМ!$D$10+'СЕТ СН'!$G$5-'СЕТ СН'!$G$24</f>
        <v>5170.6722805999998</v>
      </c>
      <c r="M65" s="36">
        <f>SUMIFS(СВЦЭМ!$D$39:$D$758,СВЦЭМ!$A$39:$A$758,$A65,СВЦЭМ!$B$39:$B$758,M$47)+'СЕТ СН'!$G$14+СВЦЭМ!$D$10+'СЕТ СН'!$G$5-'СЕТ СН'!$G$24</f>
        <v>5251.4483786700002</v>
      </c>
      <c r="N65" s="36">
        <f>SUMIFS(СВЦЭМ!$D$39:$D$758,СВЦЭМ!$A$39:$A$758,$A65,СВЦЭМ!$B$39:$B$758,N$47)+'СЕТ СН'!$G$14+СВЦЭМ!$D$10+'СЕТ СН'!$G$5-'СЕТ СН'!$G$24</f>
        <v>5261.2704840100005</v>
      </c>
      <c r="O65" s="36">
        <f>SUMIFS(СВЦЭМ!$D$39:$D$758,СВЦЭМ!$A$39:$A$758,$A65,СВЦЭМ!$B$39:$B$758,O$47)+'СЕТ СН'!$G$14+СВЦЭМ!$D$10+'СЕТ СН'!$G$5-'СЕТ СН'!$G$24</f>
        <v>5279.65130555</v>
      </c>
      <c r="P65" s="36">
        <f>SUMIFS(СВЦЭМ!$D$39:$D$758,СВЦЭМ!$A$39:$A$758,$A65,СВЦЭМ!$B$39:$B$758,P$47)+'СЕТ СН'!$G$14+СВЦЭМ!$D$10+'СЕТ СН'!$G$5-'СЕТ СН'!$G$24</f>
        <v>5298.4795766799998</v>
      </c>
      <c r="Q65" s="36">
        <f>SUMIFS(СВЦЭМ!$D$39:$D$758,СВЦЭМ!$A$39:$A$758,$A65,СВЦЭМ!$B$39:$B$758,Q$47)+'СЕТ СН'!$G$14+СВЦЭМ!$D$10+'СЕТ СН'!$G$5-'СЕТ СН'!$G$24</f>
        <v>5315.6283275700007</v>
      </c>
      <c r="R65" s="36">
        <f>SUMIFS(СВЦЭМ!$D$39:$D$758,СВЦЭМ!$A$39:$A$758,$A65,СВЦЭМ!$B$39:$B$758,R$47)+'СЕТ СН'!$G$14+СВЦЭМ!$D$10+'СЕТ СН'!$G$5-'СЕТ СН'!$G$24</f>
        <v>5315.9862735100005</v>
      </c>
      <c r="S65" s="36">
        <f>SUMIFS(СВЦЭМ!$D$39:$D$758,СВЦЭМ!$A$39:$A$758,$A65,СВЦЭМ!$B$39:$B$758,S$47)+'СЕТ СН'!$G$14+СВЦЭМ!$D$10+'СЕТ СН'!$G$5-'СЕТ СН'!$G$24</f>
        <v>5305.0319608600003</v>
      </c>
      <c r="T65" s="36">
        <f>SUMIFS(СВЦЭМ!$D$39:$D$758,СВЦЭМ!$A$39:$A$758,$A65,СВЦЭМ!$B$39:$B$758,T$47)+'СЕТ СН'!$G$14+СВЦЭМ!$D$10+'СЕТ СН'!$G$5-'СЕТ СН'!$G$24</f>
        <v>5269.5090232600005</v>
      </c>
      <c r="U65" s="36">
        <f>SUMIFS(СВЦЭМ!$D$39:$D$758,СВЦЭМ!$A$39:$A$758,$A65,СВЦЭМ!$B$39:$B$758,U$47)+'СЕТ СН'!$G$14+СВЦЭМ!$D$10+'СЕТ СН'!$G$5-'СЕТ СН'!$G$24</f>
        <v>5272.1596627500003</v>
      </c>
      <c r="V65" s="36">
        <f>SUMIFS(СВЦЭМ!$D$39:$D$758,СВЦЭМ!$A$39:$A$758,$A65,СВЦЭМ!$B$39:$B$758,V$47)+'СЕТ СН'!$G$14+СВЦЭМ!$D$10+'СЕТ СН'!$G$5-'СЕТ СН'!$G$24</f>
        <v>5233.9695762900001</v>
      </c>
      <c r="W65" s="36">
        <f>SUMIFS(СВЦЭМ!$D$39:$D$758,СВЦЭМ!$A$39:$A$758,$A65,СВЦЭМ!$B$39:$B$758,W$47)+'СЕТ СН'!$G$14+СВЦЭМ!$D$10+'СЕТ СН'!$G$5-'СЕТ СН'!$G$24</f>
        <v>5204.3605903799998</v>
      </c>
      <c r="X65" s="36">
        <f>SUMIFS(СВЦЭМ!$D$39:$D$758,СВЦЭМ!$A$39:$A$758,$A65,СВЦЭМ!$B$39:$B$758,X$47)+'СЕТ СН'!$G$14+СВЦЭМ!$D$10+'СЕТ СН'!$G$5-'СЕТ СН'!$G$24</f>
        <v>5258.4492646100007</v>
      </c>
      <c r="Y65" s="36">
        <f>SUMIFS(СВЦЭМ!$D$39:$D$758,СВЦЭМ!$A$39:$A$758,$A65,СВЦЭМ!$B$39:$B$758,Y$47)+'СЕТ СН'!$G$14+СВЦЭМ!$D$10+'СЕТ СН'!$G$5-'СЕТ СН'!$G$24</f>
        <v>5328.7024240600003</v>
      </c>
    </row>
    <row r="66" spans="1:26" ht="15.75" x14ac:dyDescent="0.2">
      <c r="A66" s="35">
        <f t="shared" si="1"/>
        <v>45401</v>
      </c>
      <c r="B66" s="36">
        <f>SUMIFS(СВЦЭМ!$D$39:$D$758,СВЦЭМ!$A$39:$A$758,$A66,СВЦЭМ!$B$39:$B$758,B$47)+'СЕТ СН'!$G$14+СВЦЭМ!$D$10+'СЕТ СН'!$G$5-'СЕТ СН'!$G$24</f>
        <v>5358.2148805300003</v>
      </c>
      <c r="C66" s="36">
        <f>SUMIFS(СВЦЭМ!$D$39:$D$758,СВЦЭМ!$A$39:$A$758,$A66,СВЦЭМ!$B$39:$B$758,C$47)+'СЕТ СН'!$G$14+СВЦЭМ!$D$10+'СЕТ СН'!$G$5-'СЕТ СН'!$G$24</f>
        <v>5401.4081218800002</v>
      </c>
      <c r="D66" s="36">
        <f>SUMIFS(СВЦЭМ!$D$39:$D$758,СВЦЭМ!$A$39:$A$758,$A66,СВЦЭМ!$B$39:$B$758,D$47)+'СЕТ СН'!$G$14+СВЦЭМ!$D$10+'СЕТ СН'!$G$5-'СЕТ СН'!$G$24</f>
        <v>5419.3586198100002</v>
      </c>
      <c r="E66" s="36">
        <f>SUMIFS(СВЦЭМ!$D$39:$D$758,СВЦЭМ!$A$39:$A$758,$A66,СВЦЭМ!$B$39:$B$758,E$47)+'СЕТ СН'!$G$14+СВЦЭМ!$D$10+'СЕТ СН'!$G$5-'СЕТ СН'!$G$24</f>
        <v>5429.98590031</v>
      </c>
      <c r="F66" s="36">
        <f>SUMIFS(СВЦЭМ!$D$39:$D$758,СВЦЭМ!$A$39:$A$758,$A66,СВЦЭМ!$B$39:$B$758,F$47)+'СЕТ СН'!$G$14+СВЦЭМ!$D$10+'СЕТ СН'!$G$5-'СЕТ СН'!$G$24</f>
        <v>5402.2632448500008</v>
      </c>
      <c r="G66" s="36">
        <f>SUMIFS(СВЦЭМ!$D$39:$D$758,СВЦЭМ!$A$39:$A$758,$A66,СВЦЭМ!$B$39:$B$758,G$47)+'СЕТ СН'!$G$14+СВЦЭМ!$D$10+'СЕТ СН'!$G$5-'СЕТ СН'!$G$24</f>
        <v>5395.6704494000005</v>
      </c>
      <c r="H66" s="36">
        <f>SUMIFS(СВЦЭМ!$D$39:$D$758,СВЦЭМ!$A$39:$A$758,$A66,СВЦЭМ!$B$39:$B$758,H$47)+'СЕТ СН'!$G$14+СВЦЭМ!$D$10+'СЕТ СН'!$G$5-'СЕТ СН'!$G$24</f>
        <v>5313.0892715500004</v>
      </c>
      <c r="I66" s="36">
        <f>SUMIFS(СВЦЭМ!$D$39:$D$758,СВЦЭМ!$A$39:$A$758,$A66,СВЦЭМ!$B$39:$B$758,I$47)+'СЕТ СН'!$G$14+СВЦЭМ!$D$10+'СЕТ СН'!$G$5-'СЕТ СН'!$G$24</f>
        <v>5288.6401688300002</v>
      </c>
      <c r="J66" s="36">
        <f>SUMIFS(СВЦЭМ!$D$39:$D$758,СВЦЭМ!$A$39:$A$758,$A66,СВЦЭМ!$B$39:$B$758,J$47)+'СЕТ СН'!$G$14+СВЦЭМ!$D$10+'СЕТ СН'!$G$5-'СЕТ СН'!$G$24</f>
        <v>5235.7593769000005</v>
      </c>
      <c r="K66" s="36">
        <f>SUMIFS(СВЦЭМ!$D$39:$D$758,СВЦЭМ!$A$39:$A$758,$A66,СВЦЭМ!$B$39:$B$758,K$47)+'СЕТ СН'!$G$14+СВЦЭМ!$D$10+'СЕТ СН'!$G$5-'СЕТ СН'!$G$24</f>
        <v>5242.0387454500005</v>
      </c>
      <c r="L66" s="36">
        <f>SUMIFS(СВЦЭМ!$D$39:$D$758,СВЦЭМ!$A$39:$A$758,$A66,СВЦЭМ!$B$39:$B$758,L$47)+'СЕТ СН'!$G$14+СВЦЭМ!$D$10+'СЕТ СН'!$G$5-'СЕТ СН'!$G$24</f>
        <v>5229.7551602000003</v>
      </c>
      <c r="M66" s="36">
        <f>SUMIFS(СВЦЭМ!$D$39:$D$758,СВЦЭМ!$A$39:$A$758,$A66,СВЦЭМ!$B$39:$B$758,M$47)+'СЕТ СН'!$G$14+СВЦЭМ!$D$10+'СЕТ СН'!$G$5-'СЕТ СН'!$G$24</f>
        <v>5229.38148499</v>
      </c>
      <c r="N66" s="36">
        <f>SUMIFS(СВЦЭМ!$D$39:$D$758,СВЦЭМ!$A$39:$A$758,$A66,СВЦЭМ!$B$39:$B$758,N$47)+'СЕТ СН'!$G$14+СВЦЭМ!$D$10+'СЕТ СН'!$G$5-'СЕТ СН'!$G$24</f>
        <v>5238.1922490500001</v>
      </c>
      <c r="O66" s="36">
        <f>SUMIFS(СВЦЭМ!$D$39:$D$758,СВЦЭМ!$A$39:$A$758,$A66,СВЦЭМ!$B$39:$B$758,O$47)+'СЕТ СН'!$G$14+СВЦЭМ!$D$10+'СЕТ СН'!$G$5-'СЕТ СН'!$G$24</f>
        <v>5253.86341963</v>
      </c>
      <c r="P66" s="36">
        <f>SUMIFS(СВЦЭМ!$D$39:$D$758,СВЦЭМ!$A$39:$A$758,$A66,СВЦЭМ!$B$39:$B$758,P$47)+'СЕТ СН'!$G$14+СВЦЭМ!$D$10+'СЕТ СН'!$G$5-'СЕТ СН'!$G$24</f>
        <v>5268.0625360100003</v>
      </c>
      <c r="Q66" s="36">
        <f>SUMIFS(СВЦЭМ!$D$39:$D$758,СВЦЭМ!$A$39:$A$758,$A66,СВЦЭМ!$B$39:$B$758,Q$47)+'СЕТ СН'!$G$14+СВЦЭМ!$D$10+'СЕТ СН'!$G$5-'СЕТ СН'!$G$24</f>
        <v>5276.1601000600003</v>
      </c>
      <c r="R66" s="36">
        <f>SUMIFS(СВЦЭМ!$D$39:$D$758,СВЦЭМ!$A$39:$A$758,$A66,СВЦЭМ!$B$39:$B$758,R$47)+'СЕТ СН'!$G$14+СВЦЭМ!$D$10+'СЕТ СН'!$G$5-'СЕТ СН'!$G$24</f>
        <v>5278.4263413900007</v>
      </c>
      <c r="S66" s="36">
        <f>SUMIFS(СВЦЭМ!$D$39:$D$758,СВЦЭМ!$A$39:$A$758,$A66,СВЦЭМ!$B$39:$B$758,S$47)+'СЕТ СН'!$G$14+СВЦЭМ!$D$10+'СЕТ СН'!$G$5-'СЕТ СН'!$G$24</f>
        <v>5322.3660603099997</v>
      </c>
      <c r="T66" s="36">
        <f>SUMIFS(СВЦЭМ!$D$39:$D$758,СВЦЭМ!$A$39:$A$758,$A66,СВЦЭМ!$B$39:$B$758,T$47)+'СЕТ СН'!$G$14+СВЦЭМ!$D$10+'СЕТ СН'!$G$5-'СЕТ СН'!$G$24</f>
        <v>5299.0980290000007</v>
      </c>
      <c r="U66" s="36">
        <f>SUMIFS(СВЦЭМ!$D$39:$D$758,СВЦЭМ!$A$39:$A$758,$A66,СВЦЭМ!$B$39:$B$758,U$47)+'СЕТ СН'!$G$14+СВЦЭМ!$D$10+'СЕТ СН'!$G$5-'СЕТ СН'!$G$24</f>
        <v>5209.5084024000007</v>
      </c>
      <c r="V66" s="36">
        <f>SUMIFS(СВЦЭМ!$D$39:$D$758,СВЦЭМ!$A$39:$A$758,$A66,СВЦЭМ!$B$39:$B$758,V$47)+'СЕТ СН'!$G$14+СВЦЭМ!$D$10+'СЕТ СН'!$G$5-'СЕТ СН'!$G$24</f>
        <v>5217.3224734900004</v>
      </c>
      <c r="W66" s="36">
        <f>SUMIFS(СВЦЭМ!$D$39:$D$758,СВЦЭМ!$A$39:$A$758,$A66,СВЦЭМ!$B$39:$B$758,W$47)+'СЕТ СН'!$G$14+СВЦЭМ!$D$10+'СЕТ СН'!$G$5-'СЕТ СН'!$G$24</f>
        <v>5202.3770456000002</v>
      </c>
      <c r="X66" s="36">
        <f>SUMIFS(СВЦЭМ!$D$39:$D$758,СВЦЭМ!$A$39:$A$758,$A66,СВЦЭМ!$B$39:$B$758,X$47)+'СЕТ СН'!$G$14+СВЦЭМ!$D$10+'СЕТ СН'!$G$5-'СЕТ СН'!$G$24</f>
        <v>5288.4177061800001</v>
      </c>
      <c r="Y66" s="36">
        <f>SUMIFS(СВЦЭМ!$D$39:$D$758,СВЦЭМ!$A$39:$A$758,$A66,СВЦЭМ!$B$39:$B$758,Y$47)+'СЕТ СН'!$G$14+СВЦЭМ!$D$10+'СЕТ СН'!$G$5-'СЕТ СН'!$G$24</f>
        <v>5312.00545212</v>
      </c>
    </row>
    <row r="67" spans="1:26" ht="15.75" x14ac:dyDescent="0.2">
      <c r="A67" s="35">
        <f t="shared" si="1"/>
        <v>45402</v>
      </c>
      <c r="B67" s="36">
        <f>SUMIFS(СВЦЭМ!$D$39:$D$758,СВЦЭМ!$A$39:$A$758,$A67,СВЦЭМ!$B$39:$B$758,B$47)+'СЕТ СН'!$G$14+СВЦЭМ!$D$10+'СЕТ СН'!$G$5-'СЕТ СН'!$G$24</f>
        <v>5262.9473483900001</v>
      </c>
      <c r="C67" s="36">
        <f>SUMIFS(СВЦЭМ!$D$39:$D$758,СВЦЭМ!$A$39:$A$758,$A67,СВЦЭМ!$B$39:$B$758,C$47)+'СЕТ СН'!$G$14+СВЦЭМ!$D$10+'СЕТ СН'!$G$5-'СЕТ СН'!$G$24</f>
        <v>5395.8086305899997</v>
      </c>
      <c r="D67" s="36">
        <f>SUMIFS(СВЦЭМ!$D$39:$D$758,СВЦЭМ!$A$39:$A$758,$A67,СВЦЭМ!$B$39:$B$758,D$47)+'СЕТ СН'!$G$14+СВЦЭМ!$D$10+'СЕТ СН'!$G$5-'СЕТ СН'!$G$24</f>
        <v>5516.2005582399997</v>
      </c>
      <c r="E67" s="36">
        <f>SUMIFS(СВЦЭМ!$D$39:$D$758,СВЦЭМ!$A$39:$A$758,$A67,СВЦЭМ!$B$39:$B$758,E$47)+'СЕТ СН'!$G$14+СВЦЭМ!$D$10+'СЕТ СН'!$G$5-'СЕТ СН'!$G$24</f>
        <v>5541.3227902799999</v>
      </c>
      <c r="F67" s="36">
        <f>SUMIFS(СВЦЭМ!$D$39:$D$758,СВЦЭМ!$A$39:$A$758,$A67,СВЦЭМ!$B$39:$B$758,F$47)+'СЕТ СН'!$G$14+СВЦЭМ!$D$10+'СЕТ СН'!$G$5-'СЕТ СН'!$G$24</f>
        <v>5539.9248587000002</v>
      </c>
      <c r="G67" s="36">
        <f>SUMIFS(СВЦЭМ!$D$39:$D$758,СВЦЭМ!$A$39:$A$758,$A67,СВЦЭМ!$B$39:$B$758,G$47)+'СЕТ СН'!$G$14+СВЦЭМ!$D$10+'СЕТ СН'!$G$5-'СЕТ СН'!$G$24</f>
        <v>5534.1700557300001</v>
      </c>
      <c r="H67" s="36">
        <f>SUMIFS(СВЦЭМ!$D$39:$D$758,СВЦЭМ!$A$39:$A$758,$A67,СВЦЭМ!$B$39:$B$758,H$47)+'СЕТ СН'!$G$14+СВЦЭМ!$D$10+'СЕТ СН'!$G$5-'СЕТ СН'!$G$24</f>
        <v>5497.6522388600006</v>
      </c>
      <c r="I67" s="36">
        <f>SUMIFS(СВЦЭМ!$D$39:$D$758,СВЦЭМ!$A$39:$A$758,$A67,СВЦЭМ!$B$39:$B$758,I$47)+'СЕТ СН'!$G$14+СВЦЭМ!$D$10+'СЕТ СН'!$G$5-'СЕТ СН'!$G$24</f>
        <v>5455.8984190400006</v>
      </c>
      <c r="J67" s="36">
        <f>SUMIFS(СВЦЭМ!$D$39:$D$758,СВЦЭМ!$A$39:$A$758,$A67,СВЦЭМ!$B$39:$B$758,J$47)+'СЕТ СН'!$G$14+СВЦЭМ!$D$10+'СЕТ СН'!$G$5-'СЕТ СН'!$G$24</f>
        <v>5345.3788211999999</v>
      </c>
      <c r="K67" s="36">
        <f>SUMIFS(СВЦЭМ!$D$39:$D$758,СВЦЭМ!$A$39:$A$758,$A67,СВЦЭМ!$B$39:$B$758,K$47)+'СЕТ СН'!$G$14+СВЦЭМ!$D$10+'СЕТ СН'!$G$5-'СЕТ СН'!$G$24</f>
        <v>5309.2385063600004</v>
      </c>
      <c r="L67" s="36">
        <f>SUMIFS(СВЦЭМ!$D$39:$D$758,СВЦЭМ!$A$39:$A$758,$A67,СВЦЭМ!$B$39:$B$758,L$47)+'СЕТ СН'!$G$14+СВЦЭМ!$D$10+'СЕТ СН'!$G$5-'СЕТ СН'!$G$24</f>
        <v>5302.3815332499998</v>
      </c>
      <c r="M67" s="36">
        <f>SUMIFS(СВЦЭМ!$D$39:$D$758,СВЦЭМ!$A$39:$A$758,$A67,СВЦЭМ!$B$39:$B$758,M$47)+'СЕТ СН'!$G$14+СВЦЭМ!$D$10+'СЕТ СН'!$G$5-'СЕТ СН'!$G$24</f>
        <v>5288.6983526000004</v>
      </c>
      <c r="N67" s="36">
        <f>SUMIFS(СВЦЭМ!$D$39:$D$758,СВЦЭМ!$A$39:$A$758,$A67,СВЦЭМ!$B$39:$B$758,N$47)+'СЕТ СН'!$G$14+СВЦЭМ!$D$10+'СЕТ СН'!$G$5-'СЕТ СН'!$G$24</f>
        <v>5268.3361834300003</v>
      </c>
      <c r="O67" s="36">
        <f>SUMIFS(СВЦЭМ!$D$39:$D$758,СВЦЭМ!$A$39:$A$758,$A67,СВЦЭМ!$B$39:$B$758,O$47)+'СЕТ СН'!$G$14+СВЦЭМ!$D$10+'СЕТ СН'!$G$5-'СЕТ СН'!$G$24</f>
        <v>5253.86830998</v>
      </c>
      <c r="P67" s="36">
        <f>SUMIFS(СВЦЭМ!$D$39:$D$758,СВЦЭМ!$A$39:$A$758,$A67,СВЦЭМ!$B$39:$B$758,P$47)+'СЕТ СН'!$G$14+СВЦЭМ!$D$10+'СЕТ СН'!$G$5-'СЕТ СН'!$G$24</f>
        <v>5256.1569504199997</v>
      </c>
      <c r="Q67" s="36">
        <f>SUMIFS(СВЦЭМ!$D$39:$D$758,СВЦЭМ!$A$39:$A$758,$A67,СВЦЭМ!$B$39:$B$758,Q$47)+'СЕТ СН'!$G$14+СВЦЭМ!$D$10+'СЕТ СН'!$G$5-'СЕТ СН'!$G$24</f>
        <v>5268.6701418000002</v>
      </c>
      <c r="R67" s="36">
        <f>SUMIFS(СВЦЭМ!$D$39:$D$758,СВЦЭМ!$A$39:$A$758,$A67,СВЦЭМ!$B$39:$B$758,R$47)+'СЕТ СН'!$G$14+СВЦЭМ!$D$10+'СЕТ СН'!$G$5-'СЕТ СН'!$G$24</f>
        <v>5349.0665210200004</v>
      </c>
      <c r="S67" s="36">
        <f>SUMIFS(СВЦЭМ!$D$39:$D$758,СВЦЭМ!$A$39:$A$758,$A67,СВЦЭМ!$B$39:$B$758,S$47)+'СЕТ СН'!$G$14+СВЦЭМ!$D$10+'СЕТ СН'!$G$5-'СЕТ СН'!$G$24</f>
        <v>5323.5911657100005</v>
      </c>
      <c r="T67" s="36">
        <f>SUMIFS(СВЦЭМ!$D$39:$D$758,СВЦЭМ!$A$39:$A$758,$A67,СВЦЭМ!$B$39:$B$758,T$47)+'СЕТ СН'!$G$14+СВЦЭМ!$D$10+'СЕТ СН'!$G$5-'СЕТ СН'!$G$24</f>
        <v>5297.65509982</v>
      </c>
      <c r="U67" s="36">
        <f>SUMIFS(СВЦЭМ!$D$39:$D$758,СВЦЭМ!$A$39:$A$758,$A67,СВЦЭМ!$B$39:$B$758,U$47)+'СЕТ СН'!$G$14+СВЦЭМ!$D$10+'СЕТ СН'!$G$5-'СЕТ СН'!$G$24</f>
        <v>5294.7637240900003</v>
      </c>
      <c r="V67" s="36">
        <f>SUMIFS(СВЦЭМ!$D$39:$D$758,СВЦЭМ!$A$39:$A$758,$A67,СВЦЭМ!$B$39:$B$758,V$47)+'СЕТ СН'!$G$14+СВЦЭМ!$D$10+'СЕТ СН'!$G$5-'СЕТ СН'!$G$24</f>
        <v>5268.6237184900001</v>
      </c>
      <c r="W67" s="36">
        <f>SUMIFS(СВЦЭМ!$D$39:$D$758,СВЦЭМ!$A$39:$A$758,$A67,СВЦЭМ!$B$39:$B$758,W$47)+'СЕТ СН'!$G$14+СВЦЭМ!$D$10+'СЕТ СН'!$G$5-'СЕТ СН'!$G$24</f>
        <v>5251.2476443900005</v>
      </c>
      <c r="X67" s="36">
        <f>SUMIFS(СВЦЭМ!$D$39:$D$758,СВЦЭМ!$A$39:$A$758,$A67,СВЦЭМ!$B$39:$B$758,X$47)+'СЕТ СН'!$G$14+СВЦЭМ!$D$10+'СЕТ СН'!$G$5-'СЕТ СН'!$G$24</f>
        <v>5290.7677804900004</v>
      </c>
      <c r="Y67" s="36">
        <f>SUMIFS(СВЦЭМ!$D$39:$D$758,СВЦЭМ!$A$39:$A$758,$A67,СВЦЭМ!$B$39:$B$758,Y$47)+'СЕТ СН'!$G$14+СВЦЭМ!$D$10+'СЕТ СН'!$G$5-'СЕТ СН'!$G$24</f>
        <v>5331.12101721</v>
      </c>
    </row>
    <row r="68" spans="1:26" ht="15.75" x14ac:dyDescent="0.2">
      <c r="A68" s="35">
        <f t="shared" si="1"/>
        <v>45403</v>
      </c>
      <c r="B68" s="36">
        <f>SUMIFS(СВЦЭМ!$D$39:$D$758,СВЦЭМ!$A$39:$A$758,$A68,СВЦЭМ!$B$39:$B$758,B$47)+'СЕТ СН'!$G$14+СВЦЭМ!$D$10+'СЕТ СН'!$G$5-'СЕТ СН'!$G$24</f>
        <v>5413.9126994400003</v>
      </c>
      <c r="C68" s="36">
        <f>SUMIFS(СВЦЭМ!$D$39:$D$758,СВЦЭМ!$A$39:$A$758,$A68,СВЦЭМ!$B$39:$B$758,C$47)+'СЕТ СН'!$G$14+СВЦЭМ!$D$10+'СЕТ СН'!$G$5-'СЕТ СН'!$G$24</f>
        <v>5475.8446560499997</v>
      </c>
      <c r="D68" s="36">
        <f>SUMIFS(СВЦЭМ!$D$39:$D$758,СВЦЭМ!$A$39:$A$758,$A68,СВЦЭМ!$B$39:$B$758,D$47)+'СЕТ СН'!$G$14+СВЦЭМ!$D$10+'СЕТ СН'!$G$5-'СЕТ СН'!$G$24</f>
        <v>5497.6069852800001</v>
      </c>
      <c r="E68" s="36">
        <f>SUMIFS(СВЦЭМ!$D$39:$D$758,СВЦЭМ!$A$39:$A$758,$A68,СВЦЭМ!$B$39:$B$758,E$47)+'СЕТ СН'!$G$14+СВЦЭМ!$D$10+'СЕТ СН'!$G$5-'СЕТ СН'!$G$24</f>
        <v>5508.2187740200006</v>
      </c>
      <c r="F68" s="36">
        <f>SUMIFS(СВЦЭМ!$D$39:$D$758,СВЦЭМ!$A$39:$A$758,$A68,СВЦЭМ!$B$39:$B$758,F$47)+'СЕТ СН'!$G$14+СВЦЭМ!$D$10+'СЕТ СН'!$G$5-'СЕТ СН'!$G$24</f>
        <v>5510.5930427900003</v>
      </c>
      <c r="G68" s="36">
        <f>SUMIFS(СВЦЭМ!$D$39:$D$758,СВЦЭМ!$A$39:$A$758,$A68,СВЦЭМ!$B$39:$B$758,G$47)+'СЕТ СН'!$G$14+СВЦЭМ!$D$10+'СЕТ СН'!$G$5-'СЕТ СН'!$G$24</f>
        <v>5489.1559598599997</v>
      </c>
      <c r="H68" s="36">
        <f>SUMIFS(СВЦЭМ!$D$39:$D$758,СВЦЭМ!$A$39:$A$758,$A68,СВЦЭМ!$B$39:$B$758,H$47)+'СЕТ СН'!$G$14+СВЦЭМ!$D$10+'СЕТ СН'!$G$5-'СЕТ СН'!$G$24</f>
        <v>5479.1057861400004</v>
      </c>
      <c r="I68" s="36">
        <f>SUMIFS(СВЦЭМ!$D$39:$D$758,СВЦЭМ!$A$39:$A$758,$A68,СВЦЭМ!$B$39:$B$758,I$47)+'СЕТ СН'!$G$14+СВЦЭМ!$D$10+'СЕТ СН'!$G$5-'СЕТ СН'!$G$24</f>
        <v>5453.4950816500004</v>
      </c>
      <c r="J68" s="36">
        <f>SUMIFS(СВЦЭМ!$D$39:$D$758,СВЦЭМ!$A$39:$A$758,$A68,СВЦЭМ!$B$39:$B$758,J$47)+'СЕТ СН'!$G$14+СВЦЭМ!$D$10+'СЕТ СН'!$G$5-'СЕТ СН'!$G$24</f>
        <v>5305.6610794900007</v>
      </c>
      <c r="K68" s="36">
        <f>SUMIFS(СВЦЭМ!$D$39:$D$758,СВЦЭМ!$A$39:$A$758,$A68,СВЦЭМ!$B$39:$B$758,K$47)+'СЕТ СН'!$G$14+СВЦЭМ!$D$10+'СЕТ СН'!$G$5-'СЕТ СН'!$G$24</f>
        <v>5234.0625749800001</v>
      </c>
      <c r="L68" s="36">
        <f>SUMIFS(СВЦЭМ!$D$39:$D$758,СВЦЭМ!$A$39:$A$758,$A68,СВЦЭМ!$B$39:$B$758,L$47)+'СЕТ СН'!$G$14+СВЦЭМ!$D$10+'СЕТ СН'!$G$5-'СЕТ СН'!$G$24</f>
        <v>5223.2905421400001</v>
      </c>
      <c r="M68" s="36">
        <f>SUMIFS(СВЦЭМ!$D$39:$D$758,СВЦЭМ!$A$39:$A$758,$A68,СВЦЭМ!$B$39:$B$758,M$47)+'СЕТ СН'!$G$14+СВЦЭМ!$D$10+'СЕТ СН'!$G$5-'СЕТ СН'!$G$24</f>
        <v>5225.5517408000005</v>
      </c>
      <c r="N68" s="36">
        <f>SUMIFS(СВЦЭМ!$D$39:$D$758,СВЦЭМ!$A$39:$A$758,$A68,СВЦЭМ!$B$39:$B$758,N$47)+'СЕТ СН'!$G$14+СВЦЭМ!$D$10+'СЕТ СН'!$G$5-'СЕТ СН'!$G$24</f>
        <v>5258.6840463900007</v>
      </c>
      <c r="O68" s="36">
        <f>SUMIFS(СВЦЭМ!$D$39:$D$758,СВЦЭМ!$A$39:$A$758,$A68,СВЦЭМ!$B$39:$B$758,O$47)+'СЕТ СН'!$G$14+СВЦЭМ!$D$10+'СЕТ СН'!$G$5-'СЕТ СН'!$G$24</f>
        <v>5287.4070848900001</v>
      </c>
      <c r="P68" s="36">
        <f>SUMIFS(СВЦЭМ!$D$39:$D$758,СВЦЭМ!$A$39:$A$758,$A68,СВЦЭМ!$B$39:$B$758,P$47)+'СЕТ СН'!$G$14+СВЦЭМ!$D$10+'СЕТ СН'!$G$5-'СЕТ СН'!$G$24</f>
        <v>5326.2704395000001</v>
      </c>
      <c r="Q68" s="36">
        <f>SUMIFS(СВЦЭМ!$D$39:$D$758,СВЦЭМ!$A$39:$A$758,$A68,СВЦЭМ!$B$39:$B$758,Q$47)+'СЕТ СН'!$G$14+СВЦЭМ!$D$10+'СЕТ СН'!$G$5-'СЕТ СН'!$G$24</f>
        <v>5357.2186702700001</v>
      </c>
      <c r="R68" s="36">
        <f>SUMIFS(СВЦЭМ!$D$39:$D$758,СВЦЭМ!$A$39:$A$758,$A68,СВЦЭМ!$B$39:$B$758,R$47)+'СЕТ СН'!$G$14+СВЦЭМ!$D$10+'СЕТ СН'!$G$5-'СЕТ СН'!$G$24</f>
        <v>5386.9979216199999</v>
      </c>
      <c r="S68" s="36">
        <f>SUMIFS(СВЦЭМ!$D$39:$D$758,СВЦЭМ!$A$39:$A$758,$A68,СВЦЭМ!$B$39:$B$758,S$47)+'СЕТ СН'!$G$14+СВЦЭМ!$D$10+'СЕТ СН'!$G$5-'СЕТ СН'!$G$24</f>
        <v>5367.0379825400005</v>
      </c>
      <c r="T68" s="36">
        <f>SUMIFS(СВЦЭМ!$D$39:$D$758,СВЦЭМ!$A$39:$A$758,$A68,СВЦЭМ!$B$39:$B$758,T$47)+'СЕТ СН'!$G$14+СВЦЭМ!$D$10+'СЕТ СН'!$G$5-'СЕТ СН'!$G$24</f>
        <v>5325.9584299600001</v>
      </c>
      <c r="U68" s="36">
        <f>SUMIFS(СВЦЭМ!$D$39:$D$758,СВЦЭМ!$A$39:$A$758,$A68,СВЦЭМ!$B$39:$B$758,U$47)+'СЕТ СН'!$G$14+СВЦЭМ!$D$10+'СЕТ СН'!$G$5-'СЕТ СН'!$G$24</f>
        <v>5310.1931107999999</v>
      </c>
      <c r="V68" s="36">
        <f>SUMIFS(СВЦЭМ!$D$39:$D$758,СВЦЭМ!$A$39:$A$758,$A68,СВЦЭМ!$B$39:$B$758,V$47)+'СЕТ СН'!$G$14+СВЦЭМ!$D$10+'СЕТ СН'!$G$5-'СЕТ СН'!$G$24</f>
        <v>5267.1375191100005</v>
      </c>
      <c r="W68" s="36">
        <f>SUMIFS(СВЦЭМ!$D$39:$D$758,СВЦЭМ!$A$39:$A$758,$A68,СВЦЭМ!$B$39:$B$758,W$47)+'СЕТ СН'!$G$14+СВЦЭМ!$D$10+'СЕТ СН'!$G$5-'СЕТ СН'!$G$24</f>
        <v>5265.4533777900006</v>
      </c>
      <c r="X68" s="36">
        <f>SUMIFS(СВЦЭМ!$D$39:$D$758,СВЦЭМ!$A$39:$A$758,$A68,СВЦЭМ!$B$39:$B$758,X$47)+'СЕТ СН'!$G$14+СВЦЭМ!$D$10+'СЕТ СН'!$G$5-'СЕТ СН'!$G$24</f>
        <v>5333.88158019</v>
      </c>
      <c r="Y68" s="36">
        <f>SUMIFS(СВЦЭМ!$D$39:$D$758,СВЦЭМ!$A$39:$A$758,$A68,СВЦЭМ!$B$39:$B$758,Y$47)+'СЕТ СН'!$G$14+СВЦЭМ!$D$10+'СЕТ СН'!$G$5-'СЕТ СН'!$G$24</f>
        <v>5410.6096981700002</v>
      </c>
    </row>
    <row r="69" spans="1:26" ht="15.75" x14ac:dyDescent="0.2">
      <c r="A69" s="35">
        <f t="shared" si="1"/>
        <v>45404</v>
      </c>
      <c r="B69" s="36">
        <f>SUMIFS(СВЦЭМ!$D$39:$D$758,СВЦЭМ!$A$39:$A$758,$A69,СВЦЭМ!$B$39:$B$758,B$47)+'СЕТ СН'!$G$14+СВЦЭМ!$D$10+'СЕТ СН'!$G$5-'СЕТ СН'!$G$24</f>
        <v>5498.1441530900001</v>
      </c>
      <c r="C69" s="36">
        <f>SUMIFS(СВЦЭМ!$D$39:$D$758,СВЦЭМ!$A$39:$A$758,$A69,СВЦЭМ!$B$39:$B$758,C$47)+'СЕТ СН'!$G$14+СВЦЭМ!$D$10+'СЕТ СН'!$G$5-'СЕТ СН'!$G$24</f>
        <v>5518.8700130800007</v>
      </c>
      <c r="D69" s="36">
        <f>SUMIFS(СВЦЭМ!$D$39:$D$758,СВЦЭМ!$A$39:$A$758,$A69,СВЦЭМ!$B$39:$B$758,D$47)+'СЕТ СН'!$G$14+СВЦЭМ!$D$10+'СЕТ СН'!$G$5-'СЕТ СН'!$G$24</f>
        <v>5517.2647980300007</v>
      </c>
      <c r="E69" s="36">
        <f>SUMIFS(СВЦЭМ!$D$39:$D$758,СВЦЭМ!$A$39:$A$758,$A69,СВЦЭМ!$B$39:$B$758,E$47)+'СЕТ СН'!$G$14+СВЦЭМ!$D$10+'СЕТ СН'!$G$5-'СЕТ СН'!$G$24</f>
        <v>5538.9852470799997</v>
      </c>
      <c r="F69" s="36">
        <f>SUMIFS(СВЦЭМ!$D$39:$D$758,СВЦЭМ!$A$39:$A$758,$A69,СВЦЭМ!$B$39:$B$758,F$47)+'СЕТ СН'!$G$14+СВЦЭМ!$D$10+'СЕТ СН'!$G$5-'СЕТ СН'!$G$24</f>
        <v>5505.4345338600006</v>
      </c>
      <c r="G69" s="36">
        <f>SUMIFS(СВЦЭМ!$D$39:$D$758,СВЦЭМ!$A$39:$A$758,$A69,СВЦЭМ!$B$39:$B$758,G$47)+'СЕТ СН'!$G$14+СВЦЭМ!$D$10+'СЕТ СН'!$G$5-'СЕТ СН'!$G$24</f>
        <v>5479.2729617900004</v>
      </c>
      <c r="H69" s="36">
        <f>SUMIFS(СВЦЭМ!$D$39:$D$758,СВЦЭМ!$A$39:$A$758,$A69,СВЦЭМ!$B$39:$B$758,H$47)+'СЕТ СН'!$G$14+СВЦЭМ!$D$10+'СЕТ СН'!$G$5-'СЕТ СН'!$G$24</f>
        <v>5400.6629141800004</v>
      </c>
      <c r="I69" s="36">
        <f>SUMIFS(СВЦЭМ!$D$39:$D$758,СВЦЭМ!$A$39:$A$758,$A69,СВЦЭМ!$B$39:$B$758,I$47)+'СЕТ СН'!$G$14+СВЦЭМ!$D$10+'СЕТ СН'!$G$5-'СЕТ СН'!$G$24</f>
        <v>5326.6218205599998</v>
      </c>
      <c r="J69" s="36">
        <f>SUMIFS(СВЦЭМ!$D$39:$D$758,СВЦЭМ!$A$39:$A$758,$A69,СВЦЭМ!$B$39:$B$758,J$47)+'СЕТ СН'!$G$14+СВЦЭМ!$D$10+'СЕТ СН'!$G$5-'СЕТ СН'!$G$24</f>
        <v>5335.6691938900003</v>
      </c>
      <c r="K69" s="36">
        <f>SUMIFS(СВЦЭМ!$D$39:$D$758,СВЦЭМ!$A$39:$A$758,$A69,СВЦЭМ!$B$39:$B$758,K$47)+'СЕТ СН'!$G$14+СВЦЭМ!$D$10+'СЕТ СН'!$G$5-'СЕТ СН'!$G$24</f>
        <v>5299.5301143300003</v>
      </c>
      <c r="L69" s="36">
        <f>SUMIFS(СВЦЭМ!$D$39:$D$758,СВЦЭМ!$A$39:$A$758,$A69,СВЦЭМ!$B$39:$B$758,L$47)+'СЕТ СН'!$G$14+СВЦЭМ!$D$10+'СЕТ СН'!$G$5-'СЕТ СН'!$G$24</f>
        <v>5283.7937246300007</v>
      </c>
      <c r="M69" s="36">
        <f>SUMIFS(СВЦЭМ!$D$39:$D$758,СВЦЭМ!$A$39:$A$758,$A69,СВЦЭМ!$B$39:$B$758,M$47)+'СЕТ СН'!$G$14+СВЦЭМ!$D$10+'СЕТ СН'!$G$5-'СЕТ СН'!$G$24</f>
        <v>5306.93129933</v>
      </c>
      <c r="N69" s="36">
        <f>SUMIFS(СВЦЭМ!$D$39:$D$758,СВЦЭМ!$A$39:$A$758,$A69,СВЦЭМ!$B$39:$B$758,N$47)+'СЕТ СН'!$G$14+СВЦЭМ!$D$10+'СЕТ СН'!$G$5-'СЕТ СН'!$G$24</f>
        <v>5307.0402572100002</v>
      </c>
      <c r="O69" s="36">
        <f>SUMIFS(СВЦЭМ!$D$39:$D$758,СВЦЭМ!$A$39:$A$758,$A69,СВЦЭМ!$B$39:$B$758,O$47)+'СЕТ СН'!$G$14+СВЦЭМ!$D$10+'СЕТ СН'!$G$5-'СЕТ СН'!$G$24</f>
        <v>5344.7140688199997</v>
      </c>
      <c r="P69" s="36">
        <f>SUMIFS(СВЦЭМ!$D$39:$D$758,СВЦЭМ!$A$39:$A$758,$A69,СВЦЭМ!$B$39:$B$758,P$47)+'СЕТ СН'!$G$14+СВЦЭМ!$D$10+'СЕТ СН'!$G$5-'СЕТ СН'!$G$24</f>
        <v>5362.2495453900001</v>
      </c>
      <c r="Q69" s="36">
        <f>SUMIFS(СВЦЭМ!$D$39:$D$758,СВЦЭМ!$A$39:$A$758,$A69,СВЦЭМ!$B$39:$B$758,Q$47)+'СЕТ СН'!$G$14+СВЦЭМ!$D$10+'СЕТ СН'!$G$5-'СЕТ СН'!$G$24</f>
        <v>5366.4186850799997</v>
      </c>
      <c r="R69" s="36">
        <f>SUMIFS(СВЦЭМ!$D$39:$D$758,СВЦЭМ!$A$39:$A$758,$A69,СВЦЭМ!$B$39:$B$758,R$47)+'СЕТ СН'!$G$14+СВЦЭМ!$D$10+'СЕТ СН'!$G$5-'СЕТ СН'!$G$24</f>
        <v>5346.4123332300005</v>
      </c>
      <c r="S69" s="36">
        <f>SUMIFS(СВЦЭМ!$D$39:$D$758,СВЦЭМ!$A$39:$A$758,$A69,СВЦЭМ!$B$39:$B$758,S$47)+'СЕТ СН'!$G$14+СВЦЭМ!$D$10+'СЕТ СН'!$G$5-'СЕТ СН'!$G$24</f>
        <v>5352.6544922000003</v>
      </c>
      <c r="T69" s="36">
        <f>SUMIFS(СВЦЭМ!$D$39:$D$758,СВЦЭМ!$A$39:$A$758,$A69,СВЦЭМ!$B$39:$B$758,T$47)+'СЕТ СН'!$G$14+СВЦЭМ!$D$10+'СЕТ СН'!$G$5-'СЕТ СН'!$G$24</f>
        <v>5312.0996729600001</v>
      </c>
      <c r="U69" s="36">
        <f>SUMIFS(СВЦЭМ!$D$39:$D$758,СВЦЭМ!$A$39:$A$758,$A69,СВЦЭМ!$B$39:$B$758,U$47)+'СЕТ СН'!$G$14+СВЦЭМ!$D$10+'СЕТ СН'!$G$5-'СЕТ СН'!$G$24</f>
        <v>5273.4657894700003</v>
      </c>
      <c r="V69" s="36">
        <f>SUMIFS(СВЦЭМ!$D$39:$D$758,СВЦЭМ!$A$39:$A$758,$A69,СВЦЭМ!$B$39:$B$758,V$47)+'СЕТ СН'!$G$14+СВЦЭМ!$D$10+'СЕТ СН'!$G$5-'СЕТ СН'!$G$24</f>
        <v>5249.7271579999997</v>
      </c>
      <c r="W69" s="36">
        <f>SUMIFS(СВЦЭМ!$D$39:$D$758,СВЦЭМ!$A$39:$A$758,$A69,СВЦЭМ!$B$39:$B$758,W$47)+'СЕТ СН'!$G$14+СВЦЭМ!$D$10+'СЕТ СН'!$G$5-'СЕТ СН'!$G$24</f>
        <v>5268.65361734</v>
      </c>
      <c r="X69" s="36">
        <f>SUMIFS(СВЦЭМ!$D$39:$D$758,СВЦЭМ!$A$39:$A$758,$A69,СВЦЭМ!$B$39:$B$758,X$47)+'СЕТ СН'!$G$14+СВЦЭМ!$D$10+'СЕТ СН'!$G$5-'СЕТ СН'!$G$24</f>
        <v>5345.74717762</v>
      </c>
      <c r="Y69" s="36">
        <f>SUMIFS(СВЦЭМ!$D$39:$D$758,СВЦЭМ!$A$39:$A$758,$A69,СВЦЭМ!$B$39:$B$758,Y$47)+'СЕТ СН'!$G$14+СВЦЭМ!$D$10+'СЕТ СН'!$G$5-'СЕТ СН'!$G$24</f>
        <v>5382.5868837899998</v>
      </c>
    </row>
    <row r="70" spans="1:26" ht="15.75" x14ac:dyDescent="0.2">
      <c r="A70" s="35">
        <f t="shared" si="1"/>
        <v>45405</v>
      </c>
      <c r="B70" s="36">
        <f>SUMIFS(СВЦЭМ!$D$39:$D$758,СВЦЭМ!$A$39:$A$758,$A70,СВЦЭМ!$B$39:$B$758,B$47)+'СЕТ СН'!$G$14+СВЦЭМ!$D$10+'СЕТ СН'!$G$5-'СЕТ СН'!$G$24</f>
        <v>5391.2702393700001</v>
      </c>
      <c r="C70" s="36">
        <f>SUMIFS(СВЦЭМ!$D$39:$D$758,СВЦЭМ!$A$39:$A$758,$A70,СВЦЭМ!$B$39:$B$758,C$47)+'СЕТ СН'!$G$14+СВЦЭМ!$D$10+'СЕТ СН'!$G$5-'СЕТ СН'!$G$24</f>
        <v>5463.03557267</v>
      </c>
      <c r="D70" s="36">
        <f>SUMIFS(СВЦЭМ!$D$39:$D$758,СВЦЭМ!$A$39:$A$758,$A70,СВЦЭМ!$B$39:$B$758,D$47)+'СЕТ СН'!$G$14+СВЦЭМ!$D$10+'СЕТ СН'!$G$5-'СЕТ СН'!$G$24</f>
        <v>5492.3027280700007</v>
      </c>
      <c r="E70" s="36">
        <f>SUMIFS(СВЦЭМ!$D$39:$D$758,СВЦЭМ!$A$39:$A$758,$A70,СВЦЭМ!$B$39:$B$758,E$47)+'СЕТ СН'!$G$14+СВЦЭМ!$D$10+'СЕТ СН'!$G$5-'СЕТ СН'!$G$24</f>
        <v>5515.08798389</v>
      </c>
      <c r="F70" s="36">
        <f>SUMIFS(СВЦЭМ!$D$39:$D$758,СВЦЭМ!$A$39:$A$758,$A70,СВЦЭМ!$B$39:$B$758,F$47)+'СЕТ СН'!$G$14+СВЦЭМ!$D$10+'СЕТ СН'!$G$5-'СЕТ СН'!$G$24</f>
        <v>5524.1205977400004</v>
      </c>
      <c r="G70" s="36">
        <f>SUMIFS(СВЦЭМ!$D$39:$D$758,СВЦЭМ!$A$39:$A$758,$A70,СВЦЭМ!$B$39:$B$758,G$47)+'СЕТ СН'!$G$14+СВЦЭМ!$D$10+'СЕТ СН'!$G$5-'СЕТ СН'!$G$24</f>
        <v>5499.2947896400001</v>
      </c>
      <c r="H70" s="36">
        <f>SUMIFS(СВЦЭМ!$D$39:$D$758,СВЦЭМ!$A$39:$A$758,$A70,СВЦЭМ!$B$39:$B$758,H$47)+'СЕТ СН'!$G$14+СВЦЭМ!$D$10+'СЕТ СН'!$G$5-'СЕТ СН'!$G$24</f>
        <v>5414.5070764900001</v>
      </c>
      <c r="I70" s="36">
        <f>SUMIFS(СВЦЭМ!$D$39:$D$758,СВЦЭМ!$A$39:$A$758,$A70,СВЦЭМ!$B$39:$B$758,I$47)+'СЕТ СН'!$G$14+СВЦЭМ!$D$10+'СЕТ СН'!$G$5-'СЕТ СН'!$G$24</f>
        <v>5313.4275944999999</v>
      </c>
      <c r="J70" s="36">
        <f>SUMIFS(СВЦЭМ!$D$39:$D$758,СВЦЭМ!$A$39:$A$758,$A70,СВЦЭМ!$B$39:$B$758,J$47)+'СЕТ СН'!$G$14+СВЦЭМ!$D$10+'СЕТ СН'!$G$5-'СЕТ СН'!$G$24</f>
        <v>5240.4579280400003</v>
      </c>
      <c r="K70" s="36">
        <f>SUMIFS(СВЦЭМ!$D$39:$D$758,СВЦЭМ!$A$39:$A$758,$A70,СВЦЭМ!$B$39:$B$758,K$47)+'СЕТ СН'!$G$14+СВЦЭМ!$D$10+'СЕТ СН'!$G$5-'СЕТ СН'!$G$24</f>
        <v>5225.0586590200001</v>
      </c>
      <c r="L70" s="36">
        <f>SUMIFS(СВЦЭМ!$D$39:$D$758,СВЦЭМ!$A$39:$A$758,$A70,СВЦЭМ!$B$39:$B$758,L$47)+'СЕТ СН'!$G$14+СВЦЭМ!$D$10+'СЕТ СН'!$G$5-'СЕТ СН'!$G$24</f>
        <v>5211.3092916700007</v>
      </c>
      <c r="M70" s="36">
        <f>SUMIFS(СВЦЭМ!$D$39:$D$758,СВЦЭМ!$A$39:$A$758,$A70,СВЦЭМ!$B$39:$B$758,M$47)+'СЕТ СН'!$G$14+СВЦЭМ!$D$10+'СЕТ СН'!$G$5-'СЕТ СН'!$G$24</f>
        <v>5202.3846262799998</v>
      </c>
      <c r="N70" s="36">
        <f>SUMIFS(СВЦЭМ!$D$39:$D$758,СВЦЭМ!$A$39:$A$758,$A70,СВЦЭМ!$B$39:$B$758,N$47)+'СЕТ СН'!$G$14+СВЦЭМ!$D$10+'СЕТ СН'!$G$5-'СЕТ СН'!$G$24</f>
        <v>5195.7959522600004</v>
      </c>
      <c r="O70" s="36">
        <f>SUMIFS(СВЦЭМ!$D$39:$D$758,СВЦЭМ!$A$39:$A$758,$A70,СВЦЭМ!$B$39:$B$758,O$47)+'СЕТ СН'!$G$14+СВЦЭМ!$D$10+'СЕТ СН'!$G$5-'СЕТ СН'!$G$24</f>
        <v>5210.5169717600002</v>
      </c>
      <c r="P70" s="36">
        <f>SUMIFS(СВЦЭМ!$D$39:$D$758,СВЦЭМ!$A$39:$A$758,$A70,СВЦЭМ!$B$39:$B$758,P$47)+'СЕТ СН'!$G$14+СВЦЭМ!$D$10+'СЕТ СН'!$G$5-'СЕТ СН'!$G$24</f>
        <v>5226.4577822900001</v>
      </c>
      <c r="Q70" s="36">
        <f>SUMIFS(СВЦЭМ!$D$39:$D$758,СВЦЭМ!$A$39:$A$758,$A70,СВЦЭМ!$B$39:$B$758,Q$47)+'СЕТ СН'!$G$14+СВЦЭМ!$D$10+'СЕТ СН'!$G$5-'СЕТ СН'!$G$24</f>
        <v>5252.1141696499999</v>
      </c>
      <c r="R70" s="36">
        <f>SUMIFS(СВЦЭМ!$D$39:$D$758,СВЦЭМ!$A$39:$A$758,$A70,СВЦЭМ!$B$39:$B$758,R$47)+'СЕТ СН'!$G$14+СВЦЭМ!$D$10+'СЕТ СН'!$G$5-'СЕТ СН'!$G$24</f>
        <v>5265.8669693800002</v>
      </c>
      <c r="S70" s="36">
        <f>SUMIFS(СВЦЭМ!$D$39:$D$758,СВЦЭМ!$A$39:$A$758,$A70,СВЦЭМ!$B$39:$B$758,S$47)+'СЕТ СН'!$G$14+СВЦЭМ!$D$10+'СЕТ СН'!$G$5-'СЕТ СН'!$G$24</f>
        <v>5270.4365389699997</v>
      </c>
      <c r="T70" s="36">
        <f>SUMIFS(СВЦЭМ!$D$39:$D$758,СВЦЭМ!$A$39:$A$758,$A70,СВЦЭМ!$B$39:$B$758,T$47)+'СЕТ СН'!$G$14+СВЦЭМ!$D$10+'СЕТ СН'!$G$5-'СЕТ СН'!$G$24</f>
        <v>5235.0087843399997</v>
      </c>
      <c r="U70" s="36">
        <f>SUMIFS(СВЦЭМ!$D$39:$D$758,СВЦЭМ!$A$39:$A$758,$A70,СВЦЭМ!$B$39:$B$758,U$47)+'СЕТ СН'!$G$14+СВЦЭМ!$D$10+'СЕТ СН'!$G$5-'СЕТ СН'!$G$24</f>
        <v>5268.9595566799999</v>
      </c>
      <c r="V70" s="36">
        <f>SUMIFS(СВЦЭМ!$D$39:$D$758,СВЦЭМ!$A$39:$A$758,$A70,СВЦЭМ!$B$39:$B$758,V$47)+'СЕТ СН'!$G$14+СВЦЭМ!$D$10+'СЕТ СН'!$G$5-'СЕТ СН'!$G$24</f>
        <v>5230.5365197600004</v>
      </c>
      <c r="W70" s="36">
        <f>SUMIFS(СВЦЭМ!$D$39:$D$758,СВЦЭМ!$A$39:$A$758,$A70,СВЦЭМ!$B$39:$B$758,W$47)+'СЕТ СН'!$G$14+СВЦЭМ!$D$10+'СЕТ СН'!$G$5-'СЕТ СН'!$G$24</f>
        <v>5207.7666468400002</v>
      </c>
      <c r="X70" s="36">
        <f>SUMIFS(СВЦЭМ!$D$39:$D$758,СВЦЭМ!$A$39:$A$758,$A70,СВЦЭМ!$B$39:$B$758,X$47)+'СЕТ СН'!$G$14+СВЦЭМ!$D$10+'СЕТ СН'!$G$5-'СЕТ СН'!$G$24</f>
        <v>5255.1045244300003</v>
      </c>
      <c r="Y70" s="36">
        <f>SUMIFS(СВЦЭМ!$D$39:$D$758,СВЦЭМ!$A$39:$A$758,$A70,СВЦЭМ!$B$39:$B$758,Y$47)+'СЕТ СН'!$G$14+СВЦЭМ!$D$10+'СЕТ СН'!$G$5-'СЕТ СН'!$G$24</f>
        <v>5300.13036672</v>
      </c>
    </row>
    <row r="71" spans="1:26" ht="15.75" x14ac:dyDescent="0.2">
      <c r="A71" s="35">
        <f t="shared" si="1"/>
        <v>45406</v>
      </c>
      <c r="B71" s="36">
        <f>SUMIFS(СВЦЭМ!$D$39:$D$758,СВЦЭМ!$A$39:$A$758,$A71,СВЦЭМ!$B$39:$B$758,B$47)+'СЕТ СН'!$G$14+СВЦЭМ!$D$10+'СЕТ СН'!$G$5-'СЕТ СН'!$G$24</f>
        <v>5370.8974046399999</v>
      </c>
      <c r="C71" s="36">
        <f>SUMIFS(СВЦЭМ!$D$39:$D$758,СВЦЭМ!$A$39:$A$758,$A71,СВЦЭМ!$B$39:$B$758,C$47)+'СЕТ СН'!$G$14+СВЦЭМ!$D$10+'СЕТ СН'!$G$5-'СЕТ СН'!$G$24</f>
        <v>5418.5712773800005</v>
      </c>
      <c r="D71" s="36">
        <f>SUMIFS(СВЦЭМ!$D$39:$D$758,СВЦЭМ!$A$39:$A$758,$A71,СВЦЭМ!$B$39:$B$758,D$47)+'СЕТ СН'!$G$14+СВЦЭМ!$D$10+'СЕТ СН'!$G$5-'СЕТ СН'!$G$24</f>
        <v>5435.9616726700006</v>
      </c>
      <c r="E71" s="36">
        <f>SUMIFS(СВЦЭМ!$D$39:$D$758,СВЦЭМ!$A$39:$A$758,$A71,СВЦЭМ!$B$39:$B$758,E$47)+'СЕТ СН'!$G$14+СВЦЭМ!$D$10+'СЕТ СН'!$G$5-'СЕТ СН'!$G$24</f>
        <v>5446.5838104000004</v>
      </c>
      <c r="F71" s="36">
        <f>SUMIFS(СВЦЭМ!$D$39:$D$758,СВЦЭМ!$A$39:$A$758,$A71,СВЦЭМ!$B$39:$B$758,F$47)+'СЕТ СН'!$G$14+СВЦЭМ!$D$10+'СЕТ СН'!$G$5-'СЕТ СН'!$G$24</f>
        <v>5418.2041688200006</v>
      </c>
      <c r="G71" s="36">
        <f>SUMIFS(СВЦЭМ!$D$39:$D$758,СВЦЭМ!$A$39:$A$758,$A71,СВЦЭМ!$B$39:$B$758,G$47)+'СЕТ СН'!$G$14+СВЦЭМ!$D$10+'СЕТ СН'!$G$5-'СЕТ СН'!$G$24</f>
        <v>5383.9005064700004</v>
      </c>
      <c r="H71" s="36">
        <f>SUMIFS(СВЦЭМ!$D$39:$D$758,СВЦЭМ!$A$39:$A$758,$A71,СВЦЭМ!$B$39:$B$758,H$47)+'СЕТ СН'!$G$14+СВЦЭМ!$D$10+'СЕТ СН'!$G$5-'СЕТ СН'!$G$24</f>
        <v>5322.6660700499997</v>
      </c>
      <c r="I71" s="36">
        <f>SUMIFS(СВЦЭМ!$D$39:$D$758,СВЦЭМ!$A$39:$A$758,$A71,СВЦЭМ!$B$39:$B$758,I$47)+'СЕТ СН'!$G$14+СВЦЭМ!$D$10+'СЕТ СН'!$G$5-'СЕТ СН'!$G$24</f>
        <v>5279.3908865400008</v>
      </c>
      <c r="J71" s="36">
        <f>SUMIFS(СВЦЭМ!$D$39:$D$758,СВЦЭМ!$A$39:$A$758,$A71,СВЦЭМ!$B$39:$B$758,J$47)+'СЕТ СН'!$G$14+СВЦЭМ!$D$10+'СЕТ СН'!$G$5-'СЕТ СН'!$G$24</f>
        <v>5216.6319381700005</v>
      </c>
      <c r="K71" s="36">
        <f>SUMIFS(СВЦЭМ!$D$39:$D$758,СВЦЭМ!$A$39:$A$758,$A71,СВЦЭМ!$B$39:$B$758,K$47)+'СЕТ СН'!$G$14+СВЦЭМ!$D$10+'СЕТ СН'!$G$5-'СЕТ СН'!$G$24</f>
        <v>5217.7888655000006</v>
      </c>
      <c r="L71" s="36">
        <f>SUMIFS(СВЦЭМ!$D$39:$D$758,СВЦЭМ!$A$39:$A$758,$A71,СВЦЭМ!$B$39:$B$758,L$47)+'СЕТ СН'!$G$14+СВЦЭМ!$D$10+'СЕТ СН'!$G$5-'СЕТ СН'!$G$24</f>
        <v>5220.0028496000004</v>
      </c>
      <c r="M71" s="36">
        <f>SUMIFS(СВЦЭМ!$D$39:$D$758,СВЦЭМ!$A$39:$A$758,$A71,СВЦЭМ!$B$39:$B$758,M$47)+'СЕТ СН'!$G$14+СВЦЭМ!$D$10+'СЕТ СН'!$G$5-'СЕТ СН'!$G$24</f>
        <v>5223.9267623200003</v>
      </c>
      <c r="N71" s="36">
        <f>SUMIFS(СВЦЭМ!$D$39:$D$758,СВЦЭМ!$A$39:$A$758,$A71,СВЦЭМ!$B$39:$B$758,N$47)+'СЕТ СН'!$G$14+СВЦЭМ!$D$10+'СЕТ СН'!$G$5-'СЕТ СН'!$G$24</f>
        <v>5220.6959711300005</v>
      </c>
      <c r="O71" s="36">
        <f>SUMIFS(СВЦЭМ!$D$39:$D$758,СВЦЭМ!$A$39:$A$758,$A71,СВЦЭМ!$B$39:$B$758,O$47)+'СЕТ СН'!$G$14+СВЦЭМ!$D$10+'СЕТ СН'!$G$5-'СЕТ СН'!$G$24</f>
        <v>5237.19168567</v>
      </c>
      <c r="P71" s="36">
        <f>SUMIFS(СВЦЭМ!$D$39:$D$758,СВЦЭМ!$A$39:$A$758,$A71,СВЦЭМ!$B$39:$B$758,P$47)+'СЕТ СН'!$G$14+СВЦЭМ!$D$10+'СЕТ СН'!$G$5-'СЕТ СН'!$G$24</f>
        <v>5251.73795918</v>
      </c>
      <c r="Q71" s="36">
        <f>SUMIFS(СВЦЭМ!$D$39:$D$758,СВЦЭМ!$A$39:$A$758,$A71,СВЦЭМ!$B$39:$B$758,Q$47)+'СЕТ СН'!$G$14+СВЦЭМ!$D$10+'СЕТ СН'!$G$5-'СЕТ СН'!$G$24</f>
        <v>5277.3881014600001</v>
      </c>
      <c r="R71" s="36">
        <f>SUMIFS(СВЦЭМ!$D$39:$D$758,СВЦЭМ!$A$39:$A$758,$A71,СВЦЭМ!$B$39:$B$758,R$47)+'СЕТ СН'!$G$14+СВЦЭМ!$D$10+'СЕТ СН'!$G$5-'СЕТ СН'!$G$24</f>
        <v>5265.4615117400008</v>
      </c>
      <c r="S71" s="36">
        <f>SUMIFS(СВЦЭМ!$D$39:$D$758,СВЦЭМ!$A$39:$A$758,$A71,СВЦЭМ!$B$39:$B$758,S$47)+'СЕТ СН'!$G$14+СВЦЭМ!$D$10+'СЕТ СН'!$G$5-'СЕТ СН'!$G$24</f>
        <v>5231.28638125</v>
      </c>
      <c r="T71" s="36">
        <f>SUMIFS(СВЦЭМ!$D$39:$D$758,СВЦЭМ!$A$39:$A$758,$A71,СВЦЭМ!$B$39:$B$758,T$47)+'СЕТ СН'!$G$14+СВЦЭМ!$D$10+'СЕТ СН'!$G$5-'СЕТ СН'!$G$24</f>
        <v>5210.0382202400006</v>
      </c>
      <c r="U71" s="36">
        <f>SUMIFS(СВЦЭМ!$D$39:$D$758,СВЦЭМ!$A$39:$A$758,$A71,СВЦЭМ!$B$39:$B$758,U$47)+'СЕТ СН'!$G$14+СВЦЭМ!$D$10+'СЕТ СН'!$G$5-'СЕТ СН'!$G$24</f>
        <v>5169.99588365</v>
      </c>
      <c r="V71" s="36">
        <f>SUMIFS(СВЦЭМ!$D$39:$D$758,СВЦЭМ!$A$39:$A$758,$A71,СВЦЭМ!$B$39:$B$758,V$47)+'СЕТ СН'!$G$14+СВЦЭМ!$D$10+'СЕТ СН'!$G$5-'СЕТ СН'!$G$24</f>
        <v>5146.6206543300004</v>
      </c>
      <c r="W71" s="36">
        <f>SUMIFS(СВЦЭМ!$D$39:$D$758,СВЦЭМ!$A$39:$A$758,$A71,СВЦЭМ!$B$39:$B$758,W$47)+'СЕТ СН'!$G$14+СВЦЭМ!$D$10+'СЕТ СН'!$G$5-'СЕТ СН'!$G$24</f>
        <v>5164.6397757900004</v>
      </c>
      <c r="X71" s="36">
        <f>SUMIFS(СВЦЭМ!$D$39:$D$758,СВЦЭМ!$A$39:$A$758,$A71,СВЦЭМ!$B$39:$B$758,X$47)+'СЕТ СН'!$G$14+СВЦЭМ!$D$10+'СЕТ СН'!$G$5-'СЕТ СН'!$G$24</f>
        <v>5232.4339748900002</v>
      </c>
      <c r="Y71" s="36">
        <f>SUMIFS(СВЦЭМ!$D$39:$D$758,СВЦЭМ!$A$39:$A$758,$A71,СВЦЭМ!$B$39:$B$758,Y$47)+'СЕТ СН'!$G$14+СВЦЭМ!$D$10+'СЕТ СН'!$G$5-'СЕТ СН'!$G$24</f>
        <v>5270.1143581599999</v>
      </c>
    </row>
    <row r="72" spans="1:26" ht="15.75" x14ac:dyDescent="0.2">
      <c r="A72" s="35">
        <f t="shared" si="1"/>
        <v>45407</v>
      </c>
      <c r="B72" s="36">
        <f>SUMIFS(СВЦЭМ!$D$39:$D$758,СВЦЭМ!$A$39:$A$758,$A72,СВЦЭМ!$B$39:$B$758,B$47)+'СЕТ СН'!$G$14+СВЦЭМ!$D$10+'СЕТ СН'!$G$5-'СЕТ СН'!$G$24</f>
        <v>5326.0707685500001</v>
      </c>
      <c r="C72" s="36">
        <f>SUMIFS(СВЦЭМ!$D$39:$D$758,СВЦЭМ!$A$39:$A$758,$A72,СВЦЭМ!$B$39:$B$758,C$47)+'СЕТ СН'!$G$14+СВЦЭМ!$D$10+'СЕТ СН'!$G$5-'СЕТ СН'!$G$24</f>
        <v>5392.6486553900004</v>
      </c>
      <c r="D72" s="36">
        <f>SUMIFS(СВЦЭМ!$D$39:$D$758,СВЦЭМ!$A$39:$A$758,$A72,СВЦЭМ!$B$39:$B$758,D$47)+'СЕТ СН'!$G$14+СВЦЭМ!$D$10+'СЕТ СН'!$G$5-'СЕТ СН'!$G$24</f>
        <v>5463.7354258400001</v>
      </c>
      <c r="E72" s="36">
        <f>SUMIFS(СВЦЭМ!$D$39:$D$758,СВЦЭМ!$A$39:$A$758,$A72,СВЦЭМ!$B$39:$B$758,E$47)+'СЕТ СН'!$G$14+СВЦЭМ!$D$10+'СЕТ СН'!$G$5-'СЕТ СН'!$G$24</f>
        <v>5471.3504501400002</v>
      </c>
      <c r="F72" s="36">
        <f>SUMIFS(СВЦЭМ!$D$39:$D$758,СВЦЭМ!$A$39:$A$758,$A72,СВЦЭМ!$B$39:$B$758,F$47)+'СЕТ СН'!$G$14+СВЦЭМ!$D$10+'СЕТ СН'!$G$5-'СЕТ СН'!$G$24</f>
        <v>5467.7502368900005</v>
      </c>
      <c r="G72" s="36">
        <f>SUMIFS(СВЦЭМ!$D$39:$D$758,СВЦЭМ!$A$39:$A$758,$A72,СВЦЭМ!$B$39:$B$758,G$47)+'СЕТ СН'!$G$14+СВЦЭМ!$D$10+'СЕТ СН'!$G$5-'СЕТ СН'!$G$24</f>
        <v>5467.9891268900001</v>
      </c>
      <c r="H72" s="36">
        <f>SUMIFS(СВЦЭМ!$D$39:$D$758,СВЦЭМ!$A$39:$A$758,$A72,СВЦЭМ!$B$39:$B$758,H$47)+'СЕТ СН'!$G$14+СВЦЭМ!$D$10+'СЕТ СН'!$G$5-'СЕТ СН'!$G$24</f>
        <v>5336.7130560799997</v>
      </c>
      <c r="I72" s="36">
        <f>SUMIFS(СВЦЭМ!$D$39:$D$758,СВЦЭМ!$A$39:$A$758,$A72,СВЦЭМ!$B$39:$B$758,I$47)+'СЕТ СН'!$G$14+СВЦЭМ!$D$10+'СЕТ СН'!$G$5-'СЕТ СН'!$G$24</f>
        <v>5317.1419892499998</v>
      </c>
      <c r="J72" s="36">
        <f>SUMIFS(СВЦЭМ!$D$39:$D$758,СВЦЭМ!$A$39:$A$758,$A72,СВЦЭМ!$B$39:$B$758,J$47)+'СЕТ СН'!$G$14+СВЦЭМ!$D$10+'СЕТ СН'!$G$5-'СЕТ СН'!$G$24</f>
        <v>5286.7645716799998</v>
      </c>
      <c r="K72" s="36">
        <f>SUMIFS(СВЦЭМ!$D$39:$D$758,СВЦЭМ!$A$39:$A$758,$A72,СВЦЭМ!$B$39:$B$758,K$47)+'СЕТ СН'!$G$14+СВЦЭМ!$D$10+'СЕТ СН'!$G$5-'СЕТ СН'!$G$24</f>
        <v>5290.8649540700007</v>
      </c>
      <c r="L72" s="36">
        <f>SUMIFS(СВЦЭМ!$D$39:$D$758,СВЦЭМ!$A$39:$A$758,$A72,СВЦЭМ!$B$39:$B$758,L$47)+'СЕТ СН'!$G$14+СВЦЭМ!$D$10+'СЕТ СН'!$G$5-'СЕТ СН'!$G$24</f>
        <v>5297.2481174100003</v>
      </c>
      <c r="M72" s="36">
        <f>SUMIFS(СВЦЭМ!$D$39:$D$758,СВЦЭМ!$A$39:$A$758,$A72,СВЦЭМ!$B$39:$B$758,M$47)+'СЕТ СН'!$G$14+СВЦЭМ!$D$10+'СЕТ СН'!$G$5-'СЕТ СН'!$G$24</f>
        <v>5294.1361053600003</v>
      </c>
      <c r="N72" s="36">
        <f>SUMIFS(СВЦЭМ!$D$39:$D$758,СВЦЭМ!$A$39:$A$758,$A72,СВЦЭМ!$B$39:$B$758,N$47)+'СЕТ СН'!$G$14+СВЦЭМ!$D$10+'СЕТ СН'!$G$5-'СЕТ СН'!$G$24</f>
        <v>5283.6098449500005</v>
      </c>
      <c r="O72" s="36">
        <f>SUMIFS(СВЦЭМ!$D$39:$D$758,СВЦЭМ!$A$39:$A$758,$A72,СВЦЭМ!$B$39:$B$758,O$47)+'СЕТ СН'!$G$14+СВЦЭМ!$D$10+'СЕТ СН'!$G$5-'СЕТ СН'!$G$24</f>
        <v>5326.3956253900005</v>
      </c>
      <c r="P72" s="36">
        <f>SUMIFS(СВЦЭМ!$D$39:$D$758,СВЦЭМ!$A$39:$A$758,$A72,СВЦЭМ!$B$39:$B$758,P$47)+'СЕТ СН'!$G$14+СВЦЭМ!$D$10+'СЕТ СН'!$G$5-'СЕТ СН'!$G$24</f>
        <v>5337.5486982100001</v>
      </c>
      <c r="Q72" s="36">
        <f>SUMIFS(СВЦЭМ!$D$39:$D$758,СВЦЭМ!$A$39:$A$758,$A72,СВЦЭМ!$B$39:$B$758,Q$47)+'СЕТ СН'!$G$14+СВЦЭМ!$D$10+'СЕТ СН'!$G$5-'СЕТ СН'!$G$24</f>
        <v>5354.0737014200004</v>
      </c>
      <c r="R72" s="36">
        <f>SUMIFS(СВЦЭМ!$D$39:$D$758,СВЦЭМ!$A$39:$A$758,$A72,СВЦЭМ!$B$39:$B$758,R$47)+'СЕТ СН'!$G$14+СВЦЭМ!$D$10+'СЕТ СН'!$G$5-'СЕТ СН'!$G$24</f>
        <v>5351.8801121800007</v>
      </c>
      <c r="S72" s="36">
        <f>SUMIFS(СВЦЭМ!$D$39:$D$758,СВЦЭМ!$A$39:$A$758,$A72,СВЦЭМ!$B$39:$B$758,S$47)+'СЕТ СН'!$G$14+СВЦЭМ!$D$10+'СЕТ СН'!$G$5-'СЕТ СН'!$G$24</f>
        <v>5338.04662508</v>
      </c>
      <c r="T72" s="36">
        <f>SUMIFS(СВЦЭМ!$D$39:$D$758,СВЦЭМ!$A$39:$A$758,$A72,СВЦЭМ!$B$39:$B$758,T$47)+'СЕТ СН'!$G$14+СВЦЭМ!$D$10+'СЕТ СН'!$G$5-'СЕТ СН'!$G$24</f>
        <v>5277.3966822800003</v>
      </c>
      <c r="U72" s="36">
        <f>SUMIFS(СВЦЭМ!$D$39:$D$758,СВЦЭМ!$A$39:$A$758,$A72,СВЦЭМ!$B$39:$B$758,U$47)+'СЕТ СН'!$G$14+СВЦЭМ!$D$10+'СЕТ СН'!$G$5-'СЕТ СН'!$G$24</f>
        <v>5236.6694365000003</v>
      </c>
      <c r="V72" s="36">
        <f>SUMIFS(СВЦЭМ!$D$39:$D$758,СВЦЭМ!$A$39:$A$758,$A72,СВЦЭМ!$B$39:$B$758,V$47)+'СЕТ СН'!$G$14+СВЦЭМ!$D$10+'СЕТ СН'!$G$5-'СЕТ СН'!$G$24</f>
        <v>5220.4762611700007</v>
      </c>
      <c r="W72" s="36">
        <f>SUMIFS(СВЦЭМ!$D$39:$D$758,СВЦЭМ!$A$39:$A$758,$A72,СВЦЭМ!$B$39:$B$758,W$47)+'СЕТ СН'!$G$14+СВЦЭМ!$D$10+'СЕТ СН'!$G$5-'СЕТ СН'!$G$24</f>
        <v>5245.3369737400008</v>
      </c>
      <c r="X72" s="36">
        <f>SUMIFS(СВЦЭМ!$D$39:$D$758,СВЦЭМ!$A$39:$A$758,$A72,СВЦЭМ!$B$39:$B$758,X$47)+'СЕТ СН'!$G$14+СВЦЭМ!$D$10+'СЕТ СН'!$G$5-'СЕТ СН'!$G$24</f>
        <v>5300.0576495800005</v>
      </c>
      <c r="Y72" s="36">
        <f>SUMIFS(СВЦЭМ!$D$39:$D$758,СВЦЭМ!$A$39:$A$758,$A72,СВЦЭМ!$B$39:$B$758,Y$47)+'СЕТ СН'!$G$14+СВЦЭМ!$D$10+'СЕТ СН'!$G$5-'СЕТ СН'!$G$24</f>
        <v>5336.8711620399999</v>
      </c>
    </row>
    <row r="73" spans="1:26" ht="15.75" x14ac:dyDescent="0.2">
      <c r="A73" s="35">
        <f t="shared" si="1"/>
        <v>45408</v>
      </c>
      <c r="B73" s="36">
        <f>SUMIFS(СВЦЭМ!$D$39:$D$758,СВЦЭМ!$A$39:$A$758,$A73,СВЦЭМ!$B$39:$B$758,B$47)+'СЕТ СН'!$G$14+СВЦЭМ!$D$10+'СЕТ СН'!$G$5-'СЕТ СН'!$G$24</f>
        <v>5355.4592080000002</v>
      </c>
      <c r="C73" s="36">
        <f>SUMIFS(СВЦЭМ!$D$39:$D$758,СВЦЭМ!$A$39:$A$758,$A73,СВЦЭМ!$B$39:$B$758,C$47)+'СЕТ СН'!$G$14+СВЦЭМ!$D$10+'СЕТ СН'!$G$5-'СЕТ СН'!$G$24</f>
        <v>5415.6565442700003</v>
      </c>
      <c r="D73" s="36">
        <f>SUMIFS(СВЦЭМ!$D$39:$D$758,СВЦЭМ!$A$39:$A$758,$A73,СВЦЭМ!$B$39:$B$758,D$47)+'СЕТ СН'!$G$14+СВЦЭМ!$D$10+'СЕТ СН'!$G$5-'СЕТ СН'!$G$24</f>
        <v>5474.8632656899999</v>
      </c>
      <c r="E73" s="36">
        <f>SUMIFS(СВЦЭМ!$D$39:$D$758,СВЦЭМ!$A$39:$A$758,$A73,СВЦЭМ!$B$39:$B$758,E$47)+'СЕТ СН'!$G$14+СВЦЭМ!$D$10+'СЕТ СН'!$G$5-'СЕТ СН'!$G$24</f>
        <v>5493.7754475900001</v>
      </c>
      <c r="F73" s="36">
        <f>SUMIFS(СВЦЭМ!$D$39:$D$758,СВЦЭМ!$A$39:$A$758,$A73,СВЦЭМ!$B$39:$B$758,F$47)+'СЕТ СН'!$G$14+СВЦЭМ!$D$10+'СЕТ СН'!$G$5-'СЕТ СН'!$G$24</f>
        <v>5488.5718415700003</v>
      </c>
      <c r="G73" s="36">
        <f>SUMIFS(СВЦЭМ!$D$39:$D$758,СВЦЭМ!$A$39:$A$758,$A73,СВЦЭМ!$B$39:$B$758,G$47)+'СЕТ СН'!$G$14+СВЦЭМ!$D$10+'СЕТ СН'!$G$5-'СЕТ СН'!$G$24</f>
        <v>5466.1166097000005</v>
      </c>
      <c r="H73" s="36">
        <f>SUMIFS(СВЦЭМ!$D$39:$D$758,СВЦЭМ!$A$39:$A$758,$A73,СВЦЭМ!$B$39:$B$758,H$47)+'СЕТ СН'!$G$14+СВЦЭМ!$D$10+'СЕТ СН'!$G$5-'СЕТ СН'!$G$24</f>
        <v>5399.5082638100002</v>
      </c>
      <c r="I73" s="36">
        <f>SUMIFS(СВЦЭМ!$D$39:$D$758,СВЦЭМ!$A$39:$A$758,$A73,СВЦЭМ!$B$39:$B$758,I$47)+'СЕТ СН'!$G$14+СВЦЭМ!$D$10+'СЕТ СН'!$G$5-'СЕТ СН'!$G$24</f>
        <v>5331.9392803000001</v>
      </c>
      <c r="J73" s="36">
        <f>SUMIFS(СВЦЭМ!$D$39:$D$758,СВЦЭМ!$A$39:$A$758,$A73,СВЦЭМ!$B$39:$B$758,J$47)+'СЕТ СН'!$G$14+СВЦЭМ!$D$10+'СЕТ СН'!$G$5-'СЕТ СН'!$G$24</f>
        <v>5288.5574726699997</v>
      </c>
      <c r="K73" s="36">
        <f>SUMIFS(СВЦЭМ!$D$39:$D$758,СВЦЭМ!$A$39:$A$758,$A73,СВЦЭМ!$B$39:$B$758,K$47)+'СЕТ СН'!$G$14+СВЦЭМ!$D$10+'СЕТ СН'!$G$5-'СЕТ СН'!$G$24</f>
        <v>5279.43947596</v>
      </c>
      <c r="L73" s="36">
        <f>SUMIFS(СВЦЭМ!$D$39:$D$758,СВЦЭМ!$A$39:$A$758,$A73,СВЦЭМ!$B$39:$B$758,L$47)+'СЕТ СН'!$G$14+СВЦЭМ!$D$10+'СЕТ СН'!$G$5-'СЕТ СН'!$G$24</f>
        <v>5260.9282822300001</v>
      </c>
      <c r="M73" s="36">
        <f>SUMIFS(СВЦЭМ!$D$39:$D$758,СВЦЭМ!$A$39:$A$758,$A73,СВЦЭМ!$B$39:$B$758,M$47)+'СЕТ СН'!$G$14+СВЦЭМ!$D$10+'СЕТ СН'!$G$5-'СЕТ СН'!$G$24</f>
        <v>5267.7651976300003</v>
      </c>
      <c r="N73" s="36">
        <f>SUMIFS(СВЦЭМ!$D$39:$D$758,СВЦЭМ!$A$39:$A$758,$A73,СВЦЭМ!$B$39:$B$758,N$47)+'СЕТ СН'!$G$14+СВЦЭМ!$D$10+'СЕТ СН'!$G$5-'СЕТ СН'!$G$24</f>
        <v>5269.7635905799998</v>
      </c>
      <c r="O73" s="36">
        <f>SUMIFS(СВЦЭМ!$D$39:$D$758,СВЦЭМ!$A$39:$A$758,$A73,СВЦЭМ!$B$39:$B$758,O$47)+'СЕТ СН'!$G$14+СВЦЭМ!$D$10+'СЕТ СН'!$G$5-'СЕТ СН'!$G$24</f>
        <v>5275.03918858</v>
      </c>
      <c r="P73" s="36">
        <f>SUMIFS(СВЦЭМ!$D$39:$D$758,СВЦЭМ!$A$39:$A$758,$A73,СВЦЭМ!$B$39:$B$758,P$47)+'СЕТ СН'!$G$14+СВЦЭМ!$D$10+'СЕТ СН'!$G$5-'СЕТ СН'!$G$24</f>
        <v>5245.41338748</v>
      </c>
      <c r="Q73" s="36">
        <f>SUMIFS(СВЦЭМ!$D$39:$D$758,СВЦЭМ!$A$39:$A$758,$A73,СВЦЭМ!$B$39:$B$758,Q$47)+'СЕТ СН'!$G$14+СВЦЭМ!$D$10+'СЕТ СН'!$G$5-'СЕТ СН'!$G$24</f>
        <v>5263.4062917000001</v>
      </c>
      <c r="R73" s="36">
        <f>SUMIFS(СВЦЭМ!$D$39:$D$758,СВЦЭМ!$A$39:$A$758,$A73,СВЦЭМ!$B$39:$B$758,R$47)+'СЕТ СН'!$G$14+СВЦЭМ!$D$10+'СЕТ СН'!$G$5-'СЕТ СН'!$G$24</f>
        <v>5297.2370276500005</v>
      </c>
      <c r="S73" s="36">
        <f>SUMIFS(СВЦЭМ!$D$39:$D$758,СВЦЭМ!$A$39:$A$758,$A73,СВЦЭМ!$B$39:$B$758,S$47)+'СЕТ СН'!$G$14+СВЦЭМ!$D$10+'СЕТ СН'!$G$5-'СЕТ СН'!$G$24</f>
        <v>5302.15840286</v>
      </c>
      <c r="T73" s="36">
        <f>SUMIFS(СВЦЭМ!$D$39:$D$758,СВЦЭМ!$A$39:$A$758,$A73,СВЦЭМ!$B$39:$B$758,T$47)+'СЕТ СН'!$G$14+СВЦЭМ!$D$10+'СЕТ СН'!$G$5-'СЕТ СН'!$G$24</f>
        <v>5272.7645931799998</v>
      </c>
      <c r="U73" s="36">
        <f>SUMIFS(СВЦЭМ!$D$39:$D$758,СВЦЭМ!$A$39:$A$758,$A73,СВЦЭМ!$B$39:$B$758,U$47)+'СЕТ СН'!$G$14+СВЦЭМ!$D$10+'СЕТ СН'!$G$5-'СЕТ СН'!$G$24</f>
        <v>5261.5785111100004</v>
      </c>
      <c r="V73" s="36">
        <f>SUMIFS(СВЦЭМ!$D$39:$D$758,СВЦЭМ!$A$39:$A$758,$A73,СВЦЭМ!$B$39:$B$758,V$47)+'СЕТ СН'!$G$14+СВЦЭМ!$D$10+'СЕТ СН'!$G$5-'СЕТ СН'!$G$24</f>
        <v>5237.87481303</v>
      </c>
      <c r="W73" s="36">
        <f>SUMIFS(СВЦЭМ!$D$39:$D$758,СВЦЭМ!$A$39:$A$758,$A73,СВЦЭМ!$B$39:$B$758,W$47)+'СЕТ СН'!$G$14+СВЦЭМ!$D$10+'СЕТ СН'!$G$5-'СЕТ СН'!$G$24</f>
        <v>5227.6251659700001</v>
      </c>
      <c r="X73" s="36">
        <f>SUMIFS(СВЦЭМ!$D$39:$D$758,СВЦЭМ!$A$39:$A$758,$A73,СВЦЭМ!$B$39:$B$758,X$47)+'СЕТ СН'!$G$14+СВЦЭМ!$D$10+'СЕТ СН'!$G$5-'СЕТ СН'!$G$24</f>
        <v>5235.8620819400003</v>
      </c>
      <c r="Y73" s="36">
        <f>SUMIFS(СВЦЭМ!$D$39:$D$758,СВЦЭМ!$A$39:$A$758,$A73,СВЦЭМ!$B$39:$B$758,Y$47)+'СЕТ СН'!$G$14+СВЦЭМ!$D$10+'СЕТ СН'!$G$5-'СЕТ СН'!$G$24</f>
        <v>5294.56479691</v>
      </c>
    </row>
    <row r="74" spans="1:26" ht="15.75" x14ac:dyDescent="0.2">
      <c r="A74" s="35">
        <f t="shared" si="1"/>
        <v>45409</v>
      </c>
      <c r="B74" s="36">
        <f>SUMIFS(СВЦЭМ!$D$39:$D$758,СВЦЭМ!$A$39:$A$758,$A74,СВЦЭМ!$B$39:$B$758,B$47)+'СЕТ СН'!$G$14+СВЦЭМ!$D$10+'СЕТ СН'!$G$5-'СЕТ СН'!$G$24</f>
        <v>5392.90286913</v>
      </c>
      <c r="C74" s="36">
        <f>SUMIFS(СВЦЭМ!$D$39:$D$758,СВЦЭМ!$A$39:$A$758,$A74,СВЦЭМ!$B$39:$B$758,C$47)+'СЕТ СН'!$G$14+СВЦЭМ!$D$10+'СЕТ СН'!$G$5-'СЕТ СН'!$G$24</f>
        <v>5497.3400382199998</v>
      </c>
      <c r="D74" s="36">
        <f>SUMIFS(СВЦЭМ!$D$39:$D$758,СВЦЭМ!$A$39:$A$758,$A74,СВЦЭМ!$B$39:$B$758,D$47)+'СЕТ СН'!$G$14+СВЦЭМ!$D$10+'СЕТ СН'!$G$5-'СЕТ СН'!$G$24</f>
        <v>5501.3878567800002</v>
      </c>
      <c r="E74" s="36">
        <f>SUMIFS(СВЦЭМ!$D$39:$D$758,СВЦЭМ!$A$39:$A$758,$A74,СВЦЭМ!$B$39:$B$758,E$47)+'СЕТ СН'!$G$14+СВЦЭМ!$D$10+'СЕТ СН'!$G$5-'СЕТ СН'!$G$24</f>
        <v>5499.5464854800002</v>
      </c>
      <c r="F74" s="36">
        <f>SUMIFS(СВЦЭМ!$D$39:$D$758,СВЦЭМ!$A$39:$A$758,$A74,СВЦЭМ!$B$39:$B$758,F$47)+'СЕТ СН'!$G$14+СВЦЭМ!$D$10+'СЕТ СН'!$G$5-'СЕТ СН'!$G$24</f>
        <v>5500.5553756300005</v>
      </c>
      <c r="G74" s="36">
        <f>SUMIFS(СВЦЭМ!$D$39:$D$758,СВЦЭМ!$A$39:$A$758,$A74,СВЦЭМ!$B$39:$B$758,G$47)+'СЕТ СН'!$G$14+СВЦЭМ!$D$10+'СЕТ СН'!$G$5-'СЕТ СН'!$G$24</f>
        <v>5510.5672202400001</v>
      </c>
      <c r="H74" s="36">
        <f>SUMIFS(СВЦЭМ!$D$39:$D$758,СВЦЭМ!$A$39:$A$758,$A74,СВЦЭМ!$B$39:$B$758,H$47)+'СЕТ СН'!$G$14+СВЦЭМ!$D$10+'СЕТ СН'!$G$5-'СЕТ СН'!$G$24</f>
        <v>5429.9158044100004</v>
      </c>
      <c r="I74" s="36">
        <f>SUMIFS(СВЦЭМ!$D$39:$D$758,СВЦЭМ!$A$39:$A$758,$A74,СВЦЭМ!$B$39:$B$758,I$47)+'СЕТ СН'!$G$14+СВЦЭМ!$D$10+'СЕТ СН'!$G$5-'СЕТ СН'!$G$24</f>
        <v>5417.2764986300008</v>
      </c>
      <c r="J74" s="36">
        <f>SUMIFS(СВЦЭМ!$D$39:$D$758,СВЦЭМ!$A$39:$A$758,$A74,СВЦЭМ!$B$39:$B$758,J$47)+'СЕТ СН'!$G$14+СВЦЭМ!$D$10+'СЕТ СН'!$G$5-'СЕТ СН'!$G$24</f>
        <v>5338.2202574100002</v>
      </c>
      <c r="K74" s="36">
        <f>SUMIFS(СВЦЭМ!$D$39:$D$758,СВЦЭМ!$A$39:$A$758,$A74,СВЦЭМ!$B$39:$B$758,K$47)+'СЕТ СН'!$G$14+СВЦЭМ!$D$10+'СЕТ СН'!$G$5-'СЕТ СН'!$G$24</f>
        <v>5338.6936046700002</v>
      </c>
      <c r="L74" s="36">
        <f>SUMIFS(СВЦЭМ!$D$39:$D$758,СВЦЭМ!$A$39:$A$758,$A74,СВЦЭМ!$B$39:$B$758,L$47)+'СЕТ СН'!$G$14+СВЦЭМ!$D$10+'СЕТ СН'!$G$5-'СЕТ СН'!$G$24</f>
        <v>5288.5228351100004</v>
      </c>
      <c r="M74" s="36">
        <f>SUMIFS(СВЦЭМ!$D$39:$D$758,СВЦЭМ!$A$39:$A$758,$A74,СВЦЭМ!$B$39:$B$758,M$47)+'СЕТ СН'!$G$14+СВЦЭМ!$D$10+'СЕТ СН'!$G$5-'СЕТ СН'!$G$24</f>
        <v>5316.8465907700001</v>
      </c>
      <c r="N74" s="36">
        <f>SUMIFS(СВЦЭМ!$D$39:$D$758,СВЦЭМ!$A$39:$A$758,$A74,СВЦЭМ!$B$39:$B$758,N$47)+'СЕТ СН'!$G$14+СВЦЭМ!$D$10+'СЕТ СН'!$G$5-'СЕТ СН'!$G$24</f>
        <v>5303.8779059300005</v>
      </c>
      <c r="O74" s="36">
        <f>SUMIFS(СВЦЭМ!$D$39:$D$758,СВЦЭМ!$A$39:$A$758,$A74,СВЦЭМ!$B$39:$B$758,O$47)+'СЕТ СН'!$G$14+СВЦЭМ!$D$10+'СЕТ СН'!$G$5-'СЕТ СН'!$G$24</f>
        <v>5323.7893456600004</v>
      </c>
      <c r="P74" s="36">
        <f>SUMIFS(СВЦЭМ!$D$39:$D$758,СВЦЭМ!$A$39:$A$758,$A74,СВЦЭМ!$B$39:$B$758,P$47)+'СЕТ СН'!$G$14+СВЦЭМ!$D$10+'СЕТ СН'!$G$5-'СЕТ СН'!$G$24</f>
        <v>5341.8728173</v>
      </c>
      <c r="Q74" s="36">
        <f>SUMIFS(СВЦЭМ!$D$39:$D$758,СВЦЭМ!$A$39:$A$758,$A74,СВЦЭМ!$B$39:$B$758,Q$47)+'СЕТ СН'!$G$14+СВЦЭМ!$D$10+'СЕТ СН'!$G$5-'СЕТ СН'!$G$24</f>
        <v>5348.2283170800001</v>
      </c>
      <c r="R74" s="36">
        <f>SUMIFS(СВЦЭМ!$D$39:$D$758,СВЦЭМ!$A$39:$A$758,$A74,СВЦЭМ!$B$39:$B$758,R$47)+'СЕТ СН'!$G$14+СВЦЭМ!$D$10+'СЕТ СН'!$G$5-'СЕТ СН'!$G$24</f>
        <v>5354.5312295200001</v>
      </c>
      <c r="S74" s="36">
        <f>SUMIFS(СВЦЭМ!$D$39:$D$758,СВЦЭМ!$A$39:$A$758,$A74,СВЦЭМ!$B$39:$B$758,S$47)+'СЕТ СН'!$G$14+СВЦЭМ!$D$10+'СЕТ СН'!$G$5-'СЕТ СН'!$G$24</f>
        <v>5322.1890158400001</v>
      </c>
      <c r="T74" s="36">
        <f>SUMIFS(СВЦЭМ!$D$39:$D$758,СВЦЭМ!$A$39:$A$758,$A74,СВЦЭМ!$B$39:$B$758,T$47)+'СЕТ СН'!$G$14+СВЦЭМ!$D$10+'СЕТ СН'!$G$5-'СЕТ СН'!$G$24</f>
        <v>5341.8728449200007</v>
      </c>
      <c r="U74" s="36">
        <f>SUMIFS(СВЦЭМ!$D$39:$D$758,СВЦЭМ!$A$39:$A$758,$A74,СВЦЭМ!$B$39:$B$758,U$47)+'СЕТ СН'!$G$14+СВЦЭМ!$D$10+'СЕТ СН'!$G$5-'СЕТ СН'!$G$24</f>
        <v>5262.5938462800004</v>
      </c>
      <c r="V74" s="36">
        <f>SUMIFS(СВЦЭМ!$D$39:$D$758,СВЦЭМ!$A$39:$A$758,$A74,СВЦЭМ!$B$39:$B$758,V$47)+'СЕТ СН'!$G$14+СВЦЭМ!$D$10+'СЕТ СН'!$G$5-'СЕТ СН'!$G$24</f>
        <v>5306.1191053000002</v>
      </c>
      <c r="W74" s="36">
        <f>SUMIFS(СВЦЭМ!$D$39:$D$758,СВЦЭМ!$A$39:$A$758,$A74,СВЦЭМ!$B$39:$B$758,W$47)+'СЕТ СН'!$G$14+СВЦЭМ!$D$10+'СЕТ СН'!$G$5-'СЕТ СН'!$G$24</f>
        <v>5301.3943991200003</v>
      </c>
      <c r="X74" s="36">
        <f>SUMIFS(СВЦЭМ!$D$39:$D$758,СВЦЭМ!$A$39:$A$758,$A74,СВЦЭМ!$B$39:$B$758,X$47)+'СЕТ СН'!$G$14+СВЦЭМ!$D$10+'СЕТ СН'!$G$5-'СЕТ СН'!$G$24</f>
        <v>5394.2761007099998</v>
      </c>
      <c r="Y74" s="36">
        <f>SUMIFS(СВЦЭМ!$D$39:$D$758,СВЦЭМ!$A$39:$A$758,$A74,СВЦЭМ!$B$39:$B$758,Y$47)+'СЕТ СН'!$G$14+СВЦЭМ!$D$10+'СЕТ СН'!$G$5-'СЕТ СН'!$G$24</f>
        <v>5483.99194532</v>
      </c>
    </row>
    <row r="75" spans="1:26" ht="15.75" x14ac:dyDescent="0.2">
      <c r="A75" s="35">
        <f t="shared" si="1"/>
        <v>45410</v>
      </c>
      <c r="B75" s="36">
        <f>SUMIFS(СВЦЭМ!$D$39:$D$758,СВЦЭМ!$A$39:$A$758,$A75,СВЦЭМ!$B$39:$B$758,B$47)+'СЕТ СН'!$G$14+СВЦЭМ!$D$10+'СЕТ СН'!$G$5-'СЕТ СН'!$G$24</f>
        <v>5530.8976850300005</v>
      </c>
      <c r="C75" s="36">
        <f>SUMIFS(СВЦЭМ!$D$39:$D$758,СВЦЭМ!$A$39:$A$758,$A75,СВЦЭМ!$B$39:$B$758,C$47)+'СЕТ СН'!$G$14+СВЦЭМ!$D$10+'СЕТ СН'!$G$5-'СЕТ СН'!$G$24</f>
        <v>5333.8364957499998</v>
      </c>
      <c r="D75" s="36">
        <f>SUMIFS(СВЦЭМ!$D$39:$D$758,СВЦЭМ!$A$39:$A$758,$A75,СВЦЭМ!$B$39:$B$758,D$47)+'СЕТ СН'!$G$14+СВЦЭМ!$D$10+'СЕТ СН'!$G$5-'СЕТ СН'!$G$24</f>
        <v>5365.9086657799999</v>
      </c>
      <c r="E75" s="36">
        <f>SUMIFS(СВЦЭМ!$D$39:$D$758,СВЦЭМ!$A$39:$A$758,$A75,СВЦЭМ!$B$39:$B$758,E$47)+'СЕТ СН'!$G$14+СВЦЭМ!$D$10+'СЕТ СН'!$G$5-'СЕТ СН'!$G$24</f>
        <v>5379.9432282300004</v>
      </c>
      <c r="F75" s="36">
        <f>SUMIFS(СВЦЭМ!$D$39:$D$758,СВЦЭМ!$A$39:$A$758,$A75,СВЦЭМ!$B$39:$B$758,F$47)+'СЕТ СН'!$G$14+СВЦЭМ!$D$10+'СЕТ СН'!$G$5-'СЕТ СН'!$G$24</f>
        <v>5401.8683524600001</v>
      </c>
      <c r="G75" s="36">
        <f>SUMIFS(СВЦЭМ!$D$39:$D$758,СВЦЭМ!$A$39:$A$758,$A75,СВЦЭМ!$B$39:$B$758,G$47)+'СЕТ СН'!$G$14+СВЦЭМ!$D$10+'СЕТ СН'!$G$5-'СЕТ СН'!$G$24</f>
        <v>5388.5307050000001</v>
      </c>
      <c r="H75" s="36">
        <f>SUMIFS(СВЦЭМ!$D$39:$D$758,СВЦЭМ!$A$39:$A$758,$A75,СВЦЭМ!$B$39:$B$758,H$47)+'СЕТ СН'!$G$14+СВЦЭМ!$D$10+'СЕТ СН'!$G$5-'СЕТ СН'!$G$24</f>
        <v>5492.7087882800006</v>
      </c>
      <c r="I75" s="36">
        <f>SUMIFS(СВЦЭМ!$D$39:$D$758,СВЦЭМ!$A$39:$A$758,$A75,СВЦЭМ!$B$39:$B$758,I$47)+'СЕТ СН'!$G$14+СВЦЭМ!$D$10+'СЕТ СН'!$G$5-'СЕТ СН'!$G$24</f>
        <v>5427.6967595799997</v>
      </c>
      <c r="J75" s="36">
        <f>SUMIFS(СВЦЭМ!$D$39:$D$758,СВЦЭМ!$A$39:$A$758,$A75,СВЦЭМ!$B$39:$B$758,J$47)+'СЕТ СН'!$G$14+СВЦЭМ!$D$10+'СЕТ СН'!$G$5-'СЕТ СН'!$G$24</f>
        <v>5296.5582751100001</v>
      </c>
      <c r="K75" s="36">
        <f>SUMIFS(СВЦЭМ!$D$39:$D$758,СВЦЭМ!$A$39:$A$758,$A75,СВЦЭМ!$B$39:$B$758,K$47)+'СЕТ СН'!$G$14+СВЦЭМ!$D$10+'СЕТ СН'!$G$5-'СЕТ СН'!$G$24</f>
        <v>5242.5603674499998</v>
      </c>
      <c r="L75" s="36">
        <f>SUMIFS(СВЦЭМ!$D$39:$D$758,СВЦЭМ!$A$39:$A$758,$A75,СВЦЭМ!$B$39:$B$758,L$47)+'СЕТ СН'!$G$14+СВЦЭМ!$D$10+'СЕТ СН'!$G$5-'СЕТ СН'!$G$24</f>
        <v>5229.6800855700003</v>
      </c>
      <c r="M75" s="36">
        <f>SUMIFS(СВЦЭМ!$D$39:$D$758,СВЦЭМ!$A$39:$A$758,$A75,СВЦЭМ!$B$39:$B$758,M$47)+'СЕТ СН'!$G$14+СВЦЭМ!$D$10+'СЕТ СН'!$G$5-'СЕТ СН'!$G$24</f>
        <v>5267.5635308400006</v>
      </c>
      <c r="N75" s="36">
        <f>SUMIFS(СВЦЭМ!$D$39:$D$758,СВЦЭМ!$A$39:$A$758,$A75,СВЦЭМ!$B$39:$B$758,N$47)+'СЕТ СН'!$G$14+СВЦЭМ!$D$10+'СЕТ СН'!$G$5-'СЕТ СН'!$G$24</f>
        <v>5271.6781921399997</v>
      </c>
      <c r="O75" s="36">
        <f>SUMIFS(СВЦЭМ!$D$39:$D$758,СВЦЭМ!$A$39:$A$758,$A75,СВЦЭМ!$B$39:$B$758,O$47)+'СЕТ СН'!$G$14+СВЦЭМ!$D$10+'СЕТ СН'!$G$5-'СЕТ СН'!$G$24</f>
        <v>5297.7141140100002</v>
      </c>
      <c r="P75" s="36">
        <f>SUMIFS(СВЦЭМ!$D$39:$D$758,СВЦЭМ!$A$39:$A$758,$A75,СВЦЭМ!$B$39:$B$758,P$47)+'СЕТ СН'!$G$14+СВЦЭМ!$D$10+'СЕТ СН'!$G$5-'СЕТ СН'!$G$24</f>
        <v>5312.7605712700006</v>
      </c>
      <c r="Q75" s="36">
        <f>SUMIFS(СВЦЭМ!$D$39:$D$758,СВЦЭМ!$A$39:$A$758,$A75,СВЦЭМ!$B$39:$B$758,Q$47)+'СЕТ СН'!$G$14+СВЦЭМ!$D$10+'СЕТ СН'!$G$5-'СЕТ СН'!$G$24</f>
        <v>5326.7256787599999</v>
      </c>
      <c r="R75" s="36">
        <f>SUMIFS(СВЦЭМ!$D$39:$D$758,СВЦЭМ!$A$39:$A$758,$A75,СВЦЭМ!$B$39:$B$758,R$47)+'СЕТ СН'!$G$14+СВЦЭМ!$D$10+'СЕТ СН'!$G$5-'СЕТ СН'!$G$24</f>
        <v>5360.0111529000005</v>
      </c>
      <c r="S75" s="36">
        <f>SUMIFS(СВЦЭМ!$D$39:$D$758,СВЦЭМ!$A$39:$A$758,$A75,СВЦЭМ!$B$39:$B$758,S$47)+'СЕТ СН'!$G$14+СВЦЭМ!$D$10+'СЕТ СН'!$G$5-'СЕТ СН'!$G$24</f>
        <v>5342.8611827200002</v>
      </c>
      <c r="T75" s="36">
        <f>SUMIFS(СВЦЭМ!$D$39:$D$758,СВЦЭМ!$A$39:$A$758,$A75,СВЦЭМ!$B$39:$B$758,T$47)+'СЕТ СН'!$G$14+СВЦЭМ!$D$10+'СЕТ СН'!$G$5-'СЕТ СН'!$G$24</f>
        <v>5310.61632801</v>
      </c>
      <c r="U75" s="36">
        <f>SUMIFS(СВЦЭМ!$D$39:$D$758,СВЦЭМ!$A$39:$A$758,$A75,СВЦЭМ!$B$39:$B$758,U$47)+'СЕТ СН'!$G$14+СВЦЭМ!$D$10+'СЕТ СН'!$G$5-'СЕТ СН'!$G$24</f>
        <v>5304.9058936300007</v>
      </c>
      <c r="V75" s="36">
        <f>SUMIFS(СВЦЭМ!$D$39:$D$758,СВЦЭМ!$A$39:$A$758,$A75,СВЦЭМ!$B$39:$B$758,V$47)+'СЕТ СН'!$G$14+СВЦЭМ!$D$10+'СЕТ СН'!$G$5-'СЕТ СН'!$G$24</f>
        <v>5260.0434199800002</v>
      </c>
      <c r="W75" s="36">
        <f>SUMIFS(СВЦЭМ!$D$39:$D$758,СВЦЭМ!$A$39:$A$758,$A75,СВЦЭМ!$B$39:$B$758,W$47)+'СЕТ СН'!$G$14+СВЦЭМ!$D$10+'СЕТ СН'!$G$5-'СЕТ СН'!$G$24</f>
        <v>5238.8781776400001</v>
      </c>
      <c r="X75" s="36">
        <f>SUMIFS(СВЦЭМ!$D$39:$D$758,СВЦЭМ!$A$39:$A$758,$A75,СВЦЭМ!$B$39:$B$758,X$47)+'СЕТ СН'!$G$14+СВЦЭМ!$D$10+'СЕТ СН'!$G$5-'СЕТ СН'!$G$24</f>
        <v>5268.0441967400002</v>
      </c>
      <c r="Y75" s="36">
        <f>SUMIFS(СВЦЭМ!$D$39:$D$758,СВЦЭМ!$A$39:$A$758,$A75,СВЦЭМ!$B$39:$B$758,Y$47)+'СЕТ СН'!$G$14+СВЦЭМ!$D$10+'СЕТ СН'!$G$5-'СЕТ СН'!$G$24</f>
        <v>5341.7112291399999</v>
      </c>
    </row>
    <row r="76" spans="1:26" ht="15.75" x14ac:dyDescent="0.2">
      <c r="A76" s="35">
        <f t="shared" si="1"/>
        <v>45411</v>
      </c>
      <c r="B76" s="36">
        <f>SUMIFS(СВЦЭМ!$D$39:$D$758,СВЦЭМ!$A$39:$A$758,$A76,СВЦЭМ!$B$39:$B$758,B$47)+'СЕТ СН'!$G$14+СВЦЭМ!$D$10+'СЕТ СН'!$G$5-'СЕТ СН'!$G$24</f>
        <v>5217.8930893899997</v>
      </c>
      <c r="C76" s="36">
        <f>SUMIFS(СВЦЭМ!$D$39:$D$758,СВЦЭМ!$A$39:$A$758,$A76,СВЦЭМ!$B$39:$B$758,C$47)+'СЕТ СН'!$G$14+СВЦЭМ!$D$10+'СЕТ СН'!$G$5-'СЕТ СН'!$G$24</f>
        <v>5303.6045625000006</v>
      </c>
      <c r="D76" s="36">
        <f>SUMIFS(СВЦЭМ!$D$39:$D$758,СВЦЭМ!$A$39:$A$758,$A76,СВЦЭМ!$B$39:$B$758,D$47)+'СЕТ СН'!$G$14+СВЦЭМ!$D$10+'СЕТ СН'!$G$5-'СЕТ СН'!$G$24</f>
        <v>5368.8536415400004</v>
      </c>
      <c r="E76" s="36">
        <f>SUMIFS(СВЦЭМ!$D$39:$D$758,СВЦЭМ!$A$39:$A$758,$A76,СВЦЭМ!$B$39:$B$758,E$47)+'СЕТ СН'!$G$14+СВЦЭМ!$D$10+'СЕТ СН'!$G$5-'СЕТ СН'!$G$24</f>
        <v>5382.73292812</v>
      </c>
      <c r="F76" s="36">
        <f>SUMIFS(СВЦЭМ!$D$39:$D$758,СВЦЭМ!$A$39:$A$758,$A76,СВЦЭМ!$B$39:$B$758,F$47)+'СЕТ СН'!$G$14+СВЦЭМ!$D$10+'СЕТ СН'!$G$5-'СЕТ СН'!$G$24</f>
        <v>5388.3477066699998</v>
      </c>
      <c r="G76" s="36">
        <f>SUMIFS(СВЦЭМ!$D$39:$D$758,СВЦЭМ!$A$39:$A$758,$A76,СВЦЭМ!$B$39:$B$758,G$47)+'СЕТ СН'!$G$14+СВЦЭМ!$D$10+'СЕТ СН'!$G$5-'СЕТ СН'!$G$24</f>
        <v>5368.4951159800003</v>
      </c>
      <c r="H76" s="36">
        <f>SUMIFS(СВЦЭМ!$D$39:$D$758,СВЦЭМ!$A$39:$A$758,$A76,СВЦЭМ!$B$39:$B$758,H$47)+'СЕТ СН'!$G$14+СВЦЭМ!$D$10+'СЕТ СН'!$G$5-'СЕТ СН'!$G$24</f>
        <v>5357.0315681500006</v>
      </c>
      <c r="I76" s="36">
        <f>SUMIFS(СВЦЭМ!$D$39:$D$758,СВЦЭМ!$A$39:$A$758,$A76,СВЦЭМ!$B$39:$B$758,I$47)+'СЕТ СН'!$G$14+СВЦЭМ!$D$10+'СЕТ СН'!$G$5-'СЕТ СН'!$G$24</f>
        <v>5313.3064909100003</v>
      </c>
      <c r="J76" s="36">
        <f>SUMIFS(СВЦЭМ!$D$39:$D$758,СВЦЭМ!$A$39:$A$758,$A76,СВЦЭМ!$B$39:$B$758,J$47)+'СЕТ СН'!$G$14+СВЦЭМ!$D$10+'СЕТ СН'!$G$5-'СЕТ СН'!$G$24</f>
        <v>5218.4799990700003</v>
      </c>
      <c r="K76" s="36">
        <f>SUMIFS(СВЦЭМ!$D$39:$D$758,СВЦЭМ!$A$39:$A$758,$A76,СВЦЭМ!$B$39:$B$758,K$47)+'СЕТ СН'!$G$14+СВЦЭМ!$D$10+'СЕТ СН'!$G$5-'СЕТ СН'!$G$24</f>
        <v>5158.05221024</v>
      </c>
      <c r="L76" s="36">
        <f>SUMIFS(СВЦЭМ!$D$39:$D$758,СВЦЭМ!$A$39:$A$758,$A76,СВЦЭМ!$B$39:$B$758,L$47)+'СЕТ СН'!$G$14+СВЦЭМ!$D$10+'СЕТ СН'!$G$5-'СЕТ СН'!$G$24</f>
        <v>5112.5209693200004</v>
      </c>
      <c r="M76" s="36">
        <f>SUMIFS(СВЦЭМ!$D$39:$D$758,СВЦЭМ!$A$39:$A$758,$A76,СВЦЭМ!$B$39:$B$758,M$47)+'СЕТ СН'!$G$14+СВЦЭМ!$D$10+'СЕТ СН'!$G$5-'СЕТ СН'!$G$24</f>
        <v>5108.8406675300002</v>
      </c>
      <c r="N76" s="36">
        <f>SUMIFS(СВЦЭМ!$D$39:$D$758,СВЦЭМ!$A$39:$A$758,$A76,СВЦЭМ!$B$39:$B$758,N$47)+'СЕТ СН'!$G$14+СВЦЭМ!$D$10+'СЕТ СН'!$G$5-'СЕТ СН'!$G$24</f>
        <v>5140.1553879700004</v>
      </c>
      <c r="O76" s="36">
        <f>SUMIFS(СВЦЭМ!$D$39:$D$758,СВЦЭМ!$A$39:$A$758,$A76,СВЦЭМ!$B$39:$B$758,O$47)+'СЕТ СН'!$G$14+СВЦЭМ!$D$10+'СЕТ СН'!$G$5-'СЕТ СН'!$G$24</f>
        <v>5147.5319783699997</v>
      </c>
      <c r="P76" s="36">
        <f>SUMIFS(СВЦЭМ!$D$39:$D$758,СВЦЭМ!$A$39:$A$758,$A76,СВЦЭМ!$B$39:$B$758,P$47)+'СЕТ СН'!$G$14+СВЦЭМ!$D$10+'СЕТ СН'!$G$5-'СЕТ СН'!$G$24</f>
        <v>5156.5694439600002</v>
      </c>
      <c r="Q76" s="36">
        <f>SUMIFS(СВЦЭМ!$D$39:$D$758,СВЦЭМ!$A$39:$A$758,$A76,СВЦЭМ!$B$39:$B$758,Q$47)+'СЕТ СН'!$G$14+СВЦЭМ!$D$10+'СЕТ СН'!$G$5-'СЕТ СН'!$G$24</f>
        <v>5183.2636881899998</v>
      </c>
      <c r="R76" s="36">
        <f>SUMIFS(СВЦЭМ!$D$39:$D$758,СВЦЭМ!$A$39:$A$758,$A76,СВЦЭМ!$B$39:$B$758,R$47)+'СЕТ СН'!$G$14+СВЦЭМ!$D$10+'СЕТ СН'!$G$5-'СЕТ СН'!$G$24</f>
        <v>5207.7323959300002</v>
      </c>
      <c r="S76" s="36">
        <f>SUMIFS(СВЦЭМ!$D$39:$D$758,СВЦЭМ!$A$39:$A$758,$A76,СВЦЭМ!$B$39:$B$758,S$47)+'СЕТ СН'!$G$14+СВЦЭМ!$D$10+'СЕТ СН'!$G$5-'СЕТ СН'!$G$24</f>
        <v>5198.0058823100007</v>
      </c>
      <c r="T76" s="36">
        <f>SUMIFS(СВЦЭМ!$D$39:$D$758,СВЦЭМ!$A$39:$A$758,$A76,СВЦЭМ!$B$39:$B$758,T$47)+'СЕТ СН'!$G$14+СВЦЭМ!$D$10+'СЕТ СН'!$G$5-'СЕТ СН'!$G$24</f>
        <v>5179.3892646100003</v>
      </c>
      <c r="U76" s="36">
        <f>SUMIFS(СВЦЭМ!$D$39:$D$758,СВЦЭМ!$A$39:$A$758,$A76,СВЦЭМ!$B$39:$B$758,U$47)+'СЕТ СН'!$G$14+СВЦЭМ!$D$10+'СЕТ СН'!$G$5-'СЕТ СН'!$G$24</f>
        <v>5195.2848032399997</v>
      </c>
      <c r="V76" s="36">
        <f>SUMIFS(СВЦЭМ!$D$39:$D$758,СВЦЭМ!$A$39:$A$758,$A76,СВЦЭМ!$B$39:$B$758,V$47)+'СЕТ СН'!$G$14+СВЦЭМ!$D$10+'СЕТ СН'!$G$5-'СЕТ СН'!$G$24</f>
        <v>5142.8165823700001</v>
      </c>
      <c r="W76" s="36">
        <f>SUMIFS(СВЦЭМ!$D$39:$D$758,СВЦЭМ!$A$39:$A$758,$A76,СВЦЭМ!$B$39:$B$758,W$47)+'СЕТ СН'!$G$14+СВЦЭМ!$D$10+'СЕТ СН'!$G$5-'СЕТ СН'!$G$24</f>
        <v>5128.9442780099998</v>
      </c>
      <c r="X76" s="36">
        <f>SUMIFS(СВЦЭМ!$D$39:$D$758,СВЦЭМ!$A$39:$A$758,$A76,СВЦЭМ!$B$39:$B$758,X$47)+'СЕТ СН'!$G$14+СВЦЭМ!$D$10+'СЕТ СН'!$G$5-'СЕТ СН'!$G$24</f>
        <v>5159.0555014600004</v>
      </c>
      <c r="Y76" s="36">
        <f>SUMIFS(СВЦЭМ!$D$39:$D$758,СВЦЭМ!$A$39:$A$758,$A76,СВЦЭМ!$B$39:$B$758,Y$47)+'СЕТ СН'!$G$14+СВЦЭМ!$D$10+'СЕТ СН'!$G$5-'СЕТ СН'!$G$24</f>
        <v>5237.5603711599997</v>
      </c>
    </row>
    <row r="77" spans="1:26" ht="15.75" x14ac:dyDescent="0.2">
      <c r="A77" s="35">
        <f t="shared" si="1"/>
        <v>45412</v>
      </c>
      <c r="B77" s="36">
        <f>SUMIFS(СВЦЭМ!$D$39:$D$758,СВЦЭМ!$A$39:$A$758,$A77,СВЦЭМ!$B$39:$B$758,B$47)+'СЕТ СН'!$G$14+СВЦЭМ!$D$10+'СЕТ СН'!$G$5-'СЕТ СН'!$G$24</f>
        <v>5303.7180678300001</v>
      </c>
      <c r="C77" s="36">
        <f>SUMIFS(СВЦЭМ!$D$39:$D$758,СВЦЭМ!$A$39:$A$758,$A77,СВЦЭМ!$B$39:$B$758,C$47)+'СЕТ СН'!$G$14+СВЦЭМ!$D$10+'СЕТ СН'!$G$5-'СЕТ СН'!$G$24</f>
        <v>5394.9556507500001</v>
      </c>
      <c r="D77" s="36">
        <f>SUMIFS(СВЦЭМ!$D$39:$D$758,СВЦЭМ!$A$39:$A$758,$A77,СВЦЭМ!$B$39:$B$758,D$47)+'СЕТ СН'!$G$14+СВЦЭМ!$D$10+'СЕТ СН'!$G$5-'СЕТ СН'!$G$24</f>
        <v>5441.2252580100003</v>
      </c>
      <c r="E77" s="36">
        <f>SUMIFS(СВЦЭМ!$D$39:$D$758,СВЦЭМ!$A$39:$A$758,$A77,СВЦЭМ!$B$39:$B$758,E$47)+'СЕТ СН'!$G$14+СВЦЭМ!$D$10+'СЕТ СН'!$G$5-'СЕТ СН'!$G$24</f>
        <v>5465.4742998800002</v>
      </c>
      <c r="F77" s="36">
        <f>SUMIFS(СВЦЭМ!$D$39:$D$758,СВЦЭМ!$A$39:$A$758,$A77,СВЦЭМ!$B$39:$B$758,F$47)+'СЕТ СН'!$G$14+СВЦЭМ!$D$10+'СЕТ СН'!$G$5-'СЕТ СН'!$G$24</f>
        <v>5472.8488927600001</v>
      </c>
      <c r="G77" s="36">
        <f>SUMIFS(СВЦЭМ!$D$39:$D$758,СВЦЭМ!$A$39:$A$758,$A77,СВЦЭМ!$B$39:$B$758,G$47)+'СЕТ СН'!$G$14+СВЦЭМ!$D$10+'СЕТ СН'!$G$5-'СЕТ СН'!$G$24</f>
        <v>5463.6841908799997</v>
      </c>
      <c r="H77" s="36">
        <f>SUMIFS(СВЦЭМ!$D$39:$D$758,СВЦЭМ!$A$39:$A$758,$A77,СВЦЭМ!$B$39:$B$758,H$47)+'СЕТ СН'!$G$14+СВЦЭМ!$D$10+'СЕТ СН'!$G$5-'СЕТ СН'!$G$24</f>
        <v>5444.1705337200001</v>
      </c>
      <c r="I77" s="36">
        <f>SUMIFS(СВЦЭМ!$D$39:$D$758,СВЦЭМ!$A$39:$A$758,$A77,СВЦЭМ!$B$39:$B$758,I$47)+'СЕТ СН'!$G$14+СВЦЭМ!$D$10+'СЕТ СН'!$G$5-'СЕТ СН'!$G$24</f>
        <v>5353.71930479</v>
      </c>
      <c r="J77" s="36">
        <f>SUMIFS(СВЦЭМ!$D$39:$D$758,СВЦЭМ!$A$39:$A$758,$A77,СВЦЭМ!$B$39:$B$758,J$47)+'СЕТ СН'!$G$14+СВЦЭМ!$D$10+'СЕТ СН'!$G$5-'СЕТ СН'!$G$24</f>
        <v>5287.6098931500001</v>
      </c>
      <c r="K77" s="36">
        <f>SUMIFS(СВЦЭМ!$D$39:$D$758,СВЦЭМ!$A$39:$A$758,$A77,СВЦЭМ!$B$39:$B$758,K$47)+'СЕТ СН'!$G$14+СВЦЭМ!$D$10+'СЕТ СН'!$G$5-'СЕТ СН'!$G$24</f>
        <v>5234.26984189</v>
      </c>
      <c r="L77" s="36">
        <f>SUMIFS(СВЦЭМ!$D$39:$D$758,СВЦЭМ!$A$39:$A$758,$A77,СВЦЭМ!$B$39:$B$758,L$47)+'СЕТ СН'!$G$14+СВЦЭМ!$D$10+'СЕТ СН'!$G$5-'СЕТ СН'!$G$24</f>
        <v>5180.8280307200002</v>
      </c>
      <c r="M77" s="36">
        <f>SUMIFS(СВЦЭМ!$D$39:$D$758,СВЦЭМ!$A$39:$A$758,$A77,СВЦЭМ!$B$39:$B$758,M$47)+'СЕТ СН'!$G$14+СВЦЭМ!$D$10+'СЕТ СН'!$G$5-'СЕТ СН'!$G$24</f>
        <v>5176.8608227000004</v>
      </c>
      <c r="N77" s="36">
        <f>SUMIFS(СВЦЭМ!$D$39:$D$758,СВЦЭМ!$A$39:$A$758,$A77,СВЦЭМ!$B$39:$B$758,N$47)+'СЕТ СН'!$G$14+СВЦЭМ!$D$10+'СЕТ СН'!$G$5-'СЕТ СН'!$G$24</f>
        <v>5219.9506363199998</v>
      </c>
      <c r="O77" s="36">
        <f>SUMIFS(СВЦЭМ!$D$39:$D$758,СВЦЭМ!$A$39:$A$758,$A77,СВЦЭМ!$B$39:$B$758,O$47)+'СЕТ СН'!$G$14+СВЦЭМ!$D$10+'СЕТ СН'!$G$5-'СЕТ СН'!$G$24</f>
        <v>5223.3005618699999</v>
      </c>
      <c r="P77" s="36">
        <f>SUMIFS(СВЦЭМ!$D$39:$D$758,СВЦЭМ!$A$39:$A$758,$A77,СВЦЭМ!$B$39:$B$758,P$47)+'СЕТ СН'!$G$14+СВЦЭМ!$D$10+'СЕТ СН'!$G$5-'СЕТ СН'!$G$24</f>
        <v>5237.7614087100001</v>
      </c>
      <c r="Q77" s="36">
        <f>SUMIFS(СВЦЭМ!$D$39:$D$758,СВЦЭМ!$A$39:$A$758,$A77,СВЦЭМ!$B$39:$B$758,Q$47)+'СЕТ СН'!$G$14+СВЦЭМ!$D$10+'СЕТ СН'!$G$5-'СЕТ СН'!$G$24</f>
        <v>5256.5123816699997</v>
      </c>
      <c r="R77" s="36">
        <f>SUMIFS(СВЦЭМ!$D$39:$D$758,СВЦЭМ!$A$39:$A$758,$A77,СВЦЭМ!$B$39:$B$758,R$47)+'СЕТ СН'!$G$14+СВЦЭМ!$D$10+'СЕТ СН'!$G$5-'СЕТ СН'!$G$24</f>
        <v>5279.1613767100007</v>
      </c>
      <c r="S77" s="36">
        <f>SUMIFS(СВЦЭМ!$D$39:$D$758,СВЦЭМ!$A$39:$A$758,$A77,СВЦЭМ!$B$39:$B$758,S$47)+'СЕТ СН'!$G$14+СВЦЭМ!$D$10+'СЕТ СН'!$G$5-'СЕТ СН'!$G$24</f>
        <v>5267.1523789900002</v>
      </c>
      <c r="T77" s="36">
        <f>SUMIFS(СВЦЭМ!$D$39:$D$758,СВЦЭМ!$A$39:$A$758,$A77,СВЦЭМ!$B$39:$B$758,T$47)+'СЕТ СН'!$G$14+СВЦЭМ!$D$10+'СЕТ СН'!$G$5-'СЕТ СН'!$G$24</f>
        <v>5236.89382381</v>
      </c>
      <c r="U77" s="36">
        <f>SUMIFS(СВЦЭМ!$D$39:$D$758,СВЦЭМ!$A$39:$A$758,$A77,СВЦЭМ!$B$39:$B$758,U$47)+'СЕТ СН'!$G$14+СВЦЭМ!$D$10+'СЕТ СН'!$G$5-'СЕТ СН'!$G$24</f>
        <v>5236.8335292199999</v>
      </c>
      <c r="V77" s="36">
        <f>SUMIFS(СВЦЭМ!$D$39:$D$758,СВЦЭМ!$A$39:$A$758,$A77,СВЦЭМ!$B$39:$B$758,V$47)+'СЕТ СН'!$G$14+СВЦЭМ!$D$10+'СЕТ СН'!$G$5-'СЕТ СН'!$G$24</f>
        <v>5185.1274549099999</v>
      </c>
      <c r="W77" s="36">
        <f>SUMIFS(СВЦЭМ!$D$39:$D$758,СВЦЭМ!$A$39:$A$758,$A77,СВЦЭМ!$B$39:$B$758,W$47)+'СЕТ СН'!$G$14+СВЦЭМ!$D$10+'СЕТ СН'!$G$5-'СЕТ СН'!$G$24</f>
        <v>5166.5705677900005</v>
      </c>
      <c r="X77" s="36">
        <f>SUMIFS(СВЦЭМ!$D$39:$D$758,СВЦЭМ!$A$39:$A$758,$A77,СВЦЭМ!$B$39:$B$758,X$47)+'СЕТ СН'!$G$14+СВЦЭМ!$D$10+'СЕТ СН'!$G$5-'СЕТ СН'!$G$24</f>
        <v>5216.9871058999997</v>
      </c>
      <c r="Y77" s="36">
        <f>SUMIFS(СВЦЭМ!$D$39:$D$758,СВЦЭМ!$A$39:$A$758,$A77,СВЦЭМ!$B$39:$B$758,Y$47)+'СЕТ СН'!$G$14+СВЦЭМ!$D$10+'СЕТ СН'!$G$5-'СЕТ СН'!$G$24</f>
        <v>5251.6970938499999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01.04.2024</v>
      </c>
      <c r="B84" s="36">
        <f>SUMIFS(СВЦЭМ!$D$39:$D$758,СВЦЭМ!$A$39:$A$758,$A84,СВЦЭМ!$B$39:$B$758,B$83)+'СЕТ СН'!$H$14+СВЦЭМ!$D$10+'СЕТ СН'!$H$5-'СЕТ СН'!$H$24</f>
        <v>5799.8053043999998</v>
      </c>
      <c r="C84" s="36">
        <f>SUMIFS(СВЦЭМ!$D$39:$D$758,СВЦЭМ!$A$39:$A$758,$A84,СВЦЭМ!$B$39:$B$758,C$83)+'СЕТ СН'!$H$14+СВЦЭМ!$D$10+'СЕТ СН'!$H$5-'СЕТ СН'!$H$24</f>
        <v>5814.5544613500006</v>
      </c>
      <c r="D84" s="36">
        <f>SUMIFS(СВЦЭМ!$D$39:$D$758,СВЦЭМ!$A$39:$A$758,$A84,СВЦЭМ!$B$39:$B$758,D$83)+'СЕТ СН'!$H$14+СВЦЭМ!$D$10+'СЕТ СН'!$H$5-'СЕТ СН'!$H$24</f>
        <v>5829.3958361300001</v>
      </c>
      <c r="E84" s="36">
        <f>SUMIFS(СВЦЭМ!$D$39:$D$758,СВЦЭМ!$A$39:$A$758,$A84,СВЦЭМ!$B$39:$B$758,E$83)+'СЕТ СН'!$H$14+СВЦЭМ!$D$10+'СЕТ СН'!$H$5-'СЕТ СН'!$H$24</f>
        <v>5844.7795531100001</v>
      </c>
      <c r="F84" s="36">
        <f>SUMIFS(СВЦЭМ!$D$39:$D$758,СВЦЭМ!$A$39:$A$758,$A84,СВЦЭМ!$B$39:$B$758,F$83)+'СЕТ СН'!$H$14+СВЦЭМ!$D$10+'СЕТ СН'!$H$5-'СЕТ СН'!$H$24</f>
        <v>5822.5371982699999</v>
      </c>
      <c r="G84" s="36">
        <f>SUMIFS(СВЦЭМ!$D$39:$D$758,СВЦЭМ!$A$39:$A$758,$A84,СВЦЭМ!$B$39:$B$758,G$83)+'СЕТ СН'!$H$14+СВЦЭМ!$D$10+'СЕТ СН'!$H$5-'СЕТ СН'!$H$24</f>
        <v>5861.3830846800001</v>
      </c>
      <c r="H84" s="36">
        <f>SUMIFS(СВЦЭМ!$D$39:$D$758,СВЦЭМ!$A$39:$A$758,$A84,СВЦЭМ!$B$39:$B$758,H$83)+'СЕТ СН'!$H$14+СВЦЭМ!$D$10+'СЕТ СН'!$H$5-'СЕТ СН'!$H$24</f>
        <v>5754.9196600499999</v>
      </c>
      <c r="I84" s="36">
        <f>SUMIFS(СВЦЭМ!$D$39:$D$758,СВЦЭМ!$A$39:$A$758,$A84,СВЦЭМ!$B$39:$B$758,I$83)+'СЕТ СН'!$H$14+СВЦЭМ!$D$10+'СЕТ СН'!$H$5-'СЕТ СН'!$H$24</f>
        <v>5686.7007425299998</v>
      </c>
      <c r="J84" s="36">
        <f>SUMIFS(СВЦЭМ!$D$39:$D$758,СВЦЭМ!$A$39:$A$758,$A84,СВЦЭМ!$B$39:$B$758,J$83)+'СЕТ СН'!$H$14+СВЦЭМ!$D$10+'СЕТ СН'!$H$5-'СЕТ СН'!$H$24</f>
        <v>5644.2082648599999</v>
      </c>
      <c r="K84" s="36">
        <f>SUMIFS(СВЦЭМ!$D$39:$D$758,СВЦЭМ!$A$39:$A$758,$A84,СВЦЭМ!$B$39:$B$758,K$83)+'СЕТ СН'!$H$14+СВЦЭМ!$D$10+'СЕТ СН'!$H$5-'СЕТ СН'!$H$24</f>
        <v>5605.3691896800001</v>
      </c>
      <c r="L84" s="36">
        <f>SUMIFS(СВЦЭМ!$D$39:$D$758,СВЦЭМ!$A$39:$A$758,$A84,СВЦЭМ!$B$39:$B$758,L$83)+'СЕТ СН'!$H$14+СВЦЭМ!$D$10+'СЕТ СН'!$H$5-'СЕТ СН'!$H$24</f>
        <v>5618.2296475900002</v>
      </c>
      <c r="M84" s="36">
        <f>SUMIFS(СВЦЭМ!$D$39:$D$758,СВЦЭМ!$A$39:$A$758,$A84,СВЦЭМ!$B$39:$B$758,M$83)+'СЕТ СН'!$H$14+СВЦЭМ!$D$10+'СЕТ СН'!$H$5-'СЕТ СН'!$H$24</f>
        <v>5641.0403322599996</v>
      </c>
      <c r="N84" s="36">
        <f>SUMIFS(СВЦЭМ!$D$39:$D$758,СВЦЭМ!$A$39:$A$758,$A84,СВЦЭМ!$B$39:$B$758,N$83)+'СЕТ СН'!$H$14+СВЦЭМ!$D$10+'СЕТ СН'!$H$5-'СЕТ СН'!$H$24</f>
        <v>5656.5343641700001</v>
      </c>
      <c r="O84" s="36">
        <f>SUMIFS(СВЦЭМ!$D$39:$D$758,СВЦЭМ!$A$39:$A$758,$A84,СВЦЭМ!$B$39:$B$758,O$83)+'СЕТ СН'!$H$14+СВЦЭМ!$D$10+'СЕТ СН'!$H$5-'СЕТ СН'!$H$24</f>
        <v>5682.3491971700005</v>
      </c>
      <c r="P84" s="36">
        <f>SUMIFS(СВЦЭМ!$D$39:$D$758,СВЦЭМ!$A$39:$A$758,$A84,СВЦЭМ!$B$39:$B$758,P$83)+'СЕТ СН'!$H$14+СВЦЭМ!$D$10+'СЕТ СН'!$H$5-'СЕТ СН'!$H$24</f>
        <v>5709.26507606</v>
      </c>
      <c r="Q84" s="36">
        <f>SUMIFS(СВЦЭМ!$D$39:$D$758,СВЦЭМ!$A$39:$A$758,$A84,СВЦЭМ!$B$39:$B$758,Q$83)+'СЕТ СН'!$H$14+СВЦЭМ!$D$10+'СЕТ СН'!$H$5-'СЕТ СН'!$H$24</f>
        <v>5716.7269592600005</v>
      </c>
      <c r="R84" s="36">
        <f>SUMIFS(СВЦЭМ!$D$39:$D$758,СВЦЭМ!$A$39:$A$758,$A84,СВЦЭМ!$B$39:$B$758,R$83)+'СЕТ СН'!$H$14+СВЦЭМ!$D$10+'СЕТ СН'!$H$5-'СЕТ СН'!$H$24</f>
        <v>5720.33041856</v>
      </c>
      <c r="S84" s="36">
        <f>SUMIFS(СВЦЭМ!$D$39:$D$758,СВЦЭМ!$A$39:$A$758,$A84,СВЦЭМ!$B$39:$B$758,S$83)+'СЕТ СН'!$H$14+СВЦЭМ!$D$10+'СЕТ СН'!$H$5-'СЕТ СН'!$H$24</f>
        <v>5698.1585310400005</v>
      </c>
      <c r="T84" s="36">
        <f>SUMIFS(СВЦЭМ!$D$39:$D$758,СВЦЭМ!$A$39:$A$758,$A84,СВЦЭМ!$B$39:$B$758,T$83)+'СЕТ СН'!$H$14+СВЦЭМ!$D$10+'СЕТ СН'!$H$5-'СЕТ СН'!$H$24</f>
        <v>5652.9099447799999</v>
      </c>
      <c r="U84" s="36">
        <f>SUMIFS(СВЦЭМ!$D$39:$D$758,СВЦЭМ!$A$39:$A$758,$A84,СВЦЭМ!$B$39:$B$758,U$83)+'СЕТ СН'!$H$14+СВЦЭМ!$D$10+'СЕТ СН'!$H$5-'СЕТ СН'!$H$24</f>
        <v>5611.2419700500004</v>
      </c>
      <c r="V84" s="36">
        <f>SUMIFS(СВЦЭМ!$D$39:$D$758,СВЦЭМ!$A$39:$A$758,$A84,СВЦЭМ!$B$39:$B$758,V$83)+'СЕТ СН'!$H$14+СВЦЭМ!$D$10+'СЕТ СН'!$H$5-'СЕТ СН'!$H$24</f>
        <v>5603.6930331100002</v>
      </c>
      <c r="W84" s="36">
        <f>SUMIFS(СВЦЭМ!$D$39:$D$758,СВЦЭМ!$A$39:$A$758,$A84,СВЦЭМ!$B$39:$B$758,W$83)+'СЕТ СН'!$H$14+СВЦЭМ!$D$10+'СЕТ СН'!$H$5-'СЕТ СН'!$H$24</f>
        <v>5592.1581914799999</v>
      </c>
      <c r="X84" s="36">
        <f>SUMIFS(СВЦЭМ!$D$39:$D$758,СВЦЭМ!$A$39:$A$758,$A84,СВЦЭМ!$B$39:$B$758,X$83)+'СЕТ СН'!$H$14+СВЦЭМ!$D$10+'СЕТ СН'!$H$5-'СЕТ СН'!$H$24</f>
        <v>5629.5199527900004</v>
      </c>
      <c r="Y84" s="36">
        <f>SUMIFS(СВЦЭМ!$D$39:$D$758,СВЦЭМ!$A$39:$A$758,$A84,СВЦЭМ!$B$39:$B$758,Y$83)+'СЕТ СН'!$H$14+СВЦЭМ!$D$10+'СЕТ СН'!$H$5-'СЕТ СН'!$H$24</f>
        <v>5671.8650383799995</v>
      </c>
      <c r="AA84" s="45"/>
    </row>
    <row r="85" spans="1:27" ht="15.75" x14ac:dyDescent="0.2">
      <c r="A85" s="35">
        <f>A84+1</f>
        <v>45384</v>
      </c>
      <c r="B85" s="36">
        <f>SUMIFS(СВЦЭМ!$D$39:$D$758,СВЦЭМ!$A$39:$A$758,$A85,СВЦЭМ!$B$39:$B$758,B$83)+'СЕТ СН'!$H$14+СВЦЭМ!$D$10+'СЕТ СН'!$H$5-'СЕТ СН'!$H$24</f>
        <v>5591.6039459500007</v>
      </c>
      <c r="C85" s="36">
        <f>SUMIFS(СВЦЭМ!$D$39:$D$758,СВЦЭМ!$A$39:$A$758,$A85,СВЦЭМ!$B$39:$B$758,C$83)+'СЕТ СН'!$H$14+СВЦЭМ!$D$10+'СЕТ СН'!$H$5-'СЕТ СН'!$H$24</f>
        <v>5654.7890617100002</v>
      </c>
      <c r="D85" s="36">
        <f>SUMIFS(СВЦЭМ!$D$39:$D$758,СВЦЭМ!$A$39:$A$758,$A85,СВЦЭМ!$B$39:$B$758,D$83)+'СЕТ СН'!$H$14+СВЦЭМ!$D$10+'СЕТ СН'!$H$5-'СЕТ СН'!$H$24</f>
        <v>5714.1822552399999</v>
      </c>
      <c r="E85" s="36">
        <f>SUMIFS(СВЦЭМ!$D$39:$D$758,СВЦЭМ!$A$39:$A$758,$A85,СВЦЭМ!$B$39:$B$758,E$83)+'СЕТ СН'!$H$14+СВЦЭМ!$D$10+'СЕТ СН'!$H$5-'СЕТ СН'!$H$24</f>
        <v>5731.7670520699994</v>
      </c>
      <c r="F85" s="36">
        <f>SUMIFS(СВЦЭМ!$D$39:$D$758,СВЦЭМ!$A$39:$A$758,$A85,СВЦЭМ!$B$39:$B$758,F$83)+'СЕТ СН'!$H$14+СВЦЭМ!$D$10+'СЕТ СН'!$H$5-'СЕТ СН'!$H$24</f>
        <v>5727.2678763799995</v>
      </c>
      <c r="G85" s="36">
        <f>SUMIFS(СВЦЭМ!$D$39:$D$758,СВЦЭМ!$A$39:$A$758,$A85,СВЦЭМ!$B$39:$B$758,G$83)+'СЕТ СН'!$H$14+СВЦЭМ!$D$10+'СЕТ СН'!$H$5-'СЕТ СН'!$H$24</f>
        <v>5723.1660828099994</v>
      </c>
      <c r="H85" s="36">
        <f>SUMIFS(СВЦЭМ!$D$39:$D$758,СВЦЭМ!$A$39:$A$758,$A85,СВЦЭМ!$B$39:$B$758,H$83)+'СЕТ СН'!$H$14+СВЦЭМ!$D$10+'СЕТ СН'!$H$5-'СЕТ СН'!$H$24</f>
        <v>5667.9771051400003</v>
      </c>
      <c r="I85" s="36">
        <f>SUMIFS(СВЦЭМ!$D$39:$D$758,СВЦЭМ!$A$39:$A$758,$A85,СВЦЭМ!$B$39:$B$758,I$83)+'СЕТ СН'!$H$14+СВЦЭМ!$D$10+'СЕТ СН'!$H$5-'СЕТ СН'!$H$24</f>
        <v>5632.5764021499999</v>
      </c>
      <c r="J85" s="36">
        <f>SUMIFS(СВЦЭМ!$D$39:$D$758,СВЦЭМ!$A$39:$A$758,$A85,СВЦЭМ!$B$39:$B$758,J$83)+'СЕТ СН'!$H$14+СВЦЭМ!$D$10+'СЕТ СН'!$H$5-'СЕТ СН'!$H$24</f>
        <v>5604.4282774000003</v>
      </c>
      <c r="K85" s="36">
        <f>SUMIFS(СВЦЭМ!$D$39:$D$758,СВЦЭМ!$A$39:$A$758,$A85,СВЦЭМ!$B$39:$B$758,K$83)+'СЕТ СН'!$H$14+СВЦЭМ!$D$10+'СЕТ СН'!$H$5-'СЕТ СН'!$H$24</f>
        <v>5566.8578503500003</v>
      </c>
      <c r="L85" s="36">
        <f>SUMIFS(СВЦЭМ!$D$39:$D$758,СВЦЭМ!$A$39:$A$758,$A85,СВЦЭМ!$B$39:$B$758,L$83)+'СЕТ СН'!$H$14+СВЦЭМ!$D$10+'СЕТ СН'!$H$5-'СЕТ СН'!$H$24</f>
        <v>5584.8957861100007</v>
      </c>
      <c r="M85" s="36">
        <f>SUMIFS(СВЦЭМ!$D$39:$D$758,СВЦЭМ!$A$39:$A$758,$A85,СВЦЭМ!$B$39:$B$758,M$83)+'СЕТ СН'!$H$14+СВЦЭМ!$D$10+'СЕТ СН'!$H$5-'СЕТ СН'!$H$24</f>
        <v>5607.5930560899997</v>
      </c>
      <c r="N85" s="36">
        <f>SUMIFS(СВЦЭМ!$D$39:$D$758,СВЦЭМ!$A$39:$A$758,$A85,СВЦЭМ!$B$39:$B$758,N$83)+'СЕТ СН'!$H$14+СВЦЭМ!$D$10+'СЕТ СН'!$H$5-'СЕТ СН'!$H$24</f>
        <v>5627.4038012000001</v>
      </c>
      <c r="O85" s="36">
        <f>SUMIFS(СВЦЭМ!$D$39:$D$758,СВЦЭМ!$A$39:$A$758,$A85,СВЦЭМ!$B$39:$B$758,O$83)+'СЕТ СН'!$H$14+СВЦЭМ!$D$10+'СЕТ СН'!$H$5-'СЕТ СН'!$H$24</f>
        <v>5646.2487034900005</v>
      </c>
      <c r="P85" s="36">
        <f>SUMIFS(СВЦЭМ!$D$39:$D$758,СВЦЭМ!$A$39:$A$758,$A85,СВЦЭМ!$B$39:$B$758,P$83)+'СЕТ СН'!$H$14+СВЦЭМ!$D$10+'СЕТ СН'!$H$5-'СЕТ СН'!$H$24</f>
        <v>5655.7871397399995</v>
      </c>
      <c r="Q85" s="36">
        <f>SUMIFS(СВЦЭМ!$D$39:$D$758,СВЦЭМ!$A$39:$A$758,$A85,СВЦЭМ!$B$39:$B$758,Q$83)+'СЕТ СН'!$H$14+СВЦЭМ!$D$10+'СЕТ СН'!$H$5-'СЕТ СН'!$H$24</f>
        <v>5667.7016622499996</v>
      </c>
      <c r="R85" s="36">
        <f>SUMIFS(СВЦЭМ!$D$39:$D$758,СВЦЭМ!$A$39:$A$758,$A85,СВЦЭМ!$B$39:$B$758,R$83)+'СЕТ СН'!$H$14+СВЦЭМ!$D$10+'СЕТ СН'!$H$5-'СЕТ СН'!$H$24</f>
        <v>5670.92303171</v>
      </c>
      <c r="S85" s="36">
        <f>SUMIFS(СВЦЭМ!$D$39:$D$758,СВЦЭМ!$A$39:$A$758,$A85,СВЦЭМ!$B$39:$B$758,S$83)+'СЕТ СН'!$H$14+СВЦЭМ!$D$10+'СЕТ СН'!$H$5-'СЕТ СН'!$H$24</f>
        <v>5658.6444013600003</v>
      </c>
      <c r="T85" s="36">
        <f>SUMIFS(СВЦЭМ!$D$39:$D$758,СВЦЭМ!$A$39:$A$758,$A85,СВЦЭМ!$B$39:$B$758,T$83)+'СЕТ СН'!$H$14+СВЦЭМ!$D$10+'СЕТ СН'!$H$5-'СЕТ СН'!$H$24</f>
        <v>5619.3480278699999</v>
      </c>
      <c r="U85" s="36">
        <f>SUMIFS(СВЦЭМ!$D$39:$D$758,СВЦЭМ!$A$39:$A$758,$A85,СВЦЭМ!$B$39:$B$758,U$83)+'СЕТ СН'!$H$14+СВЦЭМ!$D$10+'СЕТ СН'!$H$5-'СЕТ СН'!$H$24</f>
        <v>5594.9481678000002</v>
      </c>
      <c r="V85" s="36">
        <f>SUMIFS(СВЦЭМ!$D$39:$D$758,СВЦЭМ!$A$39:$A$758,$A85,СВЦЭМ!$B$39:$B$758,V$83)+'СЕТ СН'!$H$14+СВЦЭМ!$D$10+'СЕТ СН'!$H$5-'СЕТ СН'!$H$24</f>
        <v>5571.57465753</v>
      </c>
      <c r="W85" s="36">
        <f>SUMIFS(СВЦЭМ!$D$39:$D$758,СВЦЭМ!$A$39:$A$758,$A85,СВЦЭМ!$B$39:$B$758,W$83)+'СЕТ СН'!$H$14+СВЦЭМ!$D$10+'СЕТ СН'!$H$5-'СЕТ СН'!$H$24</f>
        <v>5549.3256988000003</v>
      </c>
      <c r="X85" s="36">
        <f>SUMIFS(СВЦЭМ!$D$39:$D$758,СВЦЭМ!$A$39:$A$758,$A85,СВЦЭМ!$B$39:$B$758,X$83)+'СЕТ СН'!$H$14+СВЦЭМ!$D$10+'СЕТ СН'!$H$5-'СЕТ СН'!$H$24</f>
        <v>5596.1220545200003</v>
      </c>
      <c r="Y85" s="36">
        <f>SUMIFS(СВЦЭМ!$D$39:$D$758,СВЦЭМ!$A$39:$A$758,$A85,СВЦЭМ!$B$39:$B$758,Y$83)+'СЕТ СН'!$H$14+СВЦЭМ!$D$10+'СЕТ СН'!$H$5-'СЕТ СН'!$H$24</f>
        <v>5648.6908754199994</v>
      </c>
    </row>
    <row r="86" spans="1:27" ht="15.75" x14ac:dyDescent="0.2">
      <c r="A86" s="35">
        <f t="shared" ref="A86:A114" si="2">A85+1</f>
        <v>45385</v>
      </c>
      <c r="B86" s="36">
        <f>SUMIFS(СВЦЭМ!$D$39:$D$758,СВЦЭМ!$A$39:$A$758,$A86,СВЦЭМ!$B$39:$B$758,B$83)+'СЕТ СН'!$H$14+СВЦЭМ!$D$10+'СЕТ СН'!$H$5-'СЕТ СН'!$H$24</f>
        <v>5607.8505118600006</v>
      </c>
      <c r="C86" s="36">
        <f>SUMIFS(СВЦЭМ!$D$39:$D$758,СВЦЭМ!$A$39:$A$758,$A86,СВЦЭМ!$B$39:$B$758,C$83)+'СЕТ СН'!$H$14+СВЦЭМ!$D$10+'СЕТ СН'!$H$5-'СЕТ СН'!$H$24</f>
        <v>5657.2586386000003</v>
      </c>
      <c r="D86" s="36">
        <f>SUMIFS(СВЦЭМ!$D$39:$D$758,СВЦЭМ!$A$39:$A$758,$A86,СВЦЭМ!$B$39:$B$758,D$83)+'СЕТ СН'!$H$14+СВЦЭМ!$D$10+'СЕТ СН'!$H$5-'СЕТ СН'!$H$24</f>
        <v>5703.4480260800001</v>
      </c>
      <c r="E86" s="36">
        <f>SUMIFS(СВЦЭМ!$D$39:$D$758,СВЦЭМ!$A$39:$A$758,$A86,СВЦЭМ!$B$39:$B$758,E$83)+'СЕТ СН'!$H$14+СВЦЭМ!$D$10+'СЕТ СН'!$H$5-'СЕТ СН'!$H$24</f>
        <v>5705.6919949799994</v>
      </c>
      <c r="F86" s="36">
        <f>SUMIFS(СВЦЭМ!$D$39:$D$758,СВЦЭМ!$A$39:$A$758,$A86,СВЦЭМ!$B$39:$B$758,F$83)+'СЕТ СН'!$H$14+СВЦЭМ!$D$10+'СЕТ СН'!$H$5-'СЕТ СН'!$H$24</f>
        <v>5675.5981245399998</v>
      </c>
      <c r="G86" s="36">
        <f>SUMIFS(СВЦЭМ!$D$39:$D$758,СВЦЭМ!$A$39:$A$758,$A86,СВЦЭМ!$B$39:$B$758,G$83)+'СЕТ СН'!$H$14+СВЦЭМ!$D$10+'СЕТ СН'!$H$5-'СЕТ СН'!$H$24</f>
        <v>5665.0239548199997</v>
      </c>
      <c r="H86" s="36">
        <f>SUMIFS(СВЦЭМ!$D$39:$D$758,СВЦЭМ!$A$39:$A$758,$A86,СВЦЭМ!$B$39:$B$758,H$83)+'СЕТ СН'!$H$14+СВЦЭМ!$D$10+'СЕТ СН'!$H$5-'СЕТ СН'!$H$24</f>
        <v>5642.5553907900003</v>
      </c>
      <c r="I86" s="36">
        <f>SUMIFS(СВЦЭМ!$D$39:$D$758,СВЦЭМ!$A$39:$A$758,$A86,СВЦЭМ!$B$39:$B$758,I$83)+'СЕТ СН'!$H$14+СВЦЭМ!$D$10+'СЕТ СН'!$H$5-'СЕТ СН'!$H$24</f>
        <v>5596.6054169300005</v>
      </c>
      <c r="J86" s="36">
        <f>SUMIFS(СВЦЭМ!$D$39:$D$758,СВЦЭМ!$A$39:$A$758,$A86,СВЦЭМ!$B$39:$B$758,J$83)+'СЕТ СН'!$H$14+СВЦЭМ!$D$10+'СЕТ СН'!$H$5-'СЕТ СН'!$H$24</f>
        <v>5535.1740045000006</v>
      </c>
      <c r="K86" s="36">
        <f>SUMIFS(СВЦЭМ!$D$39:$D$758,СВЦЭМ!$A$39:$A$758,$A86,СВЦЭМ!$B$39:$B$758,K$83)+'СЕТ СН'!$H$14+СВЦЭМ!$D$10+'СЕТ СН'!$H$5-'СЕТ СН'!$H$24</f>
        <v>5508.5940286499999</v>
      </c>
      <c r="L86" s="36">
        <f>SUMIFS(СВЦЭМ!$D$39:$D$758,СВЦЭМ!$A$39:$A$758,$A86,СВЦЭМ!$B$39:$B$758,L$83)+'СЕТ СН'!$H$14+СВЦЭМ!$D$10+'СЕТ СН'!$H$5-'СЕТ СН'!$H$24</f>
        <v>5498.1079437400003</v>
      </c>
      <c r="M86" s="36">
        <f>SUMIFS(СВЦЭМ!$D$39:$D$758,СВЦЭМ!$A$39:$A$758,$A86,СВЦЭМ!$B$39:$B$758,M$83)+'СЕТ СН'!$H$14+СВЦЭМ!$D$10+'СЕТ СН'!$H$5-'СЕТ СН'!$H$24</f>
        <v>5510.3683342700006</v>
      </c>
      <c r="N86" s="36">
        <f>SUMIFS(СВЦЭМ!$D$39:$D$758,СВЦЭМ!$A$39:$A$758,$A86,СВЦЭМ!$B$39:$B$758,N$83)+'СЕТ СН'!$H$14+СВЦЭМ!$D$10+'СЕТ СН'!$H$5-'СЕТ СН'!$H$24</f>
        <v>5521.8635425100001</v>
      </c>
      <c r="O86" s="36">
        <f>SUMIFS(СВЦЭМ!$D$39:$D$758,СВЦЭМ!$A$39:$A$758,$A86,СВЦЭМ!$B$39:$B$758,O$83)+'СЕТ СН'!$H$14+СВЦЭМ!$D$10+'СЕТ СН'!$H$5-'СЕТ СН'!$H$24</f>
        <v>5530.36673367</v>
      </c>
      <c r="P86" s="36">
        <f>SUMIFS(СВЦЭМ!$D$39:$D$758,СВЦЭМ!$A$39:$A$758,$A86,СВЦЭМ!$B$39:$B$758,P$83)+'СЕТ СН'!$H$14+СВЦЭМ!$D$10+'СЕТ СН'!$H$5-'СЕТ СН'!$H$24</f>
        <v>5568.5293253500004</v>
      </c>
      <c r="Q86" s="36">
        <f>SUMIFS(СВЦЭМ!$D$39:$D$758,СВЦЭМ!$A$39:$A$758,$A86,СВЦЭМ!$B$39:$B$758,Q$83)+'СЕТ СН'!$H$14+СВЦЭМ!$D$10+'СЕТ СН'!$H$5-'СЕТ СН'!$H$24</f>
        <v>5590.0472909800001</v>
      </c>
      <c r="R86" s="36">
        <f>SUMIFS(СВЦЭМ!$D$39:$D$758,СВЦЭМ!$A$39:$A$758,$A86,СВЦЭМ!$B$39:$B$758,R$83)+'СЕТ СН'!$H$14+СВЦЭМ!$D$10+'СЕТ СН'!$H$5-'СЕТ СН'!$H$24</f>
        <v>5604.2507097600001</v>
      </c>
      <c r="S86" s="36">
        <f>SUMIFS(СВЦЭМ!$D$39:$D$758,СВЦЭМ!$A$39:$A$758,$A86,СВЦЭМ!$B$39:$B$758,S$83)+'СЕТ СН'!$H$14+СВЦЭМ!$D$10+'СЕТ СН'!$H$5-'СЕТ СН'!$H$24</f>
        <v>5585.4039807200006</v>
      </c>
      <c r="T86" s="36">
        <f>SUMIFS(СВЦЭМ!$D$39:$D$758,СВЦЭМ!$A$39:$A$758,$A86,СВЦЭМ!$B$39:$B$758,T$83)+'СЕТ СН'!$H$14+СВЦЭМ!$D$10+'СЕТ СН'!$H$5-'СЕТ СН'!$H$24</f>
        <v>5560.0314476700005</v>
      </c>
      <c r="U86" s="36">
        <f>SUMIFS(СВЦЭМ!$D$39:$D$758,СВЦЭМ!$A$39:$A$758,$A86,СВЦЭМ!$B$39:$B$758,U$83)+'СЕТ СН'!$H$14+СВЦЭМ!$D$10+'СЕТ СН'!$H$5-'СЕТ СН'!$H$24</f>
        <v>5530.5985152600006</v>
      </c>
      <c r="V86" s="36">
        <f>SUMIFS(СВЦЭМ!$D$39:$D$758,СВЦЭМ!$A$39:$A$758,$A86,СВЦЭМ!$B$39:$B$758,V$83)+'СЕТ СН'!$H$14+СВЦЭМ!$D$10+'СЕТ СН'!$H$5-'СЕТ СН'!$H$24</f>
        <v>5504.80609482</v>
      </c>
      <c r="W86" s="36">
        <f>SUMIFS(СВЦЭМ!$D$39:$D$758,СВЦЭМ!$A$39:$A$758,$A86,СВЦЭМ!$B$39:$B$758,W$83)+'СЕТ СН'!$H$14+СВЦЭМ!$D$10+'СЕТ СН'!$H$5-'СЕТ СН'!$H$24</f>
        <v>5493.4855540400004</v>
      </c>
      <c r="X86" s="36">
        <f>SUMIFS(СВЦЭМ!$D$39:$D$758,СВЦЭМ!$A$39:$A$758,$A86,СВЦЭМ!$B$39:$B$758,X$83)+'СЕТ СН'!$H$14+СВЦЭМ!$D$10+'СЕТ СН'!$H$5-'СЕТ СН'!$H$24</f>
        <v>5533.1026941</v>
      </c>
      <c r="Y86" s="36">
        <f>SUMIFS(СВЦЭМ!$D$39:$D$758,СВЦЭМ!$A$39:$A$758,$A86,СВЦЭМ!$B$39:$B$758,Y$83)+'СЕТ СН'!$H$14+СВЦЭМ!$D$10+'СЕТ СН'!$H$5-'СЕТ СН'!$H$24</f>
        <v>5594.5788809900005</v>
      </c>
    </row>
    <row r="87" spans="1:27" ht="15.75" x14ac:dyDescent="0.2">
      <c r="A87" s="35">
        <f t="shared" si="2"/>
        <v>45386</v>
      </c>
      <c r="B87" s="36">
        <f>SUMIFS(СВЦЭМ!$D$39:$D$758,СВЦЭМ!$A$39:$A$758,$A87,СВЦЭМ!$B$39:$B$758,B$83)+'СЕТ СН'!$H$14+СВЦЭМ!$D$10+'СЕТ СН'!$H$5-'СЕТ СН'!$H$24</f>
        <v>5766.5626562799998</v>
      </c>
      <c r="C87" s="36">
        <f>SUMIFS(СВЦЭМ!$D$39:$D$758,СВЦЭМ!$A$39:$A$758,$A87,СВЦЭМ!$B$39:$B$758,C$83)+'СЕТ СН'!$H$14+СВЦЭМ!$D$10+'СЕТ СН'!$H$5-'СЕТ СН'!$H$24</f>
        <v>5726.6474858299998</v>
      </c>
      <c r="D87" s="36">
        <f>SUMIFS(СВЦЭМ!$D$39:$D$758,СВЦЭМ!$A$39:$A$758,$A87,СВЦЭМ!$B$39:$B$758,D$83)+'СЕТ СН'!$H$14+СВЦЭМ!$D$10+'СЕТ СН'!$H$5-'СЕТ СН'!$H$24</f>
        <v>5753.8512528900001</v>
      </c>
      <c r="E87" s="36">
        <f>SUMIFS(СВЦЭМ!$D$39:$D$758,СВЦЭМ!$A$39:$A$758,$A87,СВЦЭМ!$B$39:$B$758,E$83)+'СЕТ СН'!$H$14+СВЦЭМ!$D$10+'СЕТ СН'!$H$5-'СЕТ СН'!$H$24</f>
        <v>5767.7181105399995</v>
      </c>
      <c r="F87" s="36">
        <f>SUMIFS(СВЦЭМ!$D$39:$D$758,СВЦЭМ!$A$39:$A$758,$A87,СВЦЭМ!$B$39:$B$758,F$83)+'СЕТ СН'!$H$14+СВЦЭМ!$D$10+'СЕТ СН'!$H$5-'СЕТ СН'!$H$24</f>
        <v>5758.8847721900001</v>
      </c>
      <c r="G87" s="36">
        <f>SUMIFS(СВЦЭМ!$D$39:$D$758,СВЦЭМ!$A$39:$A$758,$A87,СВЦЭМ!$B$39:$B$758,G$83)+'СЕТ СН'!$H$14+СВЦЭМ!$D$10+'СЕТ СН'!$H$5-'СЕТ СН'!$H$24</f>
        <v>5718.6510594900001</v>
      </c>
      <c r="H87" s="36">
        <f>SUMIFS(СВЦЭМ!$D$39:$D$758,СВЦЭМ!$A$39:$A$758,$A87,СВЦЭМ!$B$39:$B$758,H$83)+'СЕТ СН'!$H$14+СВЦЭМ!$D$10+'СЕТ СН'!$H$5-'СЕТ СН'!$H$24</f>
        <v>5662.0733460299998</v>
      </c>
      <c r="I87" s="36">
        <f>SUMIFS(СВЦЭМ!$D$39:$D$758,СВЦЭМ!$A$39:$A$758,$A87,СВЦЭМ!$B$39:$B$758,I$83)+'СЕТ СН'!$H$14+СВЦЭМ!$D$10+'СЕТ СН'!$H$5-'СЕТ СН'!$H$24</f>
        <v>5600.9011205300003</v>
      </c>
      <c r="J87" s="36">
        <f>SUMIFS(СВЦЭМ!$D$39:$D$758,СВЦЭМ!$A$39:$A$758,$A87,СВЦЭМ!$B$39:$B$758,J$83)+'СЕТ СН'!$H$14+СВЦЭМ!$D$10+'СЕТ СН'!$H$5-'СЕТ СН'!$H$24</f>
        <v>5577.8914735100007</v>
      </c>
      <c r="K87" s="36">
        <f>SUMIFS(СВЦЭМ!$D$39:$D$758,СВЦЭМ!$A$39:$A$758,$A87,СВЦЭМ!$B$39:$B$758,K$83)+'СЕТ СН'!$H$14+СВЦЭМ!$D$10+'СЕТ СН'!$H$5-'СЕТ СН'!$H$24</f>
        <v>5569.3027775500004</v>
      </c>
      <c r="L87" s="36">
        <f>SUMIFS(СВЦЭМ!$D$39:$D$758,СВЦЭМ!$A$39:$A$758,$A87,СВЦЭМ!$B$39:$B$758,L$83)+'СЕТ СН'!$H$14+СВЦЭМ!$D$10+'СЕТ СН'!$H$5-'СЕТ СН'!$H$24</f>
        <v>5588.7299871000005</v>
      </c>
      <c r="M87" s="36">
        <f>SUMIFS(СВЦЭМ!$D$39:$D$758,СВЦЭМ!$A$39:$A$758,$A87,СВЦЭМ!$B$39:$B$758,M$83)+'СЕТ СН'!$H$14+СВЦЭМ!$D$10+'СЕТ СН'!$H$5-'СЕТ СН'!$H$24</f>
        <v>5632.2334713400005</v>
      </c>
      <c r="N87" s="36">
        <f>SUMIFS(СВЦЭМ!$D$39:$D$758,СВЦЭМ!$A$39:$A$758,$A87,СВЦЭМ!$B$39:$B$758,N$83)+'СЕТ СН'!$H$14+СВЦЭМ!$D$10+'СЕТ СН'!$H$5-'СЕТ СН'!$H$24</f>
        <v>5637.6793467799998</v>
      </c>
      <c r="O87" s="36">
        <f>SUMIFS(СВЦЭМ!$D$39:$D$758,СВЦЭМ!$A$39:$A$758,$A87,СВЦЭМ!$B$39:$B$758,O$83)+'СЕТ СН'!$H$14+СВЦЭМ!$D$10+'СЕТ СН'!$H$5-'СЕТ СН'!$H$24</f>
        <v>5648.8712106599996</v>
      </c>
      <c r="P87" s="36">
        <f>SUMIFS(СВЦЭМ!$D$39:$D$758,СВЦЭМ!$A$39:$A$758,$A87,СВЦЭМ!$B$39:$B$758,P$83)+'СЕТ СН'!$H$14+СВЦЭМ!$D$10+'СЕТ СН'!$H$5-'СЕТ СН'!$H$24</f>
        <v>5650.20213195</v>
      </c>
      <c r="Q87" s="36">
        <f>SUMIFS(СВЦЭМ!$D$39:$D$758,СВЦЭМ!$A$39:$A$758,$A87,СВЦЭМ!$B$39:$B$758,Q$83)+'СЕТ СН'!$H$14+СВЦЭМ!$D$10+'СЕТ СН'!$H$5-'СЕТ СН'!$H$24</f>
        <v>5707.50976249</v>
      </c>
      <c r="R87" s="36">
        <f>SUMIFS(СВЦЭМ!$D$39:$D$758,СВЦЭМ!$A$39:$A$758,$A87,СВЦЭМ!$B$39:$B$758,R$83)+'СЕТ СН'!$H$14+СВЦЭМ!$D$10+'СЕТ СН'!$H$5-'СЕТ СН'!$H$24</f>
        <v>5707.8696813500001</v>
      </c>
      <c r="S87" s="36">
        <f>SUMIFS(СВЦЭМ!$D$39:$D$758,СВЦЭМ!$A$39:$A$758,$A87,СВЦЭМ!$B$39:$B$758,S$83)+'СЕТ СН'!$H$14+СВЦЭМ!$D$10+'СЕТ СН'!$H$5-'СЕТ СН'!$H$24</f>
        <v>5669.46531306</v>
      </c>
      <c r="T87" s="36">
        <f>SUMIFS(СВЦЭМ!$D$39:$D$758,СВЦЭМ!$A$39:$A$758,$A87,СВЦЭМ!$B$39:$B$758,T$83)+'СЕТ СН'!$H$14+СВЦЭМ!$D$10+'СЕТ СН'!$H$5-'СЕТ СН'!$H$24</f>
        <v>5604.2847669399998</v>
      </c>
      <c r="U87" s="36">
        <f>SUMIFS(СВЦЭМ!$D$39:$D$758,СВЦЭМ!$A$39:$A$758,$A87,СВЦЭМ!$B$39:$B$758,U$83)+'СЕТ СН'!$H$14+СВЦЭМ!$D$10+'СЕТ СН'!$H$5-'СЕТ СН'!$H$24</f>
        <v>5586.9646404200003</v>
      </c>
      <c r="V87" s="36">
        <f>SUMIFS(СВЦЭМ!$D$39:$D$758,СВЦЭМ!$A$39:$A$758,$A87,СВЦЭМ!$B$39:$B$758,V$83)+'СЕТ СН'!$H$14+СВЦЭМ!$D$10+'СЕТ СН'!$H$5-'СЕТ СН'!$H$24</f>
        <v>5566.6409316700001</v>
      </c>
      <c r="W87" s="36">
        <f>SUMIFS(СВЦЭМ!$D$39:$D$758,СВЦЭМ!$A$39:$A$758,$A87,СВЦЭМ!$B$39:$B$758,W$83)+'СЕТ СН'!$H$14+СВЦЭМ!$D$10+'СЕТ СН'!$H$5-'СЕТ СН'!$H$24</f>
        <v>5553.0692813000005</v>
      </c>
      <c r="X87" s="36">
        <f>SUMIFS(СВЦЭМ!$D$39:$D$758,СВЦЭМ!$A$39:$A$758,$A87,СВЦЭМ!$B$39:$B$758,X$83)+'СЕТ СН'!$H$14+СВЦЭМ!$D$10+'СЕТ СН'!$H$5-'СЕТ СН'!$H$24</f>
        <v>5589.2711532399999</v>
      </c>
      <c r="Y87" s="36">
        <f>SUMIFS(СВЦЭМ!$D$39:$D$758,СВЦЭМ!$A$39:$A$758,$A87,СВЦЭМ!$B$39:$B$758,Y$83)+'СЕТ СН'!$H$14+СВЦЭМ!$D$10+'СЕТ СН'!$H$5-'СЕТ СН'!$H$24</f>
        <v>5644.9035281500001</v>
      </c>
    </row>
    <row r="88" spans="1:27" ht="15.75" x14ac:dyDescent="0.2">
      <c r="A88" s="35">
        <f t="shared" si="2"/>
        <v>45387</v>
      </c>
      <c r="B88" s="36">
        <f>SUMIFS(СВЦЭМ!$D$39:$D$758,СВЦЭМ!$A$39:$A$758,$A88,СВЦЭМ!$B$39:$B$758,B$83)+'СЕТ СН'!$H$14+СВЦЭМ!$D$10+'СЕТ СН'!$H$5-'СЕТ СН'!$H$24</f>
        <v>5632.7621073299997</v>
      </c>
      <c r="C88" s="36">
        <f>SUMIFS(СВЦЭМ!$D$39:$D$758,СВЦЭМ!$A$39:$A$758,$A88,СВЦЭМ!$B$39:$B$758,C$83)+'СЕТ СН'!$H$14+СВЦЭМ!$D$10+'СЕТ СН'!$H$5-'СЕТ СН'!$H$24</f>
        <v>5666.2665354700002</v>
      </c>
      <c r="D88" s="36">
        <f>SUMIFS(СВЦЭМ!$D$39:$D$758,СВЦЭМ!$A$39:$A$758,$A88,СВЦЭМ!$B$39:$B$758,D$83)+'СЕТ СН'!$H$14+СВЦЭМ!$D$10+'СЕТ СН'!$H$5-'СЕТ СН'!$H$24</f>
        <v>5694.9933355800003</v>
      </c>
      <c r="E88" s="36">
        <f>SUMIFS(СВЦЭМ!$D$39:$D$758,СВЦЭМ!$A$39:$A$758,$A88,СВЦЭМ!$B$39:$B$758,E$83)+'СЕТ СН'!$H$14+СВЦЭМ!$D$10+'СЕТ СН'!$H$5-'СЕТ СН'!$H$24</f>
        <v>5709.2886136899997</v>
      </c>
      <c r="F88" s="36">
        <f>SUMIFS(СВЦЭМ!$D$39:$D$758,СВЦЭМ!$A$39:$A$758,$A88,СВЦЭМ!$B$39:$B$758,F$83)+'СЕТ СН'!$H$14+СВЦЭМ!$D$10+'СЕТ СН'!$H$5-'СЕТ СН'!$H$24</f>
        <v>5702.7226319299998</v>
      </c>
      <c r="G88" s="36">
        <f>SUMIFS(СВЦЭМ!$D$39:$D$758,СВЦЭМ!$A$39:$A$758,$A88,СВЦЭМ!$B$39:$B$758,G$83)+'СЕТ СН'!$H$14+СВЦЭМ!$D$10+'СЕТ СН'!$H$5-'СЕТ СН'!$H$24</f>
        <v>5668.3207983800003</v>
      </c>
      <c r="H88" s="36">
        <f>SUMIFS(СВЦЭМ!$D$39:$D$758,СВЦЭМ!$A$39:$A$758,$A88,СВЦЭМ!$B$39:$B$758,H$83)+'СЕТ СН'!$H$14+СВЦЭМ!$D$10+'СЕТ СН'!$H$5-'СЕТ СН'!$H$24</f>
        <v>5611.11771047</v>
      </c>
      <c r="I88" s="36">
        <f>SUMIFS(СВЦЭМ!$D$39:$D$758,СВЦЭМ!$A$39:$A$758,$A88,СВЦЭМ!$B$39:$B$758,I$83)+'СЕТ СН'!$H$14+СВЦЭМ!$D$10+'СЕТ СН'!$H$5-'СЕТ СН'!$H$24</f>
        <v>5593.3053390300001</v>
      </c>
      <c r="J88" s="36">
        <f>SUMIFS(СВЦЭМ!$D$39:$D$758,СВЦЭМ!$A$39:$A$758,$A88,СВЦЭМ!$B$39:$B$758,J$83)+'СЕТ СН'!$H$14+СВЦЭМ!$D$10+'СЕТ СН'!$H$5-'СЕТ СН'!$H$24</f>
        <v>5549.8124027100002</v>
      </c>
      <c r="K88" s="36">
        <f>SUMIFS(СВЦЭМ!$D$39:$D$758,СВЦЭМ!$A$39:$A$758,$A88,СВЦЭМ!$B$39:$B$758,K$83)+'СЕТ СН'!$H$14+СВЦЭМ!$D$10+'СЕТ СН'!$H$5-'СЕТ СН'!$H$24</f>
        <v>5538.3530869900005</v>
      </c>
      <c r="L88" s="36">
        <f>SUMIFS(СВЦЭМ!$D$39:$D$758,СВЦЭМ!$A$39:$A$758,$A88,СВЦЭМ!$B$39:$B$758,L$83)+'СЕТ СН'!$H$14+СВЦЭМ!$D$10+'СЕТ СН'!$H$5-'СЕТ СН'!$H$24</f>
        <v>5548.3726149300001</v>
      </c>
      <c r="M88" s="36">
        <f>SUMIFS(СВЦЭМ!$D$39:$D$758,СВЦЭМ!$A$39:$A$758,$A88,СВЦЭМ!$B$39:$B$758,M$83)+'СЕТ СН'!$H$14+СВЦЭМ!$D$10+'СЕТ СН'!$H$5-'СЕТ СН'!$H$24</f>
        <v>5568.7610815000007</v>
      </c>
      <c r="N88" s="36">
        <f>SUMIFS(СВЦЭМ!$D$39:$D$758,СВЦЭМ!$A$39:$A$758,$A88,СВЦЭМ!$B$39:$B$758,N$83)+'СЕТ СН'!$H$14+СВЦЭМ!$D$10+'СЕТ СН'!$H$5-'СЕТ СН'!$H$24</f>
        <v>5581.9984950400003</v>
      </c>
      <c r="O88" s="36">
        <f>SUMIFS(СВЦЭМ!$D$39:$D$758,СВЦЭМ!$A$39:$A$758,$A88,СВЦЭМ!$B$39:$B$758,O$83)+'СЕТ СН'!$H$14+СВЦЭМ!$D$10+'СЕТ СН'!$H$5-'СЕТ СН'!$H$24</f>
        <v>5585.3673591500001</v>
      </c>
      <c r="P88" s="36">
        <f>SUMIFS(СВЦЭМ!$D$39:$D$758,СВЦЭМ!$A$39:$A$758,$A88,СВЦЭМ!$B$39:$B$758,P$83)+'СЕТ СН'!$H$14+СВЦЭМ!$D$10+'СЕТ СН'!$H$5-'СЕТ СН'!$H$24</f>
        <v>5632.8525489800004</v>
      </c>
      <c r="Q88" s="36">
        <f>SUMIFS(СВЦЭМ!$D$39:$D$758,СВЦЭМ!$A$39:$A$758,$A88,СВЦЭМ!$B$39:$B$758,Q$83)+'СЕТ СН'!$H$14+СВЦЭМ!$D$10+'СЕТ СН'!$H$5-'СЕТ СН'!$H$24</f>
        <v>5659.1932613500003</v>
      </c>
      <c r="R88" s="36">
        <f>SUMIFS(СВЦЭМ!$D$39:$D$758,СВЦЭМ!$A$39:$A$758,$A88,СВЦЭМ!$B$39:$B$758,R$83)+'СЕТ СН'!$H$14+СВЦЭМ!$D$10+'СЕТ СН'!$H$5-'СЕТ СН'!$H$24</f>
        <v>5622.5229221500003</v>
      </c>
      <c r="S88" s="36">
        <f>SUMIFS(СВЦЭМ!$D$39:$D$758,СВЦЭМ!$A$39:$A$758,$A88,СВЦЭМ!$B$39:$B$758,S$83)+'СЕТ СН'!$H$14+СВЦЭМ!$D$10+'СЕТ СН'!$H$5-'СЕТ СН'!$H$24</f>
        <v>5604.3715064600001</v>
      </c>
      <c r="T88" s="36">
        <f>SUMIFS(СВЦЭМ!$D$39:$D$758,СВЦЭМ!$A$39:$A$758,$A88,СВЦЭМ!$B$39:$B$758,T$83)+'СЕТ СН'!$H$14+СВЦЭМ!$D$10+'СЕТ СН'!$H$5-'СЕТ СН'!$H$24</f>
        <v>5573.2361789799997</v>
      </c>
      <c r="U88" s="36">
        <f>SUMIFS(СВЦЭМ!$D$39:$D$758,СВЦЭМ!$A$39:$A$758,$A88,СВЦЭМ!$B$39:$B$758,U$83)+'СЕТ СН'!$H$14+СВЦЭМ!$D$10+'СЕТ СН'!$H$5-'СЕТ СН'!$H$24</f>
        <v>5556.6355416700007</v>
      </c>
      <c r="V88" s="36">
        <f>SUMIFS(СВЦЭМ!$D$39:$D$758,СВЦЭМ!$A$39:$A$758,$A88,СВЦЭМ!$B$39:$B$758,V$83)+'СЕТ СН'!$H$14+СВЦЭМ!$D$10+'СЕТ СН'!$H$5-'СЕТ СН'!$H$24</f>
        <v>5554.09992255</v>
      </c>
      <c r="W88" s="36">
        <f>SUMIFS(СВЦЭМ!$D$39:$D$758,СВЦЭМ!$A$39:$A$758,$A88,СВЦЭМ!$B$39:$B$758,W$83)+'СЕТ СН'!$H$14+СВЦЭМ!$D$10+'СЕТ СН'!$H$5-'СЕТ СН'!$H$24</f>
        <v>5557.5439716399997</v>
      </c>
      <c r="X88" s="36">
        <f>SUMIFS(СВЦЭМ!$D$39:$D$758,СВЦЭМ!$A$39:$A$758,$A88,СВЦЭМ!$B$39:$B$758,X$83)+'СЕТ СН'!$H$14+СВЦЭМ!$D$10+'СЕТ СН'!$H$5-'СЕТ СН'!$H$24</f>
        <v>5580.5507461800007</v>
      </c>
      <c r="Y88" s="36">
        <f>SUMIFS(СВЦЭМ!$D$39:$D$758,СВЦЭМ!$A$39:$A$758,$A88,СВЦЭМ!$B$39:$B$758,Y$83)+'СЕТ СН'!$H$14+СВЦЭМ!$D$10+'СЕТ СН'!$H$5-'СЕТ СН'!$H$24</f>
        <v>5621.2607738200004</v>
      </c>
    </row>
    <row r="89" spans="1:27" ht="15.75" x14ac:dyDescent="0.2">
      <c r="A89" s="35">
        <f t="shared" si="2"/>
        <v>45388</v>
      </c>
      <c r="B89" s="36">
        <f>SUMIFS(СВЦЭМ!$D$39:$D$758,СВЦЭМ!$A$39:$A$758,$A89,СВЦЭМ!$B$39:$B$758,B$83)+'СЕТ СН'!$H$14+СВЦЭМ!$D$10+'СЕТ СН'!$H$5-'СЕТ СН'!$H$24</f>
        <v>5672.4842478099999</v>
      </c>
      <c r="C89" s="36">
        <f>SUMIFS(СВЦЭМ!$D$39:$D$758,СВЦЭМ!$A$39:$A$758,$A89,СВЦЭМ!$B$39:$B$758,C$83)+'СЕТ СН'!$H$14+СВЦЭМ!$D$10+'СЕТ СН'!$H$5-'СЕТ СН'!$H$24</f>
        <v>5688.0795337300005</v>
      </c>
      <c r="D89" s="36">
        <f>SUMIFS(СВЦЭМ!$D$39:$D$758,СВЦЭМ!$A$39:$A$758,$A89,СВЦЭМ!$B$39:$B$758,D$83)+'СЕТ СН'!$H$14+СВЦЭМ!$D$10+'СЕТ СН'!$H$5-'СЕТ СН'!$H$24</f>
        <v>5688.9812854499996</v>
      </c>
      <c r="E89" s="36">
        <f>SUMIFS(СВЦЭМ!$D$39:$D$758,СВЦЭМ!$A$39:$A$758,$A89,СВЦЭМ!$B$39:$B$758,E$83)+'СЕТ СН'!$H$14+СВЦЭМ!$D$10+'СЕТ СН'!$H$5-'СЕТ СН'!$H$24</f>
        <v>5717.1761022199998</v>
      </c>
      <c r="F89" s="36">
        <f>SUMIFS(СВЦЭМ!$D$39:$D$758,СВЦЭМ!$A$39:$A$758,$A89,СВЦЭМ!$B$39:$B$758,F$83)+'СЕТ СН'!$H$14+СВЦЭМ!$D$10+'СЕТ СН'!$H$5-'СЕТ СН'!$H$24</f>
        <v>5720.93000158</v>
      </c>
      <c r="G89" s="36">
        <f>SUMIFS(СВЦЭМ!$D$39:$D$758,СВЦЭМ!$A$39:$A$758,$A89,СВЦЭМ!$B$39:$B$758,G$83)+'СЕТ СН'!$H$14+СВЦЭМ!$D$10+'СЕТ СН'!$H$5-'СЕТ СН'!$H$24</f>
        <v>5708.4968924799996</v>
      </c>
      <c r="H89" s="36">
        <f>SUMIFS(СВЦЭМ!$D$39:$D$758,СВЦЭМ!$A$39:$A$758,$A89,СВЦЭМ!$B$39:$B$758,H$83)+'СЕТ СН'!$H$14+СВЦЭМ!$D$10+'СЕТ СН'!$H$5-'СЕТ СН'!$H$24</f>
        <v>5684.1669792900002</v>
      </c>
      <c r="I89" s="36">
        <f>SUMIFS(СВЦЭМ!$D$39:$D$758,СВЦЭМ!$A$39:$A$758,$A89,СВЦЭМ!$B$39:$B$758,I$83)+'СЕТ СН'!$H$14+СВЦЭМ!$D$10+'СЕТ СН'!$H$5-'СЕТ СН'!$H$24</f>
        <v>5620.02949549</v>
      </c>
      <c r="J89" s="36">
        <f>SUMIFS(СВЦЭМ!$D$39:$D$758,СВЦЭМ!$A$39:$A$758,$A89,СВЦЭМ!$B$39:$B$758,J$83)+'СЕТ СН'!$H$14+СВЦЭМ!$D$10+'СЕТ СН'!$H$5-'СЕТ СН'!$H$24</f>
        <v>5593.0189806400003</v>
      </c>
      <c r="K89" s="36">
        <f>SUMIFS(СВЦЭМ!$D$39:$D$758,СВЦЭМ!$A$39:$A$758,$A89,СВЦЭМ!$B$39:$B$758,K$83)+'СЕТ СН'!$H$14+СВЦЭМ!$D$10+'СЕТ СН'!$H$5-'СЕТ СН'!$H$24</f>
        <v>5556.6065659300002</v>
      </c>
      <c r="L89" s="36">
        <f>SUMIFS(СВЦЭМ!$D$39:$D$758,СВЦЭМ!$A$39:$A$758,$A89,СВЦЭМ!$B$39:$B$758,L$83)+'СЕТ СН'!$H$14+СВЦЭМ!$D$10+'СЕТ СН'!$H$5-'СЕТ СН'!$H$24</f>
        <v>5543.6967173000003</v>
      </c>
      <c r="M89" s="36">
        <f>SUMIFS(СВЦЭМ!$D$39:$D$758,СВЦЭМ!$A$39:$A$758,$A89,СВЦЭМ!$B$39:$B$758,M$83)+'СЕТ СН'!$H$14+СВЦЭМ!$D$10+'СЕТ СН'!$H$5-'СЕТ СН'!$H$24</f>
        <v>5547.1170446900005</v>
      </c>
      <c r="N89" s="36">
        <f>SUMIFS(СВЦЭМ!$D$39:$D$758,СВЦЭМ!$A$39:$A$758,$A89,СВЦЭМ!$B$39:$B$758,N$83)+'СЕТ СН'!$H$14+СВЦЭМ!$D$10+'СЕТ СН'!$H$5-'СЕТ СН'!$H$24</f>
        <v>5546.5008643399997</v>
      </c>
      <c r="O89" s="36">
        <f>SUMIFS(СВЦЭМ!$D$39:$D$758,СВЦЭМ!$A$39:$A$758,$A89,СВЦЭМ!$B$39:$B$758,O$83)+'СЕТ СН'!$H$14+СВЦЭМ!$D$10+'СЕТ СН'!$H$5-'СЕТ СН'!$H$24</f>
        <v>5559.5879396400005</v>
      </c>
      <c r="P89" s="36">
        <f>SUMIFS(СВЦЭМ!$D$39:$D$758,СВЦЭМ!$A$39:$A$758,$A89,СВЦЭМ!$B$39:$B$758,P$83)+'СЕТ СН'!$H$14+СВЦЭМ!$D$10+'СЕТ СН'!$H$5-'СЕТ СН'!$H$24</f>
        <v>5580.2845825499999</v>
      </c>
      <c r="Q89" s="36">
        <f>SUMIFS(СВЦЭМ!$D$39:$D$758,СВЦЭМ!$A$39:$A$758,$A89,СВЦЭМ!$B$39:$B$758,Q$83)+'СЕТ СН'!$H$14+СВЦЭМ!$D$10+'СЕТ СН'!$H$5-'СЕТ СН'!$H$24</f>
        <v>5591.5142456900003</v>
      </c>
      <c r="R89" s="36">
        <f>SUMIFS(СВЦЭМ!$D$39:$D$758,СВЦЭМ!$A$39:$A$758,$A89,СВЦЭМ!$B$39:$B$758,R$83)+'СЕТ СН'!$H$14+СВЦЭМ!$D$10+'СЕТ СН'!$H$5-'СЕТ СН'!$H$24</f>
        <v>5603.7750764400007</v>
      </c>
      <c r="S89" s="36">
        <f>SUMIFS(СВЦЭМ!$D$39:$D$758,СВЦЭМ!$A$39:$A$758,$A89,СВЦЭМ!$B$39:$B$758,S$83)+'СЕТ СН'!$H$14+СВЦЭМ!$D$10+'СЕТ СН'!$H$5-'СЕТ СН'!$H$24</f>
        <v>5572.21064338</v>
      </c>
      <c r="T89" s="36">
        <f>SUMIFS(СВЦЭМ!$D$39:$D$758,СВЦЭМ!$A$39:$A$758,$A89,СВЦЭМ!$B$39:$B$758,T$83)+'СЕТ СН'!$H$14+СВЦЭМ!$D$10+'СЕТ СН'!$H$5-'СЕТ СН'!$H$24</f>
        <v>5541.5875206199999</v>
      </c>
      <c r="U89" s="36">
        <f>SUMIFS(СВЦЭМ!$D$39:$D$758,СВЦЭМ!$A$39:$A$758,$A89,СВЦЭМ!$B$39:$B$758,U$83)+'СЕТ СН'!$H$14+СВЦЭМ!$D$10+'СЕТ СН'!$H$5-'СЕТ СН'!$H$24</f>
        <v>5519.4680682799999</v>
      </c>
      <c r="V89" s="36">
        <f>SUMIFS(СВЦЭМ!$D$39:$D$758,СВЦЭМ!$A$39:$A$758,$A89,СВЦЭМ!$B$39:$B$758,V$83)+'СЕТ СН'!$H$14+СВЦЭМ!$D$10+'СЕТ СН'!$H$5-'СЕТ СН'!$H$24</f>
        <v>5497.4024369199997</v>
      </c>
      <c r="W89" s="36">
        <f>SUMIFS(СВЦЭМ!$D$39:$D$758,СВЦЭМ!$A$39:$A$758,$A89,СВЦЭМ!$B$39:$B$758,W$83)+'СЕТ СН'!$H$14+СВЦЭМ!$D$10+'СЕТ СН'!$H$5-'СЕТ СН'!$H$24</f>
        <v>5481.6595723700002</v>
      </c>
      <c r="X89" s="36">
        <f>SUMIFS(СВЦЭМ!$D$39:$D$758,СВЦЭМ!$A$39:$A$758,$A89,СВЦЭМ!$B$39:$B$758,X$83)+'СЕТ СН'!$H$14+СВЦЭМ!$D$10+'СЕТ СН'!$H$5-'СЕТ СН'!$H$24</f>
        <v>5529.3500926100005</v>
      </c>
      <c r="Y89" s="36">
        <f>SUMIFS(СВЦЭМ!$D$39:$D$758,СВЦЭМ!$A$39:$A$758,$A89,СВЦЭМ!$B$39:$B$758,Y$83)+'СЕТ СН'!$H$14+СВЦЭМ!$D$10+'СЕТ СН'!$H$5-'СЕТ СН'!$H$24</f>
        <v>5571.5101730200004</v>
      </c>
    </row>
    <row r="90" spans="1:27" ht="15.75" x14ac:dyDescent="0.2">
      <c r="A90" s="35">
        <f t="shared" si="2"/>
        <v>45389</v>
      </c>
      <c r="B90" s="36">
        <f>SUMIFS(СВЦЭМ!$D$39:$D$758,СВЦЭМ!$A$39:$A$758,$A90,СВЦЭМ!$B$39:$B$758,B$83)+'СЕТ СН'!$H$14+СВЦЭМ!$D$10+'СЕТ СН'!$H$5-'СЕТ СН'!$H$24</f>
        <v>5668.1769813000001</v>
      </c>
      <c r="C90" s="36">
        <f>SUMIFS(СВЦЭМ!$D$39:$D$758,СВЦЭМ!$A$39:$A$758,$A90,СВЦЭМ!$B$39:$B$758,C$83)+'СЕТ СН'!$H$14+СВЦЭМ!$D$10+'СЕТ СН'!$H$5-'СЕТ СН'!$H$24</f>
        <v>5711.8287055700002</v>
      </c>
      <c r="D90" s="36">
        <f>SUMIFS(СВЦЭМ!$D$39:$D$758,СВЦЭМ!$A$39:$A$758,$A90,СВЦЭМ!$B$39:$B$758,D$83)+'СЕТ СН'!$H$14+СВЦЭМ!$D$10+'СЕТ СН'!$H$5-'СЕТ СН'!$H$24</f>
        <v>5747.47992729</v>
      </c>
      <c r="E90" s="36">
        <f>SUMIFS(СВЦЭМ!$D$39:$D$758,СВЦЭМ!$A$39:$A$758,$A90,СВЦЭМ!$B$39:$B$758,E$83)+'СЕТ СН'!$H$14+СВЦЭМ!$D$10+'СЕТ СН'!$H$5-'СЕТ СН'!$H$24</f>
        <v>5732.8624298599998</v>
      </c>
      <c r="F90" s="36">
        <f>SUMIFS(СВЦЭМ!$D$39:$D$758,СВЦЭМ!$A$39:$A$758,$A90,СВЦЭМ!$B$39:$B$758,F$83)+'СЕТ СН'!$H$14+СВЦЭМ!$D$10+'СЕТ СН'!$H$5-'СЕТ СН'!$H$24</f>
        <v>5743.5803293099998</v>
      </c>
      <c r="G90" s="36">
        <f>SUMIFS(СВЦЭМ!$D$39:$D$758,СВЦЭМ!$A$39:$A$758,$A90,СВЦЭМ!$B$39:$B$758,G$83)+'СЕТ СН'!$H$14+СВЦЭМ!$D$10+'СЕТ СН'!$H$5-'СЕТ СН'!$H$24</f>
        <v>5743.9481469100001</v>
      </c>
      <c r="H90" s="36">
        <f>SUMIFS(СВЦЭМ!$D$39:$D$758,СВЦЭМ!$A$39:$A$758,$A90,СВЦЭМ!$B$39:$B$758,H$83)+'СЕТ СН'!$H$14+СВЦЭМ!$D$10+'СЕТ СН'!$H$5-'СЕТ СН'!$H$24</f>
        <v>5733.0648295000001</v>
      </c>
      <c r="I90" s="36">
        <f>SUMIFS(СВЦЭМ!$D$39:$D$758,СВЦЭМ!$A$39:$A$758,$A90,СВЦЭМ!$B$39:$B$758,I$83)+'СЕТ СН'!$H$14+СВЦЭМ!$D$10+'СЕТ СН'!$H$5-'СЕТ СН'!$H$24</f>
        <v>5669.6423489700001</v>
      </c>
      <c r="J90" s="36">
        <f>SUMIFS(СВЦЭМ!$D$39:$D$758,СВЦЭМ!$A$39:$A$758,$A90,СВЦЭМ!$B$39:$B$758,J$83)+'СЕТ СН'!$H$14+СВЦЭМ!$D$10+'СЕТ СН'!$H$5-'СЕТ СН'!$H$24</f>
        <v>5616.9008660600002</v>
      </c>
      <c r="K90" s="36">
        <f>SUMIFS(СВЦЭМ!$D$39:$D$758,СВЦЭМ!$A$39:$A$758,$A90,СВЦЭМ!$B$39:$B$758,K$83)+'СЕТ СН'!$H$14+СВЦЭМ!$D$10+'СЕТ СН'!$H$5-'СЕТ СН'!$H$24</f>
        <v>5559.7365898000007</v>
      </c>
      <c r="L90" s="36">
        <f>SUMIFS(СВЦЭМ!$D$39:$D$758,СВЦЭМ!$A$39:$A$758,$A90,СВЦЭМ!$B$39:$B$758,L$83)+'СЕТ СН'!$H$14+СВЦЭМ!$D$10+'СЕТ СН'!$H$5-'СЕТ СН'!$H$24</f>
        <v>5532.4797940500002</v>
      </c>
      <c r="M90" s="36">
        <f>SUMIFS(СВЦЭМ!$D$39:$D$758,СВЦЭМ!$A$39:$A$758,$A90,СВЦЭМ!$B$39:$B$758,M$83)+'СЕТ СН'!$H$14+СВЦЭМ!$D$10+'СЕТ СН'!$H$5-'СЕТ СН'!$H$24</f>
        <v>5537.8671156</v>
      </c>
      <c r="N90" s="36">
        <f>SUMIFS(СВЦЭМ!$D$39:$D$758,СВЦЭМ!$A$39:$A$758,$A90,СВЦЭМ!$B$39:$B$758,N$83)+'СЕТ СН'!$H$14+СВЦЭМ!$D$10+'СЕТ СН'!$H$5-'СЕТ СН'!$H$24</f>
        <v>5547.0413891600001</v>
      </c>
      <c r="O90" s="36">
        <f>SUMIFS(СВЦЭМ!$D$39:$D$758,СВЦЭМ!$A$39:$A$758,$A90,СВЦЭМ!$B$39:$B$758,O$83)+'СЕТ СН'!$H$14+СВЦЭМ!$D$10+'СЕТ СН'!$H$5-'СЕТ СН'!$H$24</f>
        <v>5572.6648007599997</v>
      </c>
      <c r="P90" s="36">
        <f>SUMIFS(СВЦЭМ!$D$39:$D$758,СВЦЭМ!$A$39:$A$758,$A90,СВЦЭМ!$B$39:$B$758,P$83)+'СЕТ СН'!$H$14+СВЦЭМ!$D$10+'СЕТ СН'!$H$5-'СЕТ СН'!$H$24</f>
        <v>5595.36672327</v>
      </c>
      <c r="Q90" s="36">
        <f>SUMIFS(СВЦЭМ!$D$39:$D$758,СВЦЭМ!$A$39:$A$758,$A90,СВЦЭМ!$B$39:$B$758,Q$83)+'СЕТ СН'!$H$14+СВЦЭМ!$D$10+'СЕТ СН'!$H$5-'СЕТ СН'!$H$24</f>
        <v>5608.01079837</v>
      </c>
      <c r="R90" s="36">
        <f>SUMIFS(СВЦЭМ!$D$39:$D$758,СВЦЭМ!$A$39:$A$758,$A90,СВЦЭМ!$B$39:$B$758,R$83)+'СЕТ СН'!$H$14+СВЦЭМ!$D$10+'СЕТ СН'!$H$5-'СЕТ СН'!$H$24</f>
        <v>5614.1199113800003</v>
      </c>
      <c r="S90" s="36">
        <f>SUMIFS(СВЦЭМ!$D$39:$D$758,СВЦЭМ!$A$39:$A$758,$A90,СВЦЭМ!$B$39:$B$758,S$83)+'СЕТ СН'!$H$14+СВЦЭМ!$D$10+'СЕТ СН'!$H$5-'СЕТ СН'!$H$24</f>
        <v>5586.5949293100002</v>
      </c>
      <c r="T90" s="36">
        <f>SUMIFS(СВЦЭМ!$D$39:$D$758,СВЦЭМ!$A$39:$A$758,$A90,СВЦЭМ!$B$39:$B$758,T$83)+'СЕТ СН'!$H$14+СВЦЭМ!$D$10+'СЕТ СН'!$H$5-'СЕТ СН'!$H$24</f>
        <v>5552.3566454299998</v>
      </c>
      <c r="U90" s="36">
        <f>SUMIFS(СВЦЭМ!$D$39:$D$758,СВЦЭМ!$A$39:$A$758,$A90,СВЦЭМ!$B$39:$B$758,U$83)+'СЕТ СН'!$H$14+СВЦЭМ!$D$10+'СЕТ СН'!$H$5-'СЕТ СН'!$H$24</f>
        <v>5554.4936154400002</v>
      </c>
      <c r="V90" s="36">
        <f>SUMIFS(СВЦЭМ!$D$39:$D$758,СВЦЭМ!$A$39:$A$758,$A90,СВЦЭМ!$B$39:$B$758,V$83)+'СЕТ СН'!$H$14+СВЦЭМ!$D$10+'СЕТ СН'!$H$5-'СЕТ СН'!$H$24</f>
        <v>5518.3098303000006</v>
      </c>
      <c r="W90" s="36">
        <f>SUMIFS(СВЦЭМ!$D$39:$D$758,СВЦЭМ!$A$39:$A$758,$A90,СВЦЭМ!$B$39:$B$758,W$83)+'СЕТ СН'!$H$14+СВЦЭМ!$D$10+'СЕТ СН'!$H$5-'СЕТ СН'!$H$24</f>
        <v>5499.8012136200005</v>
      </c>
      <c r="X90" s="36">
        <f>SUMIFS(СВЦЭМ!$D$39:$D$758,СВЦЭМ!$A$39:$A$758,$A90,СВЦЭМ!$B$39:$B$758,X$83)+'СЕТ СН'!$H$14+СВЦЭМ!$D$10+'СЕТ СН'!$H$5-'СЕТ СН'!$H$24</f>
        <v>5554.0805778900003</v>
      </c>
      <c r="Y90" s="36">
        <f>SUMIFS(СВЦЭМ!$D$39:$D$758,СВЦЭМ!$A$39:$A$758,$A90,СВЦЭМ!$B$39:$B$758,Y$83)+'СЕТ СН'!$H$14+СВЦЭМ!$D$10+'СЕТ СН'!$H$5-'СЕТ СН'!$H$24</f>
        <v>5585.5543170600004</v>
      </c>
    </row>
    <row r="91" spans="1:27" ht="15.75" x14ac:dyDescent="0.2">
      <c r="A91" s="35">
        <f t="shared" si="2"/>
        <v>45390</v>
      </c>
      <c r="B91" s="36">
        <f>SUMIFS(СВЦЭМ!$D$39:$D$758,СВЦЭМ!$A$39:$A$758,$A91,СВЦЭМ!$B$39:$B$758,B$83)+'СЕТ СН'!$H$14+СВЦЭМ!$D$10+'СЕТ СН'!$H$5-'СЕТ СН'!$H$24</f>
        <v>5557.7843572800002</v>
      </c>
      <c r="C91" s="36">
        <f>SUMIFS(СВЦЭМ!$D$39:$D$758,СВЦЭМ!$A$39:$A$758,$A91,СВЦЭМ!$B$39:$B$758,C$83)+'СЕТ СН'!$H$14+СВЦЭМ!$D$10+'СЕТ СН'!$H$5-'СЕТ СН'!$H$24</f>
        <v>5589.8375178700007</v>
      </c>
      <c r="D91" s="36">
        <f>SUMIFS(СВЦЭМ!$D$39:$D$758,СВЦЭМ!$A$39:$A$758,$A91,СВЦЭМ!$B$39:$B$758,D$83)+'СЕТ СН'!$H$14+СВЦЭМ!$D$10+'СЕТ СН'!$H$5-'СЕТ СН'!$H$24</f>
        <v>5611.2330515600006</v>
      </c>
      <c r="E91" s="36">
        <f>SUMIFS(СВЦЭМ!$D$39:$D$758,СВЦЭМ!$A$39:$A$758,$A91,СВЦЭМ!$B$39:$B$758,E$83)+'СЕТ СН'!$H$14+СВЦЭМ!$D$10+'СЕТ СН'!$H$5-'СЕТ СН'!$H$24</f>
        <v>5630.5959308800002</v>
      </c>
      <c r="F91" s="36">
        <f>SUMIFS(СВЦЭМ!$D$39:$D$758,СВЦЭМ!$A$39:$A$758,$A91,СВЦЭМ!$B$39:$B$758,F$83)+'СЕТ СН'!$H$14+СВЦЭМ!$D$10+'СЕТ СН'!$H$5-'СЕТ СН'!$H$24</f>
        <v>5606.9389406400005</v>
      </c>
      <c r="G91" s="36">
        <f>SUMIFS(СВЦЭМ!$D$39:$D$758,СВЦЭМ!$A$39:$A$758,$A91,СВЦЭМ!$B$39:$B$758,G$83)+'СЕТ СН'!$H$14+СВЦЭМ!$D$10+'СЕТ СН'!$H$5-'СЕТ СН'!$H$24</f>
        <v>5612.8560072199998</v>
      </c>
      <c r="H91" s="36">
        <f>SUMIFS(СВЦЭМ!$D$39:$D$758,СВЦЭМ!$A$39:$A$758,$A91,СВЦЭМ!$B$39:$B$758,H$83)+'СЕТ СН'!$H$14+СВЦЭМ!$D$10+'СЕТ СН'!$H$5-'СЕТ СН'!$H$24</f>
        <v>5573.1826977000001</v>
      </c>
      <c r="I91" s="36">
        <f>SUMIFS(СВЦЭМ!$D$39:$D$758,СВЦЭМ!$A$39:$A$758,$A91,СВЦЭМ!$B$39:$B$758,I$83)+'СЕТ СН'!$H$14+СВЦЭМ!$D$10+'СЕТ СН'!$H$5-'СЕТ СН'!$H$24</f>
        <v>5607.1053212100005</v>
      </c>
      <c r="J91" s="36">
        <f>SUMIFS(СВЦЭМ!$D$39:$D$758,СВЦЭМ!$A$39:$A$758,$A91,СВЦЭМ!$B$39:$B$758,J$83)+'СЕТ СН'!$H$14+СВЦЭМ!$D$10+'СЕТ СН'!$H$5-'СЕТ СН'!$H$24</f>
        <v>5553.9007181800007</v>
      </c>
      <c r="K91" s="36">
        <f>SUMIFS(СВЦЭМ!$D$39:$D$758,СВЦЭМ!$A$39:$A$758,$A91,СВЦЭМ!$B$39:$B$758,K$83)+'СЕТ СН'!$H$14+СВЦЭМ!$D$10+'СЕТ СН'!$H$5-'СЕТ СН'!$H$24</f>
        <v>5537.3335827400006</v>
      </c>
      <c r="L91" s="36">
        <f>SUMIFS(СВЦЭМ!$D$39:$D$758,СВЦЭМ!$A$39:$A$758,$A91,СВЦЭМ!$B$39:$B$758,L$83)+'СЕТ СН'!$H$14+СВЦЭМ!$D$10+'СЕТ СН'!$H$5-'СЕТ СН'!$H$24</f>
        <v>5538.5780576800007</v>
      </c>
      <c r="M91" s="36">
        <f>SUMIFS(СВЦЭМ!$D$39:$D$758,СВЦЭМ!$A$39:$A$758,$A91,СВЦЭМ!$B$39:$B$758,M$83)+'СЕТ СН'!$H$14+СВЦЭМ!$D$10+'СЕТ СН'!$H$5-'СЕТ СН'!$H$24</f>
        <v>5565.8368095700007</v>
      </c>
      <c r="N91" s="36">
        <f>SUMIFS(СВЦЭМ!$D$39:$D$758,СВЦЭМ!$A$39:$A$758,$A91,СВЦЭМ!$B$39:$B$758,N$83)+'СЕТ СН'!$H$14+СВЦЭМ!$D$10+'СЕТ СН'!$H$5-'СЕТ СН'!$H$24</f>
        <v>5582.5121076200003</v>
      </c>
      <c r="O91" s="36">
        <f>SUMIFS(СВЦЭМ!$D$39:$D$758,СВЦЭМ!$A$39:$A$758,$A91,СВЦЭМ!$B$39:$B$758,O$83)+'СЕТ СН'!$H$14+СВЦЭМ!$D$10+'СЕТ СН'!$H$5-'СЕТ СН'!$H$24</f>
        <v>5599.7237109100006</v>
      </c>
      <c r="P91" s="36">
        <f>SUMIFS(СВЦЭМ!$D$39:$D$758,СВЦЭМ!$A$39:$A$758,$A91,СВЦЭМ!$B$39:$B$758,P$83)+'СЕТ СН'!$H$14+СВЦЭМ!$D$10+'СЕТ СН'!$H$5-'СЕТ СН'!$H$24</f>
        <v>5614.4420332899999</v>
      </c>
      <c r="Q91" s="36">
        <f>SUMIFS(СВЦЭМ!$D$39:$D$758,СВЦЭМ!$A$39:$A$758,$A91,СВЦЭМ!$B$39:$B$758,Q$83)+'СЕТ СН'!$H$14+СВЦЭМ!$D$10+'СЕТ СН'!$H$5-'СЕТ СН'!$H$24</f>
        <v>5631.8337621200008</v>
      </c>
      <c r="R91" s="36">
        <f>SUMIFS(СВЦЭМ!$D$39:$D$758,СВЦЭМ!$A$39:$A$758,$A91,СВЦЭМ!$B$39:$B$758,R$83)+'СЕТ СН'!$H$14+СВЦЭМ!$D$10+'СЕТ СН'!$H$5-'СЕТ СН'!$H$24</f>
        <v>5637.6804586799999</v>
      </c>
      <c r="S91" s="36">
        <f>SUMIFS(СВЦЭМ!$D$39:$D$758,СВЦЭМ!$A$39:$A$758,$A91,СВЦЭМ!$B$39:$B$758,S$83)+'СЕТ СН'!$H$14+СВЦЭМ!$D$10+'СЕТ СН'!$H$5-'СЕТ СН'!$H$24</f>
        <v>5620.2963780999999</v>
      </c>
      <c r="T91" s="36">
        <f>SUMIFS(СВЦЭМ!$D$39:$D$758,СВЦЭМ!$A$39:$A$758,$A91,СВЦЭМ!$B$39:$B$758,T$83)+'СЕТ СН'!$H$14+СВЦЭМ!$D$10+'СЕТ СН'!$H$5-'СЕТ СН'!$H$24</f>
        <v>5599.5219449400001</v>
      </c>
      <c r="U91" s="36">
        <f>SUMIFS(СВЦЭМ!$D$39:$D$758,СВЦЭМ!$A$39:$A$758,$A91,СВЦЭМ!$B$39:$B$758,U$83)+'СЕТ СН'!$H$14+СВЦЭМ!$D$10+'СЕТ СН'!$H$5-'СЕТ СН'!$H$24</f>
        <v>5575.9031618600002</v>
      </c>
      <c r="V91" s="36">
        <f>SUMIFS(СВЦЭМ!$D$39:$D$758,СВЦЭМ!$A$39:$A$758,$A91,СВЦЭМ!$B$39:$B$758,V$83)+'СЕТ СН'!$H$14+СВЦЭМ!$D$10+'СЕТ СН'!$H$5-'СЕТ СН'!$H$24</f>
        <v>5571.2907983000005</v>
      </c>
      <c r="W91" s="36">
        <f>SUMIFS(СВЦЭМ!$D$39:$D$758,СВЦЭМ!$A$39:$A$758,$A91,СВЦЭМ!$B$39:$B$758,W$83)+'СЕТ СН'!$H$14+СВЦЭМ!$D$10+'СЕТ СН'!$H$5-'СЕТ СН'!$H$24</f>
        <v>5566.2173728600001</v>
      </c>
      <c r="X91" s="36">
        <f>SUMIFS(СВЦЭМ!$D$39:$D$758,СВЦЭМ!$A$39:$A$758,$A91,СВЦЭМ!$B$39:$B$758,X$83)+'СЕТ СН'!$H$14+СВЦЭМ!$D$10+'СЕТ СН'!$H$5-'СЕТ СН'!$H$24</f>
        <v>5603.1109408600005</v>
      </c>
      <c r="Y91" s="36">
        <f>SUMIFS(СВЦЭМ!$D$39:$D$758,СВЦЭМ!$A$39:$A$758,$A91,СВЦЭМ!$B$39:$B$758,Y$83)+'СЕТ СН'!$H$14+СВЦЭМ!$D$10+'СЕТ СН'!$H$5-'СЕТ СН'!$H$24</f>
        <v>5637.6844739300004</v>
      </c>
    </row>
    <row r="92" spans="1:27" ht="15.75" x14ac:dyDescent="0.2">
      <c r="A92" s="35">
        <f t="shared" si="2"/>
        <v>45391</v>
      </c>
      <c r="B92" s="36">
        <f>SUMIFS(СВЦЭМ!$D$39:$D$758,СВЦЭМ!$A$39:$A$758,$A92,СВЦЭМ!$B$39:$B$758,B$83)+'СЕТ СН'!$H$14+СВЦЭМ!$D$10+'СЕТ СН'!$H$5-'СЕТ СН'!$H$24</f>
        <v>5631.2005423000001</v>
      </c>
      <c r="C92" s="36">
        <f>SUMIFS(СВЦЭМ!$D$39:$D$758,СВЦЭМ!$A$39:$A$758,$A92,СВЦЭМ!$B$39:$B$758,C$83)+'СЕТ СН'!$H$14+СВЦЭМ!$D$10+'СЕТ СН'!$H$5-'СЕТ СН'!$H$24</f>
        <v>5674.2096882900005</v>
      </c>
      <c r="D92" s="36">
        <f>SUMIFS(СВЦЭМ!$D$39:$D$758,СВЦЭМ!$A$39:$A$758,$A92,СВЦЭМ!$B$39:$B$758,D$83)+'СЕТ СН'!$H$14+СВЦЭМ!$D$10+'СЕТ СН'!$H$5-'СЕТ СН'!$H$24</f>
        <v>5710.3068745800001</v>
      </c>
      <c r="E92" s="36">
        <f>SUMIFS(СВЦЭМ!$D$39:$D$758,СВЦЭМ!$A$39:$A$758,$A92,СВЦЭМ!$B$39:$B$758,E$83)+'СЕТ СН'!$H$14+СВЦЭМ!$D$10+'СЕТ СН'!$H$5-'СЕТ СН'!$H$24</f>
        <v>5730.6950283099995</v>
      </c>
      <c r="F92" s="36">
        <f>SUMIFS(СВЦЭМ!$D$39:$D$758,СВЦЭМ!$A$39:$A$758,$A92,СВЦЭМ!$B$39:$B$758,F$83)+'СЕТ СН'!$H$14+СВЦЭМ!$D$10+'СЕТ СН'!$H$5-'СЕТ СН'!$H$24</f>
        <v>5722.1541328200001</v>
      </c>
      <c r="G92" s="36">
        <f>SUMIFS(СВЦЭМ!$D$39:$D$758,СВЦЭМ!$A$39:$A$758,$A92,СВЦЭМ!$B$39:$B$758,G$83)+'СЕТ СН'!$H$14+СВЦЭМ!$D$10+'СЕТ СН'!$H$5-'СЕТ СН'!$H$24</f>
        <v>5700.1231280399998</v>
      </c>
      <c r="H92" s="36">
        <f>SUMIFS(СВЦЭМ!$D$39:$D$758,СВЦЭМ!$A$39:$A$758,$A92,СВЦЭМ!$B$39:$B$758,H$83)+'СЕТ СН'!$H$14+СВЦЭМ!$D$10+'СЕТ СН'!$H$5-'СЕТ СН'!$H$24</f>
        <v>5654.4696098100003</v>
      </c>
      <c r="I92" s="36">
        <f>SUMIFS(СВЦЭМ!$D$39:$D$758,СВЦЭМ!$A$39:$A$758,$A92,СВЦЭМ!$B$39:$B$758,I$83)+'СЕТ СН'!$H$14+СВЦЭМ!$D$10+'СЕТ СН'!$H$5-'СЕТ СН'!$H$24</f>
        <v>5606.6802138100002</v>
      </c>
      <c r="J92" s="36">
        <f>SUMIFS(СВЦЭМ!$D$39:$D$758,СВЦЭМ!$A$39:$A$758,$A92,СВЦЭМ!$B$39:$B$758,J$83)+'СЕТ СН'!$H$14+СВЦЭМ!$D$10+'СЕТ СН'!$H$5-'СЕТ СН'!$H$24</f>
        <v>5583.5803962099999</v>
      </c>
      <c r="K92" s="36">
        <f>SUMIFS(СВЦЭМ!$D$39:$D$758,СВЦЭМ!$A$39:$A$758,$A92,СВЦЭМ!$B$39:$B$758,K$83)+'СЕТ СН'!$H$14+СВЦЭМ!$D$10+'СЕТ СН'!$H$5-'СЕТ СН'!$H$24</f>
        <v>5568.3473305099997</v>
      </c>
      <c r="L92" s="36">
        <f>SUMIFS(СВЦЭМ!$D$39:$D$758,СВЦЭМ!$A$39:$A$758,$A92,СВЦЭМ!$B$39:$B$758,L$83)+'СЕТ СН'!$H$14+СВЦЭМ!$D$10+'СЕТ СН'!$H$5-'СЕТ СН'!$H$24</f>
        <v>5576.7616810500003</v>
      </c>
      <c r="M92" s="36">
        <f>SUMIFS(СВЦЭМ!$D$39:$D$758,СВЦЭМ!$A$39:$A$758,$A92,СВЦЭМ!$B$39:$B$758,M$83)+'СЕТ СН'!$H$14+СВЦЭМ!$D$10+'СЕТ СН'!$H$5-'СЕТ СН'!$H$24</f>
        <v>5596.2683796000001</v>
      </c>
      <c r="N92" s="36">
        <f>SUMIFS(СВЦЭМ!$D$39:$D$758,СВЦЭМ!$A$39:$A$758,$A92,СВЦЭМ!$B$39:$B$758,N$83)+'СЕТ СН'!$H$14+СВЦЭМ!$D$10+'СЕТ СН'!$H$5-'СЕТ СН'!$H$24</f>
        <v>5608.3396232200002</v>
      </c>
      <c r="O92" s="36">
        <f>SUMIFS(СВЦЭМ!$D$39:$D$758,СВЦЭМ!$A$39:$A$758,$A92,СВЦЭМ!$B$39:$B$758,O$83)+'СЕТ СН'!$H$14+СВЦЭМ!$D$10+'СЕТ СН'!$H$5-'СЕТ СН'!$H$24</f>
        <v>5623.8816356099996</v>
      </c>
      <c r="P92" s="36">
        <f>SUMIFS(СВЦЭМ!$D$39:$D$758,СВЦЭМ!$A$39:$A$758,$A92,СВЦЭМ!$B$39:$B$758,P$83)+'СЕТ СН'!$H$14+СВЦЭМ!$D$10+'СЕТ СН'!$H$5-'СЕТ СН'!$H$24</f>
        <v>5637.2525143399998</v>
      </c>
      <c r="Q92" s="36">
        <f>SUMIFS(СВЦЭМ!$D$39:$D$758,СВЦЭМ!$A$39:$A$758,$A92,СВЦЭМ!$B$39:$B$758,Q$83)+'СЕТ СН'!$H$14+СВЦЭМ!$D$10+'СЕТ СН'!$H$5-'СЕТ СН'!$H$24</f>
        <v>5653.6709229999997</v>
      </c>
      <c r="R92" s="36">
        <f>SUMIFS(СВЦЭМ!$D$39:$D$758,СВЦЭМ!$A$39:$A$758,$A92,СВЦЭМ!$B$39:$B$758,R$83)+'СЕТ СН'!$H$14+СВЦЭМ!$D$10+'СЕТ СН'!$H$5-'СЕТ СН'!$H$24</f>
        <v>5654.3756632799996</v>
      </c>
      <c r="S92" s="36">
        <f>SUMIFS(СВЦЭМ!$D$39:$D$758,СВЦЭМ!$A$39:$A$758,$A92,СВЦЭМ!$B$39:$B$758,S$83)+'СЕТ СН'!$H$14+СВЦЭМ!$D$10+'СЕТ СН'!$H$5-'СЕТ СН'!$H$24</f>
        <v>5639.1140836600007</v>
      </c>
      <c r="T92" s="36">
        <f>SUMIFS(СВЦЭМ!$D$39:$D$758,СВЦЭМ!$A$39:$A$758,$A92,СВЦЭМ!$B$39:$B$758,T$83)+'СЕТ СН'!$H$14+СВЦЭМ!$D$10+'СЕТ СН'!$H$5-'СЕТ СН'!$H$24</f>
        <v>5608.70681969</v>
      </c>
      <c r="U92" s="36">
        <f>SUMIFS(СВЦЭМ!$D$39:$D$758,СВЦЭМ!$A$39:$A$758,$A92,СВЦЭМ!$B$39:$B$758,U$83)+'СЕТ СН'!$H$14+СВЦЭМ!$D$10+'СЕТ СН'!$H$5-'СЕТ СН'!$H$24</f>
        <v>5600.0459615899999</v>
      </c>
      <c r="V92" s="36">
        <f>SUMIFS(СВЦЭМ!$D$39:$D$758,СВЦЭМ!$A$39:$A$758,$A92,СВЦЭМ!$B$39:$B$758,V$83)+'СЕТ СН'!$H$14+СВЦЭМ!$D$10+'СЕТ СН'!$H$5-'СЕТ СН'!$H$24</f>
        <v>5570.71295302</v>
      </c>
      <c r="W92" s="36">
        <f>SUMIFS(СВЦЭМ!$D$39:$D$758,СВЦЭМ!$A$39:$A$758,$A92,СВЦЭМ!$B$39:$B$758,W$83)+'СЕТ СН'!$H$14+СВЦЭМ!$D$10+'СЕТ СН'!$H$5-'СЕТ СН'!$H$24</f>
        <v>5580.6477356800006</v>
      </c>
      <c r="X92" s="36">
        <f>SUMIFS(СВЦЭМ!$D$39:$D$758,СВЦЭМ!$A$39:$A$758,$A92,СВЦЭМ!$B$39:$B$758,X$83)+'СЕТ СН'!$H$14+СВЦЭМ!$D$10+'СЕТ СН'!$H$5-'СЕТ СН'!$H$24</f>
        <v>5666.9984964400001</v>
      </c>
      <c r="Y92" s="36">
        <f>SUMIFS(СВЦЭМ!$D$39:$D$758,СВЦЭМ!$A$39:$A$758,$A92,СВЦЭМ!$B$39:$B$758,Y$83)+'СЕТ СН'!$H$14+СВЦЭМ!$D$10+'СЕТ СН'!$H$5-'СЕТ СН'!$H$24</f>
        <v>5666.9513389700005</v>
      </c>
    </row>
    <row r="93" spans="1:27" ht="15.75" x14ac:dyDescent="0.2">
      <c r="A93" s="35">
        <f t="shared" si="2"/>
        <v>45392</v>
      </c>
      <c r="B93" s="36">
        <f>SUMIFS(СВЦЭМ!$D$39:$D$758,СВЦЭМ!$A$39:$A$758,$A93,СВЦЭМ!$B$39:$B$758,B$83)+'СЕТ СН'!$H$14+СВЦЭМ!$D$10+'СЕТ СН'!$H$5-'СЕТ СН'!$H$24</f>
        <v>5753.1607184700006</v>
      </c>
      <c r="C93" s="36">
        <f>SUMIFS(СВЦЭМ!$D$39:$D$758,СВЦЭМ!$A$39:$A$758,$A93,СВЦЭМ!$B$39:$B$758,C$83)+'СЕТ СН'!$H$14+СВЦЭМ!$D$10+'СЕТ СН'!$H$5-'СЕТ СН'!$H$24</f>
        <v>5836.72033723</v>
      </c>
      <c r="D93" s="36">
        <f>SUMIFS(СВЦЭМ!$D$39:$D$758,СВЦЭМ!$A$39:$A$758,$A93,СВЦЭМ!$B$39:$B$758,D$83)+'СЕТ СН'!$H$14+СВЦЭМ!$D$10+'СЕТ СН'!$H$5-'СЕТ СН'!$H$24</f>
        <v>5836.8748192200001</v>
      </c>
      <c r="E93" s="36">
        <f>SUMIFS(СВЦЭМ!$D$39:$D$758,СВЦЭМ!$A$39:$A$758,$A93,СВЦЭМ!$B$39:$B$758,E$83)+'СЕТ СН'!$H$14+СВЦЭМ!$D$10+'СЕТ СН'!$H$5-'СЕТ СН'!$H$24</f>
        <v>5827.5309859299996</v>
      </c>
      <c r="F93" s="36">
        <f>SUMIFS(СВЦЭМ!$D$39:$D$758,СВЦЭМ!$A$39:$A$758,$A93,СВЦЭМ!$B$39:$B$758,F$83)+'СЕТ СН'!$H$14+СВЦЭМ!$D$10+'СЕТ СН'!$H$5-'СЕТ СН'!$H$24</f>
        <v>5826.6108454599998</v>
      </c>
      <c r="G93" s="36">
        <f>SUMIFS(СВЦЭМ!$D$39:$D$758,СВЦЭМ!$A$39:$A$758,$A93,СВЦЭМ!$B$39:$B$758,G$83)+'СЕТ СН'!$H$14+СВЦЭМ!$D$10+'СЕТ СН'!$H$5-'СЕТ СН'!$H$24</f>
        <v>5782.1462668300001</v>
      </c>
      <c r="H93" s="36">
        <f>SUMIFS(СВЦЭМ!$D$39:$D$758,СВЦЭМ!$A$39:$A$758,$A93,СВЦЭМ!$B$39:$B$758,H$83)+'СЕТ СН'!$H$14+СВЦЭМ!$D$10+'СЕТ СН'!$H$5-'СЕТ СН'!$H$24</f>
        <v>5702.4017125800001</v>
      </c>
      <c r="I93" s="36">
        <f>SUMIFS(СВЦЭМ!$D$39:$D$758,СВЦЭМ!$A$39:$A$758,$A93,СВЦЭМ!$B$39:$B$758,I$83)+'СЕТ СН'!$H$14+СВЦЭМ!$D$10+'СЕТ СН'!$H$5-'СЕТ СН'!$H$24</f>
        <v>5638.6005969200005</v>
      </c>
      <c r="J93" s="36">
        <f>SUMIFS(СВЦЭМ!$D$39:$D$758,СВЦЭМ!$A$39:$A$758,$A93,СВЦЭМ!$B$39:$B$758,J$83)+'СЕТ СН'!$H$14+СВЦЭМ!$D$10+'СЕТ СН'!$H$5-'СЕТ СН'!$H$24</f>
        <v>5539.3663284300001</v>
      </c>
      <c r="K93" s="36">
        <f>SUMIFS(СВЦЭМ!$D$39:$D$758,СВЦЭМ!$A$39:$A$758,$A93,СВЦЭМ!$B$39:$B$758,K$83)+'СЕТ СН'!$H$14+СВЦЭМ!$D$10+'СЕТ СН'!$H$5-'СЕТ СН'!$H$24</f>
        <v>5534.9587042500007</v>
      </c>
      <c r="L93" s="36">
        <f>SUMIFS(СВЦЭМ!$D$39:$D$758,СВЦЭМ!$A$39:$A$758,$A93,СВЦЭМ!$B$39:$B$758,L$83)+'СЕТ СН'!$H$14+СВЦЭМ!$D$10+'СЕТ СН'!$H$5-'СЕТ СН'!$H$24</f>
        <v>5540.9666202900007</v>
      </c>
      <c r="M93" s="36">
        <f>SUMIFS(СВЦЭМ!$D$39:$D$758,СВЦЭМ!$A$39:$A$758,$A93,СВЦЭМ!$B$39:$B$758,M$83)+'СЕТ СН'!$H$14+СВЦЭМ!$D$10+'СЕТ СН'!$H$5-'СЕТ СН'!$H$24</f>
        <v>5553.4240159199999</v>
      </c>
      <c r="N93" s="36">
        <f>SUMIFS(СВЦЭМ!$D$39:$D$758,СВЦЭМ!$A$39:$A$758,$A93,СВЦЭМ!$B$39:$B$758,N$83)+'СЕТ СН'!$H$14+СВЦЭМ!$D$10+'СЕТ СН'!$H$5-'СЕТ СН'!$H$24</f>
        <v>5548.3272998600005</v>
      </c>
      <c r="O93" s="36">
        <f>SUMIFS(СВЦЭМ!$D$39:$D$758,СВЦЭМ!$A$39:$A$758,$A93,СВЦЭМ!$B$39:$B$758,O$83)+'СЕТ СН'!$H$14+СВЦЭМ!$D$10+'СЕТ СН'!$H$5-'СЕТ СН'!$H$24</f>
        <v>5555.5154426899999</v>
      </c>
      <c r="P93" s="36">
        <f>SUMIFS(СВЦЭМ!$D$39:$D$758,СВЦЭМ!$A$39:$A$758,$A93,СВЦЭМ!$B$39:$B$758,P$83)+'СЕТ СН'!$H$14+СВЦЭМ!$D$10+'СЕТ СН'!$H$5-'СЕТ СН'!$H$24</f>
        <v>5568.4630315499999</v>
      </c>
      <c r="Q93" s="36">
        <f>SUMIFS(СВЦЭМ!$D$39:$D$758,СВЦЭМ!$A$39:$A$758,$A93,СВЦЭМ!$B$39:$B$758,Q$83)+'СЕТ СН'!$H$14+СВЦЭМ!$D$10+'СЕТ СН'!$H$5-'СЕТ СН'!$H$24</f>
        <v>5584.2937374700005</v>
      </c>
      <c r="R93" s="36">
        <f>SUMIFS(СВЦЭМ!$D$39:$D$758,СВЦЭМ!$A$39:$A$758,$A93,СВЦЭМ!$B$39:$B$758,R$83)+'СЕТ СН'!$H$14+СВЦЭМ!$D$10+'СЕТ СН'!$H$5-'СЕТ СН'!$H$24</f>
        <v>5593.7755513700004</v>
      </c>
      <c r="S93" s="36">
        <f>SUMIFS(СВЦЭМ!$D$39:$D$758,СВЦЭМ!$A$39:$A$758,$A93,СВЦЭМ!$B$39:$B$758,S$83)+'СЕТ СН'!$H$14+СВЦЭМ!$D$10+'СЕТ СН'!$H$5-'СЕТ СН'!$H$24</f>
        <v>5571.7160349599999</v>
      </c>
      <c r="T93" s="36">
        <f>SUMIFS(СВЦЭМ!$D$39:$D$758,СВЦЭМ!$A$39:$A$758,$A93,СВЦЭМ!$B$39:$B$758,T$83)+'СЕТ СН'!$H$14+СВЦЭМ!$D$10+'СЕТ СН'!$H$5-'СЕТ СН'!$H$24</f>
        <v>5549.1541728600005</v>
      </c>
      <c r="U93" s="36">
        <f>SUMIFS(СВЦЭМ!$D$39:$D$758,СВЦЭМ!$A$39:$A$758,$A93,СВЦЭМ!$B$39:$B$758,U$83)+'СЕТ СН'!$H$14+СВЦЭМ!$D$10+'СЕТ СН'!$H$5-'СЕТ СН'!$H$24</f>
        <v>5525.3168423300003</v>
      </c>
      <c r="V93" s="36">
        <f>SUMIFS(СВЦЭМ!$D$39:$D$758,СВЦЭМ!$A$39:$A$758,$A93,СВЦЭМ!$B$39:$B$758,V$83)+'СЕТ СН'!$H$14+СВЦЭМ!$D$10+'СЕТ СН'!$H$5-'СЕТ СН'!$H$24</f>
        <v>5508.2974729800007</v>
      </c>
      <c r="W93" s="36">
        <f>SUMIFS(СВЦЭМ!$D$39:$D$758,СВЦЭМ!$A$39:$A$758,$A93,СВЦЭМ!$B$39:$B$758,W$83)+'СЕТ СН'!$H$14+СВЦЭМ!$D$10+'СЕТ СН'!$H$5-'СЕТ СН'!$H$24</f>
        <v>5497.3248788800001</v>
      </c>
      <c r="X93" s="36">
        <f>SUMIFS(СВЦЭМ!$D$39:$D$758,СВЦЭМ!$A$39:$A$758,$A93,СВЦЭМ!$B$39:$B$758,X$83)+'СЕТ СН'!$H$14+СВЦЭМ!$D$10+'СЕТ СН'!$H$5-'СЕТ СН'!$H$24</f>
        <v>5548.3529506600007</v>
      </c>
      <c r="Y93" s="36">
        <f>SUMIFS(СВЦЭМ!$D$39:$D$758,СВЦЭМ!$A$39:$A$758,$A93,СВЦЭМ!$B$39:$B$758,Y$83)+'СЕТ СН'!$H$14+СВЦЭМ!$D$10+'СЕТ СН'!$H$5-'СЕТ СН'!$H$24</f>
        <v>5581.5971317700005</v>
      </c>
    </row>
    <row r="94" spans="1:27" ht="15.75" x14ac:dyDescent="0.2">
      <c r="A94" s="35">
        <f t="shared" si="2"/>
        <v>45393</v>
      </c>
      <c r="B94" s="36">
        <f>SUMIFS(СВЦЭМ!$D$39:$D$758,СВЦЭМ!$A$39:$A$758,$A94,СВЦЭМ!$B$39:$B$758,B$83)+'СЕТ СН'!$H$14+СВЦЭМ!$D$10+'СЕТ СН'!$H$5-'СЕТ СН'!$H$24</f>
        <v>5632.8043747000002</v>
      </c>
      <c r="C94" s="36">
        <f>SUMIFS(СВЦЭМ!$D$39:$D$758,СВЦЭМ!$A$39:$A$758,$A94,СВЦЭМ!$B$39:$B$758,C$83)+'СЕТ СН'!$H$14+СВЦЭМ!$D$10+'СЕТ СН'!$H$5-'СЕТ СН'!$H$24</f>
        <v>5688.3677714799996</v>
      </c>
      <c r="D94" s="36">
        <f>SUMIFS(СВЦЭМ!$D$39:$D$758,СВЦЭМ!$A$39:$A$758,$A94,СВЦЭМ!$B$39:$B$758,D$83)+'СЕТ СН'!$H$14+СВЦЭМ!$D$10+'СЕТ СН'!$H$5-'СЕТ СН'!$H$24</f>
        <v>5740.6865000899998</v>
      </c>
      <c r="E94" s="36">
        <f>SUMIFS(СВЦЭМ!$D$39:$D$758,СВЦЭМ!$A$39:$A$758,$A94,СВЦЭМ!$B$39:$B$758,E$83)+'СЕТ СН'!$H$14+СВЦЭМ!$D$10+'СЕТ СН'!$H$5-'СЕТ СН'!$H$24</f>
        <v>5746.3213839199998</v>
      </c>
      <c r="F94" s="36">
        <f>SUMIFS(СВЦЭМ!$D$39:$D$758,СВЦЭМ!$A$39:$A$758,$A94,СВЦЭМ!$B$39:$B$758,F$83)+'СЕТ СН'!$H$14+СВЦЭМ!$D$10+'СЕТ СН'!$H$5-'СЕТ СН'!$H$24</f>
        <v>5745.5854453400007</v>
      </c>
      <c r="G94" s="36">
        <f>SUMIFS(СВЦЭМ!$D$39:$D$758,СВЦЭМ!$A$39:$A$758,$A94,СВЦЭМ!$B$39:$B$758,G$83)+'СЕТ СН'!$H$14+СВЦЭМ!$D$10+'СЕТ СН'!$H$5-'СЕТ СН'!$H$24</f>
        <v>5720.8198470099996</v>
      </c>
      <c r="H94" s="36">
        <f>SUMIFS(СВЦЭМ!$D$39:$D$758,СВЦЭМ!$A$39:$A$758,$A94,СВЦЭМ!$B$39:$B$758,H$83)+'СЕТ СН'!$H$14+СВЦЭМ!$D$10+'СЕТ СН'!$H$5-'СЕТ СН'!$H$24</f>
        <v>5658.5209323999998</v>
      </c>
      <c r="I94" s="36">
        <f>SUMIFS(СВЦЭМ!$D$39:$D$758,СВЦЭМ!$A$39:$A$758,$A94,СВЦЭМ!$B$39:$B$758,I$83)+'СЕТ СН'!$H$14+СВЦЭМ!$D$10+'СЕТ СН'!$H$5-'СЕТ СН'!$H$24</f>
        <v>5579.8944238200002</v>
      </c>
      <c r="J94" s="36">
        <f>SUMIFS(СВЦЭМ!$D$39:$D$758,СВЦЭМ!$A$39:$A$758,$A94,СВЦЭМ!$B$39:$B$758,J$83)+'СЕТ СН'!$H$14+СВЦЭМ!$D$10+'СЕТ СН'!$H$5-'СЕТ СН'!$H$24</f>
        <v>5576.9771954099997</v>
      </c>
      <c r="K94" s="36">
        <f>SUMIFS(СВЦЭМ!$D$39:$D$758,СВЦЭМ!$A$39:$A$758,$A94,СВЦЭМ!$B$39:$B$758,K$83)+'СЕТ СН'!$H$14+СВЦЭМ!$D$10+'СЕТ СН'!$H$5-'СЕТ СН'!$H$24</f>
        <v>5578.4961382000001</v>
      </c>
      <c r="L94" s="36">
        <f>SUMIFS(СВЦЭМ!$D$39:$D$758,СВЦЭМ!$A$39:$A$758,$A94,СВЦЭМ!$B$39:$B$758,L$83)+'СЕТ СН'!$H$14+СВЦЭМ!$D$10+'СЕТ СН'!$H$5-'СЕТ СН'!$H$24</f>
        <v>5575.0535602700002</v>
      </c>
      <c r="M94" s="36">
        <f>SUMIFS(СВЦЭМ!$D$39:$D$758,СВЦЭМ!$A$39:$A$758,$A94,СВЦЭМ!$B$39:$B$758,M$83)+'СЕТ СН'!$H$14+СВЦЭМ!$D$10+'СЕТ СН'!$H$5-'СЕТ СН'!$H$24</f>
        <v>5589.8627151199998</v>
      </c>
      <c r="N94" s="36">
        <f>SUMIFS(СВЦЭМ!$D$39:$D$758,СВЦЭМ!$A$39:$A$758,$A94,СВЦЭМ!$B$39:$B$758,N$83)+'СЕТ СН'!$H$14+СВЦЭМ!$D$10+'СЕТ СН'!$H$5-'СЕТ СН'!$H$24</f>
        <v>5585.0434409600002</v>
      </c>
      <c r="O94" s="36">
        <f>SUMIFS(СВЦЭМ!$D$39:$D$758,СВЦЭМ!$A$39:$A$758,$A94,СВЦЭМ!$B$39:$B$758,O$83)+'СЕТ СН'!$H$14+СВЦЭМ!$D$10+'СЕТ СН'!$H$5-'СЕТ СН'!$H$24</f>
        <v>5594.2774731500003</v>
      </c>
      <c r="P94" s="36">
        <f>SUMIFS(СВЦЭМ!$D$39:$D$758,СВЦЭМ!$A$39:$A$758,$A94,СВЦЭМ!$B$39:$B$758,P$83)+'СЕТ СН'!$H$14+СВЦЭМ!$D$10+'СЕТ СН'!$H$5-'СЕТ СН'!$H$24</f>
        <v>5621.3171257800004</v>
      </c>
      <c r="Q94" s="36">
        <f>SUMIFS(СВЦЭМ!$D$39:$D$758,СВЦЭМ!$A$39:$A$758,$A94,СВЦЭМ!$B$39:$B$758,Q$83)+'СЕТ СН'!$H$14+СВЦЭМ!$D$10+'СЕТ СН'!$H$5-'СЕТ СН'!$H$24</f>
        <v>5634.5785576100006</v>
      </c>
      <c r="R94" s="36">
        <f>SUMIFS(СВЦЭМ!$D$39:$D$758,СВЦЭМ!$A$39:$A$758,$A94,СВЦЭМ!$B$39:$B$758,R$83)+'СЕТ СН'!$H$14+СВЦЭМ!$D$10+'СЕТ СН'!$H$5-'СЕТ СН'!$H$24</f>
        <v>5624.1886148600006</v>
      </c>
      <c r="S94" s="36">
        <f>SUMIFS(СВЦЭМ!$D$39:$D$758,СВЦЭМ!$A$39:$A$758,$A94,СВЦЭМ!$B$39:$B$758,S$83)+'СЕТ СН'!$H$14+СВЦЭМ!$D$10+'СЕТ СН'!$H$5-'СЕТ СН'!$H$24</f>
        <v>5613.0839073200004</v>
      </c>
      <c r="T94" s="36">
        <f>SUMIFS(СВЦЭМ!$D$39:$D$758,СВЦЭМ!$A$39:$A$758,$A94,СВЦЭМ!$B$39:$B$758,T$83)+'СЕТ СН'!$H$14+СВЦЭМ!$D$10+'СЕТ СН'!$H$5-'СЕТ СН'!$H$24</f>
        <v>5573.5582467900003</v>
      </c>
      <c r="U94" s="36">
        <f>SUMIFS(СВЦЭМ!$D$39:$D$758,СВЦЭМ!$A$39:$A$758,$A94,СВЦЭМ!$B$39:$B$758,U$83)+'СЕТ СН'!$H$14+СВЦЭМ!$D$10+'СЕТ СН'!$H$5-'СЕТ СН'!$H$24</f>
        <v>5554.7602438700005</v>
      </c>
      <c r="V94" s="36">
        <f>SUMIFS(СВЦЭМ!$D$39:$D$758,СВЦЭМ!$A$39:$A$758,$A94,СВЦЭМ!$B$39:$B$758,V$83)+'СЕТ СН'!$H$14+СВЦЭМ!$D$10+'СЕТ СН'!$H$5-'СЕТ СН'!$H$24</f>
        <v>5550.5267805200001</v>
      </c>
      <c r="W94" s="36">
        <f>SUMIFS(СВЦЭМ!$D$39:$D$758,СВЦЭМ!$A$39:$A$758,$A94,СВЦЭМ!$B$39:$B$758,W$83)+'СЕТ СН'!$H$14+СВЦЭМ!$D$10+'СЕТ СН'!$H$5-'СЕТ СН'!$H$24</f>
        <v>5533.6513204600005</v>
      </c>
      <c r="X94" s="36">
        <f>SUMIFS(СВЦЭМ!$D$39:$D$758,СВЦЭМ!$A$39:$A$758,$A94,СВЦЭМ!$B$39:$B$758,X$83)+'СЕТ СН'!$H$14+СВЦЭМ!$D$10+'СЕТ СН'!$H$5-'СЕТ СН'!$H$24</f>
        <v>5575.6151001400003</v>
      </c>
      <c r="Y94" s="36">
        <f>SUMIFS(СВЦЭМ!$D$39:$D$758,СВЦЭМ!$A$39:$A$758,$A94,СВЦЭМ!$B$39:$B$758,Y$83)+'СЕТ СН'!$H$14+СВЦЭМ!$D$10+'СЕТ СН'!$H$5-'СЕТ СН'!$H$24</f>
        <v>5615.66465023</v>
      </c>
    </row>
    <row r="95" spans="1:27" ht="15.75" x14ac:dyDescent="0.2">
      <c r="A95" s="35">
        <f t="shared" si="2"/>
        <v>45394</v>
      </c>
      <c r="B95" s="36">
        <f>SUMIFS(СВЦЭМ!$D$39:$D$758,СВЦЭМ!$A$39:$A$758,$A95,СВЦЭМ!$B$39:$B$758,B$83)+'СЕТ СН'!$H$14+СВЦЭМ!$D$10+'СЕТ СН'!$H$5-'СЕТ СН'!$H$24</f>
        <v>5591.1585811000004</v>
      </c>
      <c r="C95" s="36">
        <f>SUMIFS(СВЦЭМ!$D$39:$D$758,СВЦЭМ!$A$39:$A$758,$A95,СВЦЭМ!$B$39:$B$758,C$83)+'СЕТ СН'!$H$14+СВЦЭМ!$D$10+'СЕТ СН'!$H$5-'СЕТ СН'!$H$24</f>
        <v>5569.3145113200007</v>
      </c>
      <c r="D95" s="36">
        <f>SUMIFS(СВЦЭМ!$D$39:$D$758,СВЦЭМ!$A$39:$A$758,$A95,СВЦЭМ!$B$39:$B$758,D$83)+'СЕТ СН'!$H$14+СВЦЭМ!$D$10+'СЕТ СН'!$H$5-'СЕТ СН'!$H$24</f>
        <v>5598.3394543100003</v>
      </c>
      <c r="E95" s="36">
        <f>SUMIFS(СВЦЭМ!$D$39:$D$758,СВЦЭМ!$A$39:$A$758,$A95,СВЦЭМ!$B$39:$B$758,E$83)+'СЕТ СН'!$H$14+СВЦЭМ!$D$10+'СЕТ СН'!$H$5-'СЕТ СН'!$H$24</f>
        <v>5635.1201593900005</v>
      </c>
      <c r="F95" s="36">
        <f>SUMIFS(СВЦЭМ!$D$39:$D$758,СВЦЭМ!$A$39:$A$758,$A95,СВЦЭМ!$B$39:$B$758,F$83)+'СЕТ СН'!$H$14+СВЦЭМ!$D$10+'СЕТ СН'!$H$5-'СЕТ СН'!$H$24</f>
        <v>5630.6224952900002</v>
      </c>
      <c r="G95" s="36">
        <f>SUMIFS(СВЦЭМ!$D$39:$D$758,СВЦЭМ!$A$39:$A$758,$A95,СВЦЭМ!$B$39:$B$758,G$83)+'СЕТ СН'!$H$14+СВЦЭМ!$D$10+'СЕТ СН'!$H$5-'СЕТ СН'!$H$24</f>
        <v>5598.6774364499997</v>
      </c>
      <c r="H95" s="36">
        <f>SUMIFS(СВЦЭМ!$D$39:$D$758,СВЦЭМ!$A$39:$A$758,$A95,СВЦЭМ!$B$39:$B$758,H$83)+'СЕТ СН'!$H$14+СВЦЭМ!$D$10+'СЕТ СН'!$H$5-'СЕТ СН'!$H$24</f>
        <v>5537.9527114000002</v>
      </c>
      <c r="I95" s="36">
        <f>SUMIFS(СВЦЭМ!$D$39:$D$758,СВЦЭМ!$A$39:$A$758,$A95,СВЦЭМ!$B$39:$B$758,I$83)+'СЕТ СН'!$H$14+СВЦЭМ!$D$10+'СЕТ СН'!$H$5-'СЕТ СН'!$H$24</f>
        <v>5475.4890660900001</v>
      </c>
      <c r="J95" s="36">
        <f>SUMIFS(СВЦЭМ!$D$39:$D$758,СВЦЭМ!$A$39:$A$758,$A95,СВЦЭМ!$B$39:$B$758,J$83)+'СЕТ СН'!$H$14+СВЦЭМ!$D$10+'СЕТ СН'!$H$5-'СЕТ СН'!$H$24</f>
        <v>5443.7936411600003</v>
      </c>
      <c r="K95" s="36">
        <f>SUMIFS(СВЦЭМ!$D$39:$D$758,СВЦЭМ!$A$39:$A$758,$A95,СВЦЭМ!$B$39:$B$758,K$83)+'СЕТ СН'!$H$14+СВЦЭМ!$D$10+'СЕТ СН'!$H$5-'СЕТ СН'!$H$24</f>
        <v>5436.2612710600006</v>
      </c>
      <c r="L95" s="36">
        <f>SUMIFS(СВЦЭМ!$D$39:$D$758,СВЦЭМ!$A$39:$A$758,$A95,СВЦЭМ!$B$39:$B$758,L$83)+'СЕТ СН'!$H$14+СВЦЭМ!$D$10+'СЕТ СН'!$H$5-'СЕТ СН'!$H$24</f>
        <v>5437.0106825900002</v>
      </c>
      <c r="M95" s="36">
        <f>SUMIFS(СВЦЭМ!$D$39:$D$758,СВЦЭМ!$A$39:$A$758,$A95,СВЦЭМ!$B$39:$B$758,M$83)+'СЕТ СН'!$H$14+СВЦЭМ!$D$10+'СЕТ СН'!$H$5-'СЕТ СН'!$H$24</f>
        <v>5444.0490759599998</v>
      </c>
      <c r="N95" s="36">
        <f>SUMIFS(СВЦЭМ!$D$39:$D$758,СВЦЭМ!$A$39:$A$758,$A95,СВЦЭМ!$B$39:$B$758,N$83)+'СЕТ СН'!$H$14+СВЦЭМ!$D$10+'СЕТ СН'!$H$5-'СЕТ СН'!$H$24</f>
        <v>5452.4689640400002</v>
      </c>
      <c r="O95" s="36">
        <f>SUMIFS(СВЦЭМ!$D$39:$D$758,СВЦЭМ!$A$39:$A$758,$A95,СВЦЭМ!$B$39:$B$758,O$83)+'СЕТ СН'!$H$14+СВЦЭМ!$D$10+'СЕТ СН'!$H$5-'СЕТ СН'!$H$24</f>
        <v>5459.2420128900003</v>
      </c>
      <c r="P95" s="36">
        <f>SUMIFS(СВЦЭМ!$D$39:$D$758,СВЦЭМ!$A$39:$A$758,$A95,СВЦЭМ!$B$39:$B$758,P$83)+'СЕТ СН'!$H$14+СВЦЭМ!$D$10+'СЕТ СН'!$H$5-'СЕТ СН'!$H$24</f>
        <v>5476.0036992300002</v>
      </c>
      <c r="Q95" s="36">
        <f>SUMIFS(СВЦЭМ!$D$39:$D$758,СВЦЭМ!$A$39:$A$758,$A95,СВЦЭМ!$B$39:$B$758,Q$83)+'СЕТ СН'!$H$14+СВЦЭМ!$D$10+'СЕТ СН'!$H$5-'СЕТ СН'!$H$24</f>
        <v>5492.22913324</v>
      </c>
      <c r="R95" s="36">
        <f>SUMIFS(СВЦЭМ!$D$39:$D$758,СВЦЭМ!$A$39:$A$758,$A95,СВЦЭМ!$B$39:$B$758,R$83)+'СЕТ СН'!$H$14+СВЦЭМ!$D$10+'СЕТ СН'!$H$5-'СЕТ СН'!$H$24</f>
        <v>5495.1822349900003</v>
      </c>
      <c r="S95" s="36">
        <f>SUMIFS(СВЦЭМ!$D$39:$D$758,СВЦЭМ!$A$39:$A$758,$A95,СВЦЭМ!$B$39:$B$758,S$83)+'СЕТ СН'!$H$14+СВЦЭМ!$D$10+'СЕТ СН'!$H$5-'СЕТ СН'!$H$24</f>
        <v>5484.7282038900003</v>
      </c>
      <c r="T95" s="36">
        <f>SUMIFS(СВЦЭМ!$D$39:$D$758,СВЦЭМ!$A$39:$A$758,$A95,СВЦЭМ!$B$39:$B$758,T$83)+'СЕТ СН'!$H$14+СВЦЭМ!$D$10+'СЕТ СН'!$H$5-'СЕТ СН'!$H$24</f>
        <v>5450.6015886100004</v>
      </c>
      <c r="U95" s="36">
        <f>SUMIFS(СВЦЭМ!$D$39:$D$758,СВЦЭМ!$A$39:$A$758,$A95,СВЦЭМ!$B$39:$B$758,U$83)+'СЕТ СН'!$H$14+СВЦЭМ!$D$10+'СЕТ СН'!$H$5-'СЕТ СН'!$H$24</f>
        <v>5449.8932435300003</v>
      </c>
      <c r="V95" s="36">
        <f>SUMIFS(СВЦЭМ!$D$39:$D$758,СВЦЭМ!$A$39:$A$758,$A95,СВЦЭМ!$B$39:$B$758,V$83)+'СЕТ СН'!$H$14+СВЦЭМ!$D$10+'СЕТ СН'!$H$5-'СЕТ СН'!$H$24</f>
        <v>5432.2561477500003</v>
      </c>
      <c r="W95" s="36">
        <f>SUMIFS(СВЦЭМ!$D$39:$D$758,СВЦЭМ!$A$39:$A$758,$A95,СВЦЭМ!$B$39:$B$758,W$83)+'СЕТ СН'!$H$14+СВЦЭМ!$D$10+'СЕТ СН'!$H$5-'СЕТ СН'!$H$24</f>
        <v>5427.4540280199999</v>
      </c>
      <c r="X95" s="36">
        <f>SUMIFS(СВЦЭМ!$D$39:$D$758,СВЦЭМ!$A$39:$A$758,$A95,СВЦЭМ!$B$39:$B$758,X$83)+'СЕТ СН'!$H$14+СВЦЭМ!$D$10+'СЕТ СН'!$H$5-'СЕТ СН'!$H$24</f>
        <v>5473.9341003400004</v>
      </c>
      <c r="Y95" s="36">
        <f>SUMIFS(СВЦЭМ!$D$39:$D$758,СВЦЭМ!$A$39:$A$758,$A95,СВЦЭМ!$B$39:$B$758,Y$83)+'СЕТ СН'!$H$14+СВЦЭМ!$D$10+'СЕТ СН'!$H$5-'СЕТ СН'!$H$24</f>
        <v>5499.78701344</v>
      </c>
    </row>
    <row r="96" spans="1:27" ht="15.75" x14ac:dyDescent="0.2">
      <c r="A96" s="35">
        <f t="shared" si="2"/>
        <v>45395</v>
      </c>
      <c r="B96" s="36">
        <f>SUMIFS(СВЦЭМ!$D$39:$D$758,СВЦЭМ!$A$39:$A$758,$A96,СВЦЭМ!$B$39:$B$758,B$83)+'СЕТ СН'!$H$14+СВЦЭМ!$D$10+'СЕТ СН'!$H$5-'СЕТ СН'!$H$24</f>
        <v>5558.7868410600004</v>
      </c>
      <c r="C96" s="36">
        <f>SUMIFS(СВЦЭМ!$D$39:$D$758,СВЦЭМ!$A$39:$A$758,$A96,СВЦЭМ!$B$39:$B$758,C$83)+'СЕТ СН'!$H$14+СВЦЭМ!$D$10+'СЕТ СН'!$H$5-'СЕТ СН'!$H$24</f>
        <v>5565.8541391199997</v>
      </c>
      <c r="D96" s="36">
        <f>SUMIFS(СВЦЭМ!$D$39:$D$758,СВЦЭМ!$A$39:$A$758,$A96,СВЦЭМ!$B$39:$B$758,D$83)+'СЕТ СН'!$H$14+СВЦЭМ!$D$10+'СЕТ СН'!$H$5-'СЕТ СН'!$H$24</f>
        <v>5595.74704587</v>
      </c>
      <c r="E96" s="36">
        <f>SUMIFS(СВЦЭМ!$D$39:$D$758,СВЦЭМ!$A$39:$A$758,$A96,СВЦЭМ!$B$39:$B$758,E$83)+'СЕТ СН'!$H$14+СВЦЭМ!$D$10+'СЕТ СН'!$H$5-'СЕТ СН'!$H$24</f>
        <v>5621.9644524400001</v>
      </c>
      <c r="F96" s="36">
        <f>SUMIFS(СВЦЭМ!$D$39:$D$758,СВЦЭМ!$A$39:$A$758,$A96,СВЦЭМ!$B$39:$B$758,F$83)+'СЕТ СН'!$H$14+СВЦЭМ!$D$10+'СЕТ СН'!$H$5-'СЕТ СН'!$H$24</f>
        <v>5624.5164343500001</v>
      </c>
      <c r="G96" s="36">
        <f>SUMIFS(СВЦЭМ!$D$39:$D$758,СВЦЭМ!$A$39:$A$758,$A96,СВЦЭМ!$B$39:$B$758,G$83)+'СЕТ СН'!$H$14+СВЦЭМ!$D$10+'СЕТ СН'!$H$5-'СЕТ СН'!$H$24</f>
        <v>5630.42552316</v>
      </c>
      <c r="H96" s="36">
        <f>SUMIFS(СВЦЭМ!$D$39:$D$758,СВЦЭМ!$A$39:$A$758,$A96,СВЦЭМ!$B$39:$B$758,H$83)+'СЕТ СН'!$H$14+СВЦЭМ!$D$10+'СЕТ СН'!$H$5-'СЕТ СН'!$H$24</f>
        <v>5607.73730927</v>
      </c>
      <c r="I96" s="36">
        <f>SUMIFS(СВЦЭМ!$D$39:$D$758,СВЦЭМ!$A$39:$A$758,$A96,СВЦЭМ!$B$39:$B$758,I$83)+'СЕТ СН'!$H$14+СВЦЭМ!$D$10+'СЕТ СН'!$H$5-'СЕТ СН'!$H$24</f>
        <v>5588.1396728899999</v>
      </c>
      <c r="J96" s="36">
        <f>SUMIFS(СВЦЭМ!$D$39:$D$758,СВЦЭМ!$A$39:$A$758,$A96,СВЦЭМ!$B$39:$B$758,J$83)+'СЕТ СН'!$H$14+СВЦЭМ!$D$10+'СЕТ СН'!$H$5-'СЕТ СН'!$H$24</f>
        <v>5536.6994697200007</v>
      </c>
      <c r="K96" s="36">
        <f>SUMIFS(СВЦЭМ!$D$39:$D$758,СВЦЭМ!$A$39:$A$758,$A96,СВЦЭМ!$B$39:$B$758,K$83)+'СЕТ СН'!$H$14+СВЦЭМ!$D$10+'СЕТ СН'!$H$5-'СЕТ СН'!$H$24</f>
        <v>5475.4622255300001</v>
      </c>
      <c r="L96" s="36">
        <f>SUMIFS(СВЦЭМ!$D$39:$D$758,СВЦЭМ!$A$39:$A$758,$A96,СВЦЭМ!$B$39:$B$758,L$83)+'СЕТ СН'!$H$14+СВЦЭМ!$D$10+'СЕТ СН'!$H$5-'СЕТ СН'!$H$24</f>
        <v>5448.9768942400005</v>
      </c>
      <c r="M96" s="36">
        <f>SUMIFS(СВЦЭМ!$D$39:$D$758,СВЦЭМ!$A$39:$A$758,$A96,СВЦЭМ!$B$39:$B$758,M$83)+'СЕТ СН'!$H$14+СВЦЭМ!$D$10+'СЕТ СН'!$H$5-'СЕТ СН'!$H$24</f>
        <v>5480.3649151299996</v>
      </c>
      <c r="N96" s="36">
        <f>SUMIFS(СВЦЭМ!$D$39:$D$758,СВЦЭМ!$A$39:$A$758,$A96,СВЦЭМ!$B$39:$B$758,N$83)+'СЕТ СН'!$H$14+СВЦЭМ!$D$10+'СЕТ СН'!$H$5-'СЕТ СН'!$H$24</f>
        <v>5491.8642389300003</v>
      </c>
      <c r="O96" s="36">
        <f>SUMIFS(СВЦЭМ!$D$39:$D$758,СВЦЭМ!$A$39:$A$758,$A96,СВЦЭМ!$B$39:$B$758,O$83)+'СЕТ СН'!$H$14+СВЦЭМ!$D$10+'СЕТ СН'!$H$5-'СЕТ СН'!$H$24</f>
        <v>5505.2295423200003</v>
      </c>
      <c r="P96" s="36">
        <f>SUMIFS(СВЦЭМ!$D$39:$D$758,СВЦЭМ!$A$39:$A$758,$A96,СВЦЭМ!$B$39:$B$758,P$83)+'СЕТ СН'!$H$14+СВЦЭМ!$D$10+'СЕТ СН'!$H$5-'СЕТ СН'!$H$24</f>
        <v>5520.9514889000002</v>
      </c>
      <c r="Q96" s="36">
        <f>SUMIFS(СВЦЭМ!$D$39:$D$758,СВЦЭМ!$A$39:$A$758,$A96,СВЦЭМ!$B$39:$B$758,Q$83)+'СЕТ СН'!$H$14+СВЦЭМ!$D$10+'СЕТ СН'!$H$5-'СЕТ СН'!$H$24</f>
        <v>5527.6689697800002</v>
      </c>
      <c r="R96" s="36">
        <f>SUMIFS(СВЦЭМ!$D$39:$D$758,СВЦЭМ!$A$39:$A$758,$A96,СВЦЭМ!$B$39:$B$758,R$83)+'СЕТ СН'!$H$14+СВЦЭМ!$D$10+'СЕТ СН'!$H$5-'СЕТ СН'!$H$24</f>
        <v>5524.1650515000001</v>
      </c>
      <c r="S96" s="36">
        <f>SUMIFS(СВЦЭМ!$D$39:$D$758,СВЦЭМ!$A$39:$A$758,$A96,СВЦЭМ!$B$39:$B$758,S$83)+'СЕТ СН'!$H$14+СВЦЭМ!$D$10+'СЕТ СН'!$H$5-'СЕТ СН'!$H$24</f>
        <v>5520.2660453000008</v>
      </c>
      <c r="T96" s="36">
        <f>SUMIFS(СВЦЭМ!$D$39:$D$758,СВЦЭМ!$A$39:$A$758,$A96,СВЦЭМ!$B$39:$B$758,T$83)+'СЕТ СН'!$H$14+СВЦЭМ!$D$10+'СЕТ СН'!$H$5-'СЕТ СН'!$H$24</f>
        <v>5489.6517479900003</v>
      </c>
      <c r="U96" s="36">
        <f>SUMIFS(СВЦЭМ!$D$39:$D$758,СВЦЭМ!$A$39:$A$758,$A96,СВЦЭМ!$B$39:$B$758,U$83)+'СЕТ СН'!$H$14+СВЦЭМ!$D$10+'СЕТ СН'!$H$5-'СЕТ СН'!$H$24</f>
        <v>5485.5558184300007</v>
      </c>
      <c r="V96" s="36">
        <f>SUMIFS(СВЦЭМ!$D$39:$D$758,СВЦЭМ!$A$39:$A$758,$A96,СВЦЭМ!$B$39:$B$758,V$83)+'СЕТ СН'!$H$14+СВЦЭМ!$D$10+'СЕТ СН'!$H$5-'СЕТ СН'!$H$24</f>
        <v>5469.5333306700004</v>
      </c>
      <c r="W96" s="36">
        <f>SUMIFS(СВЦЭМ!$D$39:$D$758,СВЦЭМ!$A$39:$A$758,$A96,СВЦЭМ!$B$39:$B$758,W$83)+'СЕТ СН'!$H$14+СВЦЭМ!$D$10+'СЕТ СН'!$H$5-'СЕТ СН'!$H$24</f>
        <v>5447.6655817400006</v>
      </c>
      <c r="X96" s="36">
        <f>SUMIFS(СВЦЭМ!$D$39:$D$758,СВЦЭМ!$A$39:$A$758,$A96,СВЦЭМ!$B$39:$B$758,X$83)+'СЕТ СН'!$H$14+СВЦЭМ!$D$10+'СЕТ СН'!$H$5-'СЕТ СН'!$H$24</f>
        <v>5497.0248460600005</v>
      </c>
      <c r="Y96" s="36">
        <f>SUMIFS(СВЦЭМ!$D$39:$D$758,СВЦЭМ!$A$39:$A$758,$A96,СВЦЭМ!$B$39:$B$758,Y$83)+'СЕТ СН'!$H$14+СВЦЭМ!$D$10+'СЕТ СН'!$H$5-'СЕТ СН'!$H$24</f>
        <v>5518.5346510300005</v>
      </c>
    </row>
    <row r="97" spans="1:25" ht="15.75" x14ac:dyDescent="0.2">
      <c r="A97" s="35">
        <f t="shared" si="2"/>
        <v>45396</v>
      </c>
      <c r="B97" s="36">
        <f>SUMIFS(СВЦЭМ!$D$39:$D$758,СВЦЭМ!$A$39:$A$758,$A97,СВЦЭМ!$B$39:$B$758,B$83)+'СЕТ СН'!$H$14+СВЦЭМ!$D$10+'СЕТ СН'!$H$5-'СЕТ СН'!$H$24</f>
        <v>5450.99613993</v>
      </c>
      <c r="C97" s="36">
        <f>SUMIFS(СВЦЭМ!$D$39:$D$758,СВЦЭМ!$A$39:$A$758,$A97,СВЦЭМ!$B$39:$B$758,C$83)+'СЕТ СН'!$H$14+СВЦЭМ!$D$10+'СЕТ СН'!$H$5-'СЕТ СН'!$H$24</f>
        <v>5520.8510918299999</v>
      </c>
      <c r="D97" s="36">
        <f>SUMIFS(СВЦЭМ!$D$39:$D$758,СВЦЭМ!$A$39:$A$758,$A97,СВЦЭМ!$B$39:$B$758,D$83)+'СЕТ СН'!$H$14+СВЦЭМ!$D$10+'СЕТ СН'!$H$5-'СЕТ СН'!$H$24</f>
        <v>5567.2116960500007</v>
      </c>
      <c r="E97" s="36">
        <f>SUMIFS(СВЦЭМ!$D$39:$D$758,СВЦЭМ!$A$39:$A$758,$A97,СВЦЭМ!$B$39:$B$758,E$83)+'СЕТ СН'!$H$14+СВЦЭМ!$D$10+'СЕТ СН'!$H$5-'СЕТ СН'!$H$24</f>
        <v>5578.8902311600004</v>
      </c>
      <c r="F97" s="36">
        <f>SUMIFS(СВЦЭМ!$D$39:$D$758,СВЦЭМ!$A$39:$A$758,$A97,СВЦЭМ!$B$39:$B$758,F$83)+'СЕТ СН'!$H$14+СВЦЭМ!$D$10+'СЕТ СН'!$H$5-'СЕТ СН'!$H$24</f>
        <v>5591.7891541900008</v>
      </c>
      <c r="G97" s="36">
        <f>SUMIFS(СВЦЭМ!$D$39:$D$758,СВЦЭМ!$A$39:$A$758,$A97,СВЦЭМ!$B$39:$B$758,G$83)+'СЕТ СН'!$H$14+СВЦЭМ!$D$10+'СЕТ СН'!$H$5-'СЕТ СН'!$H$24</f>
        <v>5608.8192250900001</v>
      </c>
      <c r="H97" s="36">
        <f>SUMIFS(СВЦЭМ!$D$39:$D$758,СВЦЭМ!$A$39:$A$758,$A97,СВЦЭМ!$B$39:$B$758,H$83)+'СЕТ СН'!$H$14+СВЦЭМ!$D$10+'СЕТ СН'!$H$5-'СЕТ СН'!$H$24</f>
        <v>5619.5452013000004</v>
      </c>
      <c r="I97" s="36">
        <f>SUMIFS(СВЦЭМ!$D$39:$D$758,СВЦЭМ!$A$39:$A$758,$A97,СВЦЭМ!$B$39:$B$758,I$83)+'СЕТ СН'!$H$14+СВЦЭМ!$D$10+'СЕТ СН'!$H$5-'СЕТ СН'!$H$24</f>
        <v>5598.7765383200003</v>
      </c>
      <c r="J97" s="36">
        <f>SUMIFS(СВЦЭМ!$D$39:$D$758,СВЦЭМ!$A$39:$A$758,$A97,СВЦЭМ!$B$39:$B$758,J$83)+'СЕТ СН'!$H$14+СВЦЭМ!$D$10+'СЕТ СН'!$H$5-'СЕТ СН'!$H$24</f>
        <v>5533.5974480900004</v>
      </c>
      <c r="K97" s="36">
        <f>SUMIFS(СВЦЭМ!$D$39:$D$758,СВЦЭМ!$A$39:$A$758,$A97,СВЦЭМ!$B$39:$B$758,K$83)+'СЕТ СН'!$H$14+СВЦЭМ!$D$10+'СЕТ СН'!$H$5-'СЕТ СН'!$H$24</f>
        <v>5472.3632017899999</v>
      </c>
      <c r="L97" s="36">
        <f>SUMIFS(СВЦЭМ!$D$39:$D$758,СВЦЭМ!$A$39:$A$758,$A97,СВЦЭМ!$B$39:$B$758,L$83)+'СЕТ СН'!$H$14+СВЦЭМ!$D$10+'СЕТ СН'!$H$5-'СЕТ СН'!$H$24</f>
        <v>5434.6951355800002</v>
      </c>
      <c r="M97" s="36">
        <f>SUMIFS(СВЦЭМ!$D$39:$D$758,СВЦЭМ!$A$39:$A$758,$A97,СВЦЭМ!$B$39:$B$758,M$83)+'СЕТ СН'!$H$14+СВЦЭМ!$D$10+'СЕТ СН'!$H$5-'СЕТ СН'!$H$24</f>
        <v>5455.1873781699996</v>
      </c>
      <c r="N97" s="36">
        <f>SUMIFS(СВЦЭМ!$D$39:$D$758,СВЦЭМ!$A$39:$A$758,$A97,СВЦЭМ!$B$39:$B$758,N$83)+'СЕТ СН'!$H$14+СВЦЭМ!$D$10+'СЕТ СН'!$H$5-'СЕТ СН'!$H$24</f>
        <v>5482.6876939600006</v>
      </c>
      <c r="O97" s="36">
        <f>SUMIFS(СВЦЭМ!$D$39:$D$758,СВЦЭМ!$A$39:$A$758,$A97,СВЦЭМ!$B$39:$B$758,O$83)+'СЕТ СН'!$H$14+СВЦЭМ!$D$10+'СЕТ СН'!$H$5-'СЕТ СН'!$H$24</f>
        <v>5500.5130852399998</v>
      </c>
      <c r="P97" s="36">
        <f>SUMIFS(СВЦЭМ!$D$39:$D$758,СВЦЭМ!$A$39:$A$758,$A97,СВЦЭМ!$B$39:$B$758,P$83)+'СЕТ СН'!$H$14+СВЦЭМ!$D$10+'СЕТ СН'!$H$5-'СЕТ СН'!$H$24</f>
        <v>5511.8712243999998</v>
      </c>
      <c r="Q97" s="36">
        <f>SUMIFS(СВЦЭМ!$D$39:$D$758,СВЦЭМ!$A$39:$A$758,$A97,СВЦЭМ!$B$39:$B$758,Q$83)+'СЕТ СН'!$H$14+СВЦЭМ!$D$10+'СЕТ СН'!$H$5-'СЕТ СН'!$H$24</f>
        <v>5535.2258999599999</v>
      </c>
      <c r="R97" s="36">
        <f>SUMIFS(СВЦЭМ!$D$39:$D$758,СВЦЭМ!$A$39:$A$758,$A97,СВЦЭМ!$B$39:$B$758,R$83)+'СЕТ СН'!$H$14+СВЦЭМ!$D$10+'СЕТ СН'!$H$5-'СЕТ СН'!$H$24</f>
        <v>5550.98715008</v>
      </c>
      <c r="S97" s="36">
        <f>SUMIFS(СВЦЭМ!$D$39:$D$758,СВЦЭМ!$A$39:$A$758,$A97,СВЦЭМ!$B$39:$B$758,S$83)+'СЕТ СН'!$H$14+СВЦЭМ!$D$10+'СЕТ СН'!$H$5-'СЕТ СН'!$H$24</f>
        <v>5519.0150074100002</v>
      </c>
      <c r="T97" s="36">
        <f>SUMIFS(СВЦЭМ!$D$39:$D$758,СВЦЭМ!$A$39:$A$758,$A97,СВЦЭМ!$B$39:$B$758,T$83)+'СЕТ СН'!$H$14+СВЦЭМ!$D$10+'СЕТ СН'!$H$5-'СЕТ СН'!$H$24</f>
        <v>5484.5907839600004</v>
      </c>
      <c r="U97" s="36">
        <f>SUMIFS(СВЦЭМ!$D$39:$D$758,СВЦЭМ!$A$39:$A$758,$A97,СВЦЭМ!$B$39:$B$758,U$83)+'СЕТ СН'!$H$14+СВЦЭМ!$D$10+'СЕТ СН'!$H$5-'СЕТ СН'!$H$24</f>
        <v>5495.7484322700002</v>
      </c>
      <c r="V97" s="36">
        <f>SUMIFS(СВЦЭМ!$D$39:$D$758,СВЦЭМ!$A$39:$A$758,$A97,СВЦЭМ!$B$39:$B$758,V$83)+'СЕТ СН'!$H$14+СВЦЭМ!$D$10+'СЕТ СН'!$H$5-'СЕТ СН'!$H$24</f>
        <v>5398.6537038000006</v>
      </c>
      <c r="W97" s="36">
        <f>SUMIFS(СВЦЭМ!$D$39:$D$758,СВЦЭМ!$A$39:$A$758,$A97,СВЦЭМ!$B$39:$B$758,W$83)+'СЕТ СН'!$H$14+СВЦЭМ!$D$10+'СЕТ СН'!$H$5-'СЕТ СН'!$H$24</f>
        <v>5384.6733721800001</v>
      </c>
      <c r="X97" s="36">
        <f>SUMIFS(СВЦЭМ!$D$39:$D$758,СВЦЭМ!$A$39:$A$758,$A97,СВЦЭМ!$B$39:$B$758,X$83)+'СЕТ СН'!$H$14+СВЦЭМ!$D$10+'СЕТ СН'!$H$5-'СЕТ СН'!$H$24</f>
        <v>5439.0382430299996</v>
      </c>
      <c r="Y97" s="36">
        <f>SUMIFS(СВЦЭМ!$D$39:$D$758,СВЦЭМ!$A$39:$A$758,$A97,СВЦЭМ!$B$39:$B$758,Y$83)+'СЕТ СН'!$H$14+СВЦЭМ!$D$10+'СЕТ СН'!$H$5-'СЕТ СН'!$H$24</f>
        <v>5475.7835647900001</v>
      </c>
    </row>
    <row r="98" spans="1:25" ht="15.75" x14ac:dyDescent="0.2">
      <c r="A98" s="35">
        <f t="shared" si="2"/>
        <v>45397</v>
      </c>
      <c r="B98" s="36">
        <f>SUMIFS(СВЦЭМ!$D$39:$D$758,СВЦЭМ!$A$39:$A$758,$A98,СВЦЭМ!$B$39:$B$758,B$83)+'СЕТ СН'!$H$14+СВЦЭМ!$D$10+'СЕТ СН'!$H$5-'СЕТ СН'!$H$24</f>
        <v>5508.6307923100003</v>
      </c>
      <c r="C98" s="36">
        <f>SUMIFS(СВЦЭМ!$D$39:$D$758,СВЦЭМ!$A$39:$A$758,$A98,СВЦЭМ!$B$39:$B$758,C$83)+'СЕТ СН'!$H$14+СВЦЭМ!$D$10+'СЕТ СН'!$H$5-'СЕТ СН'!$H$24</f>
        <v>5620.1764948700002</v>
      </c>
      <c r="D98" s="36">
        <f>SUMIFS(СВЦЭМ!$D$39:$D$758,СВЦЭМ!$A$39:$A$758,$A98,СВЦЭМ!$B$39:$B$758,D$83)+'СЕТ СН'!$H$14+СВЦЭМ!$D$10+'СЕТ СН'!$H$5-'СЕТ СН'!$H$24</f>
        <v>5666.5293338399997</v>
      </c>
      <c r="E98" s="36">
        <f>SUMIFS(СВЦЭМ!$D$39:$D$758,СВЦЭМ!$A$39:$A$758,$A98,СВЦЭМ!$B$39:$B$758,E$83)+'СЕТ СН'!$H$14+СВЦЭМ!$D$10+'СЕТ СН'!$H$5-'СЕТ СН'!$H$24</f>
        <v>5675.9674238500002</v>
      </c>
      <c r="F98" s="36">
        <f>SUMIFS(СВЦЭМ!$D$39:$D$758,СВЦЭМ!$A$39:$A$758,$A98,СВЦЭМ!$B$39:$B$758,F$83)+'СЕТ СН'!$H$14+СВЦЭМ!$D$10+'СЕТ СН'!$H$5-'СЕТ СН'!$H$24</f>
        <v>5674.8930376600001</v>
      </c>
      <c r="G98" s="36">
        <f>SUMIFS(СВЦЭМ!$D$39:$D$758,СВЦЭМ!$A$39:$A$758,$A98,СВЦЭМ!$B$39:$B$758,G$83)+'СЕТ СН'!$H$14+СВЦЭМ!$D$10+'СЕТ СН'!$H$5-'СЕТ СН'!$H$24</f>
        <v>5580.0652988000002</v>
      </c>
      <c r="H98" s="36">
        <f>SUMIFS(СВЦЭМ!$D$39:$D$758,СВЦЭМ!$A$39:$A$758,$A98,СВЦЭМ!$B$39:$B$758,H$83)+'СЕТ СН'!$H$14+СВЦЭМ!$D$10+'СЕТ СН'!$H$5-'СЕТ СН'!$H$24</f>
        <v>5505.6993431800001</v>
      </c>
      <c r="I98" s="36">
        <f>SUMIFS(СВЦЭМ!$D$39:$D$758,СВЦЭМ!$A$39:$A$758,$A98,СВЦЭМ!$B$39:$B$758,I$83)+'СЕТ СН'!$H$14+СВЦЭМ!$D$10+'СЕТ СН'!$H$5-'СЕТ СН'!$H$24</f>
        <v>5444.17104965</v>
      </c>
      <c r="J98" s="36">
        <f>SUMIFS(СВЦЭМ!$D$39:$D$758,СВЦЭМ!$A$39:$A$758,$A98,СВЦЭМ!$B$39:$B$758,J$83)+'СЕТ СН'!$H$14+СВЦЭМ!$D$10+'СЕТ СН'!$H$5-'СЕТ СН'!$H$24</f>
        <v>5400.4970118199999</v>
      </c>
      <c r="K98" s="36">
        <f>SUMIFS(СВЦЭМ!$D$39:$D$758,СВЦЭМ!$A$39:$A$758,$A98,СВЦЭМ!$B$39:$B$758,K$83)+'СЕТ СН'!$H$14+СВЦЭМ!$D$10+'СЕТ СН'!$H$5-'СЕТ СН'!$H$24</f>
        <v>5395.1780983400004</v>
      </c>
      <c r="L98" s="36">
        <f>SUMIFS(СВЦЭМ!$D$39:$D$758,СВЦЭМ!$A$39:$A$758,$A98,СВЦЭМ!$B$39:$B$758,L$83)+'СЕТ СН'!$H$14+СВЦЭМ!$D$10+'СЕТ СН'!$H$5-'СЕТ СН'!$H$24</f>
        <v>5396.5022798299997</v>
      </c>
      <c r="M98" s="36">
        <f>SUMIFS(СВЦЭМ!$D$39:$D$758,СВЦЭМ!$A$39:$A$758,$A98,СВЦЭМ!$B$39:$B$758,M$83)+'СЕТ СН'!$H$14+СВЦЭМ!$D$10+'СЕТ СН'!$H$5-'СЕТ СН'!$H$24</f>
        <v>5426.2222096300002</v>
      </c>
      <c r="N98" s="36">
        <f>SUMIFS(СВЦЭМ!$D$39:$D$758,СВЦЭМ!$A$39:$A$758,$A98,СВЦЭМ!$B$39:$B$758,N$83)+'СЕТ СН'!$H$14+СВЦЭМ!$D$10+'СЕТ СН'!$H$5-'СЕТ СН'!$H$24</f>
        <v>5431.4624106700003</v>
      </c>
      <c r="O98" s="36">
        <f>SUMIFS(СВЦЭМ!$D$39:$D$758,СВЦЭМ!$A$39:$A$758,$A98,СВЦЭМ!$B$39:$B$758,O$83)+'СЕТ СН'!$H$14+СВЦЭМ!$D$10+'СЕТ СН'!$H$5-'СЕТ СН'!$H$24</f>
        <v>5453.2675595000001</v>
      </c>
      <c r="P98" s="36">
        <f>SUMIFS(СВЦЭМ!$D$39:$D$758,СВЦЭМ!$A$39:$A$758,$A98,СВЦЭМ!$B$39:$B$758,P$83)+'СЕТ СН'!$H$14+СВЦЭМ!$D$10+'СЕТ СН'!$H$5-'СЕТ СН'!$H$24</f>
        <v>5470.8498203500003</v>
      </c>
      <c r="Q98" s="36">
        <f>SUMIFS(СВЦЭМ!$D$39:$D$758,СВЦЭМ!$A$39:$A$758,$A98,СВЦЭМ!$B$39:$B$758,Q$83)+'СЕТ СН'!$H$14+СВЦЭМ!$D$10+'СЕТ СН'!$H$5-'СЕТ СН'!$H$24</f>
        <v>5483.1237532800005</v>
      </c>
      <c r="R98" s="36">
        <f>SUMIFS(СВЦЭМ!$D$39:$D$758,СВЦЭМ!$A$39:$A$758,$A98,СВЦЭМ!$B$39:$B$758,R$83)+'СЕТ СН'!$H$14+СВЦЭМ!$D$10+'СЕТ СН'!$H$5-'СЕТ СН'!$H$24</f>
        <v>5491.0629012200006</v>
      </c>
      <c r="S98" s="36">
        <f>SUMIFS(СВЦЭМ!$D$39:$D$758,СВЦЭМ!$A$39:$A$758,$A98,СВЦЭМ!$B$39:$B$758,S$83)+'СЕТ СН'!$H$14+СВЦЭМ!$D$10+'СЕТ СН'!$H$5-'СЕТ СН'!$H$24</f>
        <v>5489.0813269099999</v>
      </c>
      <c r="T98" s="36">
        <f>SUMIFS(СВЦЭМ!$D$39:$D$758,СВЦЭМ!$A$39:$A$758,$A98,СВЦЭМ!$B$39:$B$758,T$83)+'СЕТ СН'!$H$14+СВЦЭМ!$D$10+'СЕТ СН'!$H$5-'СЕТ СН'!$H$24</f>
        <v>5454.99366646</v>
      </c>
      <c r="U98" s="36">
        <f>SUMIFS(СВЦЭМ!$D$39:$D$758,СВЦЭМ!$A$39:$A$758,$A98,СВЦЭМ!$B$39:$B$758,U$83)+'СЕТ СН'!$H$14+СВЦЭМ!$D$10+'СЕТ СН'!$H$5-'СЕТ СН'!$H$24</f>
        <v>5429.8355391200002</v>
      </c>
      <c r="V98" s="36">
        <f>SUMIFS(СВЦЭМ!$D$39:$D$758,СВЦЭМ!$A$39:$A$758,$A98,СВЦЭМ!$B$39:$B$758,V$83)+'СЕТ СН'!$H$14+СВЦЭМ!$D$10+'СЕТ СН'!$H$5-'СЕТ СН'!$H$24</f>
        <v>5406.91978079</v>
      </c>
      <c r="W98" s="36">
        <f>SUMIFS(СВЦЭМ!$D$39:$D$758,СВЦЭМ!$A$39:$A$758,$A98,СВЦЭМ!$B$39:$B$758,W$83)+'СЕТ СН'!$H$14+СВЦЭМ!$D$10+'СЕТ СН'!$H$5-'СЕТ СН'!$H$24</f>
        <v>5398.1095783700002</v>
      </c>
      <c r="X98" s="36">
        <f>SUMIFS(СВЦЭМ!$D$39:$D$758,СВЦЭМ!$A$39:$A$758,$A98,СВЦЭМ!$B$39:$B$758,X$83)+'СЕТ СН'!$H$14+СВЦЭМ!$D$10+'СЕТ СН'!$H$5-'СЕТ СН'!$H$24</f>
        <v>5408.5562792400005</v>
      </c>
      <c r="Y98" s="36">
        <f>SUMIFS(СВЦЭМ!$D$39:$D$758,СВЦЭМ!$A$39:$A$758,$A98,СВЦЭМ!$B$39:$B$758,Y$83)+'СЕТ СН'!$H$14+СВЦЭМ!$D$10+'СЕТ СН'!$H$5-'СЕТ СН'!$H$24</f>
        <v>5457.1692158100004</v>
      </c>
    </row>
    <row r="99" spans="1:25" ht="15.75" x14ac:dyDescent="0.2">
      <c r="A99" s="35">
        <f t="shared" si="2"/>
        <v>45398</v>
      </c>
      <c r="B99" s="36">
        <f>SUMIFS(СВЦЭМ!$D$39:$D$758,СВЦЭМ!$A$39:$A$758,$A99,СВЦЭМ!$B$39:$B$758,B$83)+'СЕТ СН'!$H$14+СВЦЭМ!$D$10+'СЕТ СН'!$H$5-'СЕТ СН'!$H$24</f>
        <v>5574.4812339</v>
      </c>
      <c r="C99" s="36">
        <f>SUMIFS(СВЦЭМ!$D$39:$D$758,СВЦЭМ!$A$39:$A$758,$A99,СВЦЭМ!$B$39:$B$758,C$83)+'СЕТ СН'!$H$14+СВЦЭМ!$D$10+'СЕТ СН'!$H$5-'СЕТ СН'!$H$24</f>
        <v>5605.2864365000005</v>
      </c>
      <c r="D99" s="36">
        <f>SUMIFS(СВЦЭМ!$D$39:$D$758,СВЦЭМ!$A$39:$A$758,$A99,СВЦЭМ!$B$39:$B$758,D$83)+'СЕТ СН'!$H$14+СВЦЭМ!$D$10+'СЕТ СН'!$H$5-'СЕТ СН'!$H$24</f>
        <v>5652.1308677100005</v>
      </c>
      <c r="E99" s="36">
        <f>SUMIFS(СВЦЭМ!$D$39:$D$758,СВЦЭМ!$A$39:$A$758,$A99,СВЦЭМ!$B$39:$B$758,E$83)+'СЕТ СН'!$H$14+СВЦЭМ!$D$10+'СЕТ СН'!$H$5-'СЕТ СН'!$H$24</f>
        <v>5675.7501217999998</v>
      </c>
      <c r="F99" s="36">
        <f>SUMIFS(СВЦЭМ!$D$39:$D$758,СВЦЭМ!$A$39:$A$758,$A99,СВЦЭМ!$B$39:$B$758,F$83)+'СЕТ СН'!$H$14+СВЦЭМ!$D$10+'СЕТ СН'!$H$5-'СЕТ СН'!$H$24</f>
        <v>5677.32426485</v>
      </c>
      <c r="G99" s="36">
        <f>SUMIFS(СВЦЭМ!$D$39:$D$758,СВЦЭМ!$A$39:$A$758,$A99,СВЦЭМ!$B$39:$B$758,G$83)+'СЕТ СН'!$H$14+СВЦЭМ!$D$10+'СЕТ СН'!$H$5-'СЕТ СН'!$H$24</f>
        <v>5648.2232805599997</v>
      </c>
      <c r="H99" s="36">
        <f>SUMIFS(СВЦЭМ!$D$39:$D$758,СВЦЭМ!$A$39:$A$758,$A99,СВЦЭМ!$B$39:$B$758,H$83)+'СЕТ СН'!$H$14+СВЦЭМ!$D$10+'СЕТ СН'!$H$5-'СЕТ СН'!$H$24</f>
        <v>5574.69318802</v>
      </c>
      <c r="I99" s="36">
        <f>SUMIFS(СВЦЭМ!$D$39:$D$758,СВЦЭМ!$A$39:$A$758,$A99,СВЦЭМ!$B$39:$B$758,I$83)+'СЕТ СН'!$H$14+СВЦЭМ!$D$10+'СЕТ СН'!$H$5-'СЕТ СН'!$H$24</f>
        <v>5514.6331363400004</v>
      </c>
      <c r="J99" s="36">
        <f>SUMIFS(СВЦЭМ!$D$39:$D$758,СВЦЭМ!$A$39:$A$758,$A99,СВЦЭМ!$B$39:$B$758,J$83)+'СЕТ СН'!$H$14+СВЦЭМ!$D$10+'СЕТ СН'!$H$5-'СЕТ СН'!$H$24</f>
        <v>5467.46251269</v>
      </c>
      <c r="K99" s="36">
        <f>SUMIFS(СВЦЭМ!$D$39:$D$758,СВЦЭМ!$A$39:$A$758,$A99,СВЦЭМ!$B$39:$B$758,K$83)+'СЕТ СН'!$H$14+СВЦЭМ!$D$10+'СЕТ СН'!$H$5-'СЕТ СН'!$H$24</f>
        <v>5452.8751338399998</v>
      </c>
      <c r="L99" s="36">
        <f>SUMIFS(СВЦЭМ!$D$39:$D$758,СВЦЭМ!$A$39:$A$758,$A99,СВЦЭМ!$B$39:$B$758,L$83)+'СЕТ СН'!$H$14+СВЦЭМ!$D$10+'СЕТ СН'!$H$5-'СЕТ СН'!$H$24</f>
        <v>5449.8920134500004</v>
      </c>
      <c r="M99" s="36">
        <f>SUMIFS(СВЦЭМ!$D$39:$D$758,СВЦЭМ!$A$39:$A$758,$A99,СВЦЭМ!$B$39:$B$758,M$83)+'СЕТ СН'!$H$14+СВЦЭМ!$D$10+'СЕТ СН'!$H$5-'СЕТ СН'!$H$24</f>
        <v>5464.0622607900004</v>
      </c>
      <c r="N99" s="36">
        <f>SUMIFS(СВЦЭМ!$D$39:$D$758,СВЦЭМ!$A$39:$A$758,$A99,СВЦЭМ!$B$39:$B$758,N$83)+'СЕТ СН'!$H$14+СВЦЭМ!$D$10+'СЕТ СН'!$H$5-'СЕТ СН'!$H$24</f>
        <v>5468.55354326</v>
      </c>
      <c r="O99" s="36">
        <f>SUMIFS(СВЦЭМ!$D$39:$D$758,СВЦЭМ!$A$39:$A$758,$A99,СВЦЭМ!$B$39:$B$758,O$83)+'СЕТ СН'!$H$14+СВЦЭМ!$D$10+'СЕТ СН'!$H$5-'СЕТ СН'!$H$24</f>
        <v>5475.0687621500001</v>
      </c>
      <c r="P99" s="36">
        <f>SUMIFS(СВЦЭМ!$D$39:$D$758,СВЦЭМ!$A$39:$A$758,$A99,СВЦЭМ!$B$39:$B$758,P$83)+'СЕТ СН'!$H$14+СВЦЭМ!$D$10+'СЕТ СН'!$H$5-'СЕТ СН'!$H$24</f>
        <v>5493.9349221600005</v>
      </c>
      <c r="Q99" s="36">
        <f>SUMIFS(СВЦЭМ!$D$39:$D$758,СВЦЭМ!$A$39:$A$758,$A99,СВЦЭМ!$B$39:$B$758,Q$83)+'СЕТ СН'!$H$14+СВЦЭМ!$D$10+'СЕТ СН'!$H$5-'СЕТ СН'!$H$24</f>
        <v>5500.0278900600006</v>
      </c>
      <c r="R99" s="36">
        <f>SUMIFS(СВЦЭМ!$D$39:$D$758,СВЦЭМ!$A$39:$A$758,$A99,СВЦЭМ!$B$39:$B$758,R$83)+'СЕТ СН'!$H$14+СВЦЭМ!$D$10+'СЕТ СН'!$H$5-'СЕТ СН'!$H$24</f>
        <v>5515.1431657100002</v>
      </c>
      <c r="S99" s="36">
        <f>SUMIFS(СВЦЭМ!$D$39:$D$758,СВЦЭМ!$A$39:$A$758,$A99,СВЦЭМ!$B$39:$B$758,S$83)+'СЕТ СН'!$H$14+СВЦЭМ!$D$10+'СЕТ СН'!$H$5-'СЕТ СН'!$H$24</f>
        <v>5496.9484394900001</v>
      </c>
      <c r="T99" s="36">
        <f>SUMIFS(СВЦЭМ!$D$39:$D$758,СВЦЭМ!$A$39:$A$758,$A99,СВЦЭМ!$B$39:$B$758,T$83)+'СЕТ СН'!$H$14+СВЦЭМ!$D$10+'СЕТ СН'!$H$5-'СЕТ СН'!$H$24</f>
        <v>5448.0766730000005</v>
      </c>
      <c r="U99" s="36">
        <f>SUMIFS(СВЦЭМ!$D$39:$D$758,СВЦЭМ!$A$39:$A$758,$A99,СВЦЭМ!$B$39:$B$758,U$83)+'СЕТ СН'!$H$14+СВЦЭМ!$D$10+'СЕТ СН'!$H$5-'СЕТ СН'!$H$24</f>
        <v>5476.6142544300001</v>
      </c>
      <c r="V99" s="36">
        <f>SUMIFS(СВЦЭМ!$D$39:$D$758,СВЦЭМ!$A$39:$A$758,$A99,СВЦЭМ!$B$39:$B$758,V$83)+'СЕТ СН'!$H$14+СВЦЭМ!$D$10+'СЕТ СН'!$H$5-'СЕТ СН'!$H$24</f>
        <v>5443.8229338300007</v>
      </c>
      <c r="W99" s="36">
        <f>SUMIFS(СВЦЭМ!$D$39:$D$758,СВЦЭМ!$A$39:$A$758,$A99,СВЦЭМ!$B$39:$B$758,W$83)+'СЕТ СН'!$H$14+СВЦЭМ!$D$10+'СЕТ СН'!$H$5-'СЕТ СН'!$H$24</f>
        <v>5426.8802191800005</v>
      </c>
      <c r="X99" s="36">
        <f>SUMIFS(СВЦЭМ!$D$39:$D$758,СВЦЭМ!$A$39:$A$758,$A99,СВЦЭМ!$B$39:$B$758,X$83)+'СЕТ СН'!$H$14+СВЦЭМ!$D$10+'СЕТ СН'!$H$5-'СЕТ СН'!$H$24</f>
        <v>5428.3475800599999</v>
      </c>
      <c r="Y99" s="36">
        <f>SUMIFS(СВЦЭМ!$D$39:$D$758,СВЦЭМ!$A$39:$A$758,$A99,СВЦЭМ!$B$39:$B$758,Y$83)+'СЕТ СН'!$H$14+СВЦЭМ!$D$10+'СЕТ СН'!$H$5-'СЕТ СН'!$H$24</f>
        <v>5437.7765127299999</v>
      </c>
    </row>
    <row r="100" spans="1:25" ht="15.75" x14ac:dyDescent="0.2">
      <c r="A100" s="35">
        <f t="shared" si="2"/>
        <v>45399</v>
      </c>
      <c r="B100" s="36">
        <f>SUMIFS(СВЦЭМ!$D$39:$D$758,СВЦЭМ!$A$39:$A$758,$A100,СВЦЭМ!$B$39:$B$758,B$83)+'СЕТ СН'!$H$14+СВЦЭМ!$D$10+'СЕТ СН'!$H$5-'СЕТ СН'!$H$24</f>
        <v>5498.0147963700001</v>
      </c>
      <c r="C100" s="36">
        <f>SUMIFS(СВЦЭМ!$D$39:$D$758,СВЦЭМ!$A$39:$A$758,$A100,СВЦЭМ!$B$39:$B$758,C$83)+'СЕТ СН'!$H$14+СВЦЭМ!$D$10+'СЕТ СН'!$H$5-'СЕТ СН'!$H$24</f>
        <v>5547.3476159000002</v>
      </c>
      <c r="D100" s="36">
        <f>SUMIFS(СВЦЭМ!$D$39:$D$758,СВЦЭМ!$A$39:$A$758,$A100,СВЦЭМ!$B$39:$B$758,D$83)+'СЕТ СН'!$H$14+СВЦЭМ!$D$10+'СЕТ СН'!$H$5-'СЕТ СН'!$H$24</f>
        <v>5566.2810338700001</v>
      </c>
      <c r="E100" s="36">
        <f>SUMIFS(СВЦЭМ!$D$39:$D$758,СВЦЭМ!$A$39:$A$758,$A100,СВЦЭМ!$B$39:$B$758,E$83)+'СЕТ СН'!$H$14+СВЦЭМ!$D$10+'СЕТ СН'!$H$5-'СЕТ СН'!$H$24</f>
        <v>5582.3943000100007</v>
      </c>
      <c r="F100" s="36">
        <f>SUMIFS(СВЦЭМ!$D$39:$D$758,СВЦЭМ!$A$39:$A$758,$A100,СВЦЭМ!$B$39:$B$758,F$83)+'СЕТ СН'!$H$14+СВЦЭМ!$D$10+'СЕТ СН'!$H$5-'СЕТ СН'!$H$24</f>
        <v>5576.7972406900008</v>
      </c>
      <c r="G100" s="36">
        <f>SUMIFS(СВЦЭМ!$D$39:$D$758,СВЦЭМ!$A$39:$A$758,$A100,СВЦЭМ!$B$39:$B$758,G$83)+'СЕТ СН'!$H$14+СВЦЭМ!$D$10+'СЕТ СН'!$H$5-'СЕТ СН'!$H$24</f>
        <v>5552.4244248600007</v>
      </c>
      <c r="H100" s="36">
        <f>SUMIFS(СВЦЭМ!$D$39:$D$758,СВЦЭМ!$A$39:$A$758,$A100,СВЦЭМ!$B$39:$B$758,H$83)+'СЕТ СН'!$H$14+СВЦЭМ!$D$10+'СЕТ СН'!$H$5-'СЕТ СН'!$H$24</f>
        <v>5485.2893339600005</v>
      </c>
      <c r="I100" s="36">
        <f>SUMIFS(СВЦЭМ!$D$39:$D$758,СВЦЭМ!$A$39:$A$758,$A100,СВЦЭМ!$B$39:$B$758,I$83)+'СЕТ СН'!$H$14+СВЦЭМ!$D$10+'СЕТ СН'!$H$5-'СЕТ СН'!$H$24</f>
        <v>5421.8049410200001</v>
      </c>
      <c r="J100" s="36">
        <f>SUMIFS(СВЦЭМ!$D$39:$D$758,СВЦЭМ!$A$39:$A$758,$A100,СВЦЭМ!$B$39:$B$758,J$83)+'СЕТ СН'!$H$14+СВЦЭМ!$D$10+'СЕТ СН'!$H$5-'СЕТ СН'!$H$24</f>
        <v>5361.4554471700003</v>
      </c>
      <c r="K100" s="36">
        <f>SUMIFS(СВЦЭМ!$D$39:$D$758,СВЦЭМ!$A$39:$A$758,$A100,СВЦЭМ!$B$39:$B$758,K$83)+'СЕТ СН'!$H$14+СВЦЭМ!$D$10+'СЕТ СН'!$H$5-'СЕТ СН'!$H$24</f>
        <v>5332.9045421500005</v>
      </c>
      <c r="L100" s="36">
        <f>SUMIFS(СВЦЭМ!$D$39:$D$758,СВЦЭМ!$A$39:$A$758,$A100,СВЦЭМ!$B$39:$B$758,L$83)+'СЕТ СН'!$H$14+СВЦЭМ!$D$10+'СЕТ СН'!$H$5-'СЕТ СН'!$H$24</f>
        <v>5343.8299443599999</v>
      </c>
      <c r="M100" s="36">
        <f>SUMIFS(СВЦЭМ!$D$39:$D$758,СВЦЭМ!$A$39:$A$758,$A100,СВЦЭМ!$B$39:$B$758,M$83)+'СЕТ СН'!$H$14+СВЦЭМ!$D$10+'СЕТ СН'!$H$5-'СЕТ СН'!$H$24</f>
        <v>5357.5097405500001</v>
      </c>
      <c r="N100" s="36">
        <f>SUMIFS(СВЦЭМ!$D$39:$D$758,СВЦЭМ!$A$39:$A$758,$A100,СВЦЭМ!$B$39:$B$758,N$83)+'СЕТ СН'!$H$14+СВЦЭМ!$D$10+'СЕТ СН'!$H$5-'СЕТ СН'!$H$24</f>
        <v>5361.7263284800001</v>
      </c>
      <c r="O100" s="36">
        <f>SUMIFS(СВЦЭМ!$D$39:$D$758,СВЦЭМ!$A$39:$A$758,$A100,СВЦЭМ!$B$39:$B$758,O$83)+'СЕТ СН'!$H$14+СВЦЭМ!$D$10+'СЕТ СН'!$H$5-'СЕТ СН'!$H$24</f>
        <v>5386.3555152700001</v>
      </c>
      <c r="P100" s="36">
        <f>SUMIFS(СВЦЭМ!$D$39:$D$758,СВЦЭМ!$A$39:$A$758,$A100,СВЦЭМ!$B$39:$B$758,P$83)+'СЕТ СН'!$H$14+СВЦЭМ!$D$10+'СЕТ СН'!$H$5-'СЕТ СН'!$H$24</f>
        <v>5385.9318772300003</v>
      </c>
      <c r="Q100" s="36">
        <f>SUMIFS(СВЦЭМ!$D$39:$D$758,СВЦЭМ!$A$39:$A$758,$A100,СВЦЭМ!$B$39:$B$758,Q$83)+'СЕТ СН'!$H$14+СВЦЭМ!$D$10+'СЕТ СН'!$H$5-'СЕТ СН'!$H$24</f>
        <v>5398.8900845799999</v>
      </c>
      <c r="R100" s="36">
        <f>SUMIFS(СВЦЭМ!$D$39:$D$758,СВЦЭМ!$A$39:$A$758,$A100,СВЦЭМ!$B$39:$B$758,R$83)+'СЕТ СН'!$H$14+СВЦЭМ!$D$10+'СЕТ СН'!$H$5-'СЕТ СН'!$H$24</f>
        <v>5411.1780542500001</v>
      </c>
      <c r="S100" s="36">
        <f>SUMIFS(СВЦЭМ!$D$39:$D$758,СВЦЭМ!$A$39:$A$758,$A100,СВЦЭМ!$B$39:$B$758,S$83)+'СЕТ СН'!$H$14+СВЦЭМ!$D$10+'СЕТ СН'!$H$5-'СЕТ СН'!$H$24</f>
        <v>5400.33684404</v>
      </c>
      <c r="T100" s="36">
        <f>SUMIFS(СВЦЭМ!$D$39:$D$758,СВЦЭМ!$A$39:$A$758,$A100,СВЦЭМ!$B$39:$B$758,T$83)+'СЕТ СН'!$H$14+СВЦЭМ!$D$10+'СЕТ СН'!$H$5-'СЕТ СН'!$H$24</f>
        <v>5378.8505648999999</v>
      </c>
      <c r="U100" s="36">
        <f>SUMIFS(СВЦЭМ!$D$39:$D$758,СВЦЭМ!$A$39:$A$758,$A100,СВЦЭМ!$B$39:$B$758,U$83)+'СЕТ СН'!$H$14+СВЦЭМ!$D$10+'СЕТ СН'!$H$5-'СЕТ СН'!$H$24</f>
        <v>5359.9298076699997</v>
      </c>
      <c r="V100" s="36">
        <f>SUMIFS(СВЦЭМ!$D$39:$D$758,СВЦЭМ!$A$39:$A$758,$A100,СВЦЭМ!$B$39:$B$758,V$83)+'СЕТ СН'!$H$14+СВЦЭМ!$D$10+'СЕТ СН'!$H$5-'СЕТ СН'!$H$24</f>
        <v>5326.9925689400006</v>
      </c>
      <c r="W100" s="36">
        <f>SUMIFS(СВЦЭМ!$D$39:$D$758,СВЦЭМ!$A$39:$A$758,$A100,СВЦЭМ!$B$39:$B$758,W$83)+'СЕТ СН'!$H$14+СВЦЭМ!$D$10+'СЕТ СН'!$H$5-'СЕТ СН'!$H$24</f>
        <v>5314.0190392200002</v>
      </c>
      <c r="X100" s="36">
        <f>SUMIFS(СВЦЭМ!$D$39:$D$758,СВЦЭМ!$A$39:$A$758,$A100,СВЦЭМ!$B$39:$B$758,X$83)+'СЕТ СН'!$H$14+СВЦЭМ!$D$10+'СЕТ СН'!$H$5-'СЕТ СН'!$H$24</f>
        <v>5362.0849151399998</v>
      </c>
      <c r="Y100" s="36">
        <f>SUMIFS(СВЦЭМ!$D$39:$D$758,СВЦЭМ!$A$39:$A$758,$A100,СВЦЭМ!$B$39:$B$758,Y$83)+'СЕТ СН'!$H$14+СВЦЭМ!$D$10+'СЕТ СН'!$H$5-'СЕТ СН'!$H$24</f>
        <v>5390.44767254</v>
      </c>
    </row>
    <row r="101" spans="1:25" ht="15.75" x14ac:dyDescent="0.2">
      <c r="A101" s="35">
        <f t="shared" si="2"/>
        <v>45400</v>
      </c>
      <c r="B101" s="36">
        <f>SUMIFS(СВЦЭМ!$D$39:$D$758,СВЦЭМ!$A$39:$A$758,$A101,СВЦЭМ!$B$39:$B$758,B$83)+'СЕТ СН'!$H$14+СВЦЭМ!$D$10+'СЕТ СН'!$H$5-'СЕТ СН'!$H$24</f>
        <v>5517.1200734200002</v>
      </c>
      <c r="C101" s="36">
        <f>SUMIFS(СВЦЭМ!$D$39:$D$758,СВЦЭМ!$A$39:$A$758,$A101,СВЦЭМ!$B$39:$B$758,C$83)+'СЕТ СН'!$H$14+СВЦЭМ!$D$10+'СЕТ СН'!$H$5-'СЕТ СН'!$H$24</f>
        <v>5499.5735733300007</v>
      </c>
      <c r="D101" s="36">
        <f>SUMIFS(СВЦЭМ!$D$39:$D$758,СВЦЭМ!$A$39:$A$758,$A101,СВЦЭМ!$B$39:$B$758,D$83)+'СЕТ СН'!$H$14+СВЦЭМ!$D$10+'СЕТ СН'!$H$5-'СЕТ СН'!$H$24</f>
        <v>5525.3494821700006</v>
      </c>
      <c r="E101" s="36">
        <f>SUMIFS(СВЦЭМ!$D$39:$D$758,СВЦЭМ!$A$39:$A$758,$A101,СВЦЭМ!$B$39:$B$758,E$83)+'СЕТ СН'!$H$14+СВЦЭМ!$D$10+'СЕТ СН'!$H$5-'СЕТ СН'!$H$24</f>
        <v>5530.1975097900004</v>
      </c>
      <c r="F101" s="36">
        <f>SUMIFS(СВЦЭМ!$D$39:$D$758,СВЦЭМ!$A$39:$A$758,$A101,СВЦЭМ!$B$39:$B$758,F$83)+'СЕТ СН'!$H$14+СВЦЭМ!$D$10+'СЕТ СН'!$H$5-'СЕТ СН'!$H$24</f>
        <v>5527.8465791199997</v>
      </c>
      <c r="G101" s="36">
        <f>SUMIFS(СВЦЭМ!$D$39:$D$758,СВЦЭМ!$A$39:$A$758,$A101,СВЦЭМ!$B$39:$B$758,G$83)+'СЕТ СН'!$H$14+СВЦЭМ!$D$10+'СЕТ СН'!$H$5-'СЕТ СН'!$H$24</f>
        <v>5513.6822870599999</v>
      </c>
      <c r="H101" s="36">
        <f>SUMIFS(СВЦЭМ!$D$39:$D$758,СВЦЭМ!$A$39:$A$758,$A101,СВЦЭМ!$B$39:$B$758,H$83)+'СЕТ СН'!$H$14+СВЦЭМ!$D$10+'СЕТ СН'!$H$5-'СЕТ СН'!$H$24</f>
        <v>5459.9231324700004</v>
      </c>
      <c r="I101" s="36">
        <f>SUMIFS(СВЦЭМ!$D$39:$D$758,СВЦЭМ!$A$39:$A$758,$A101,СВЦЭМ!$B$39:$B$758,I$83)+'СЕТ СН'!$H$14+СВЦЭМ!$D$10+'СЕТ СН'!$H$5-'СЕТ СН'!$H$24</f>
        <v>5384.4221073300005</v>
      </c>
      <c r="J101" s="36">
        <f>SUMIFS(СВЦЭМ!$D$39:$D$758,СВЦЭМ!$A$39:$A$758,$A101,СВЦЭМ!$B$39:$B$758,J$83)+'СЕТ СН'!$H$14+СВЦЭМ!$D$10+'СЕТ СН'!$H$5-'СЕТ СН'!$H$24</f>
        <v>5342.2378488100003</v>
      </c>
      <c r="K101" s="36">
        <f>SUMIFS(СВЦЭМ!$D$39:$D$758,СВЦЭМ!$A$39:$A$758,$A101,СВЦЭМ!$B$39:$B$758,K$83)+'СЕТ СН'!$H$14+СВЦЭМ!$D$10+'СЕТ СН'!$H$5-'СЕТ СН'!$H$24</f>
        <v>5302.2968693399998</v>
      </c>
      <c r="L101" s="36">
        <f>SUMIFS(СВЦЭМ!$D$39:$D$758,СВЦЭМ!$A$39:$A$758,$A101,СВЦЭМ!$B$39:$B$758,L$83)+'СЕТ СН'!$H$14+СВЦЭМ!$D$10+'СЕТ СН'!$H$5-'СЕТ СН'!$H$24</f>
        <v>5293.4422806000002</v>
      </c>
      <c r="M101" s="36">
        <f>SUMIFS(СВЦЭМ!$D$39:$D$758,СВЦЭМ!$A$39:$A$758,$A101,СВЦЭМ!$B$39:$B$758,M$83)+'СЕТ СН'!$H$14+СВЦЭМ!$D$10+'СЕТ СН'!$H$5-'СЕТ СН'!$H$24</f>
        <v>5374.2183786700007</v>
      </c>
      <c r="N101" s="36">
        <f>SUMIFS(СВЦЭМ!$D$39:$D$758,СВЦЭМ!$A$39:$A$758,$A101,СВЦЭМ!$B$39:$B$758,N$83)+'СЕТ СН'!$H$14+СВЦЭМ!$D$10+'СЕТ СН'!$H$5-'СЕТ СН'!$H$24</f>
        <v>5384.04048401</v>
      </c>
      <c r="O101" s="36">
        <f>SUMIFS(СВЦЭМ!$D$39:$D$758,СВЦЭМ!$A$39:$A$758,$A101,СВЦЭМ!$B$39:$B$758,O$83)+'СЕТ СН'!$H$14+СВЦЭМ!$D$10+'СЕТ СН'!$H$5-'СЕТ СН'!$H$24</f>
        <v>5402.4213055500004</v>
      </c>
      <c r="P101" s="36">
        <f>SUMIFS(СВЦЭМ!$D$39:$D$758,СВЦЭМ!$A$39:$A$758,$A101,СВЦЭМ!$B$39:$B$758,P$83)+'СЕТ СН'!$H$14+СВЦЭМ!$D$10+'СЕТ СН'!$H$5-'СЕТ СН'!$H$24</f>
        <v>5421.2495766800002</v>
      </c>
      <c r="Q101" s="36">
        <f>SUMIFS(СВЦЭМ!$D$39:$D$758,СВЦЭМ!$A$39:$A$758,$A101,СВЦЭМ!$B$39:$B$758,Q$83)+'СЕТ СН'!$H$14+СВЦЭМ!$D$10+'СЕТ СН'!$H$5-'СЕТ СН'!$H$24</f>
        <v>5438.3983275700002</v>
      </c>
      <c r="R101" s="36">
        <f>SUMIFS(СВЦЭМ!$D$39:$D$758,СВЦЭМ!$A$39:$A$758,$A101,СВЦЭМ!$B$39:$B$758,R$83)+'СЕТ СН'!$H$14+СВЦЭМ!$D$10+'СЕТ СН'!$H$5-'СЕТ СН'!$H$24</f>
        <v>5438.75627351</v>
      </c>
      <c r="S101" s="36">
        <f>SUMIFS(СВЦЭМ!$D$39:$D$758,СВЦЭМ!$A$39:$A$758,$A101,СВЦЭМ!$B$39:$B$758,S$83)+'СЕТ СН'!$H$14+СВЦЭМ!$D$10+'СЕТ СН'!$H$5-'СЕТ СН'!$H$24</f>
        <v>5427.8019608600007</v>
      </c>
      <c r="T101" s="36">
        <f>SUMIFS(СВЦЭМ!$D$39:$D$758,СВЦЭМ!$A$39:$A$758,$A101,СВЦЭМ!$B$39:$B$758,T$83)+'СЕТ СН'!$H$14+СВЦЭМ!$D$10+'СЕТ СН'!$H$5-'СЕТ СН'!$H$24</f>
        <v>5392.27902326</v>
      </c>
      <c r="U101" s="36">
        <f>SUMIFS(СВЦЭМ!$D$39:$D$758,СВЦЭМ!$A$39:$A$758,$A101,СВЦЭМ!$B$39:$B$758,U$83)+'СЕТ СН'!$H$14+СВЦЭМ!$D$10+'СЕТ СН'!$H$5-'СЕТ СН'!$H$24</f>
        <v>5394.9296627500007</v>
      </c>
      <c r="V101" s="36">
        <f>SUMIFS(СВЦЭМ!$D$39:$D$758,СВЦЭМ!$A$39:$A$758,$A101,СВЦЭМ!$B$39:$B$758,V$83)+'СЕТ СН'!$H$14+СВЦЭМ!$D$10+'СЕТ СН'!$H$5-'СЕТ СН'!$H$24</f>
        <v>5356.7395762900005</v>
      </c>
      <c r="W101" s="36">
        <f>SUMIFS(СВЦЭМ!$D$39:$D$758,СВЦЭМ!$A$39:$A$758,$A101,СВЦЭМ!$B$39:$B$758,W$83)+'СЕТ СН'!$H$14+СВЦЭМ!$D$10+'СЕТ СН'!$H$5-'СЕТ СН'!$H$24</f>
        <v>5327.1305903800003</v>
      </c>
      <c r="X101" s="36">
        <f>SUMIFS(СВЦЭМ!$D$39:$D$758,СВЦЭМ!$A$39:$A$758,$A101,СВЦЭМ!$B$39:$B$758,X$83)+'СЕТ СН'!$H$14+СВЦЭМ!$D$10+'СЕТ СН'!$H$5-'СЕТ СН'!$H$24</f>
        <v>5381.2192646100002</v>
      </c>
      <c r="Y101" s="36">
        <f>SUMIFS(СВЦЭМ!$D$39:$D$758,СВЦЭМ!$A$39:$A$758,$A101,СВЦЭМ!$B$39:$B$758,Y$83)+'СЕТ СН'!$H$14+СВЦЭМ!$D$10+'СЕТ СН'!$H$5-'СЕТ СН'!$H$24</f>
        <v>5451.4724240600008</v>
      </c>
    </row>
    <row r="102" spans="1:25" ht="15.75" x14ac:dyDescent="0.2">
      <c r="A102" s="35">
        <f t="shared" si="2"/>
        <v>45401</v>
      </c>
      <c r="B102" s="36">
        <f>SUMIFS(СВЦЭМ!$D$39:$D$758,СВЦЭМ!$A$39:$A$758,$A102,СВЦЭМ!$B$39:$B$758,B$83)+'СЕТ СН'!$H$14+СВЦЭМ!$D$10+'СЕТ СН'!$H$5-'СЕТ СН'!$H$24</f>
        <v>5480.9848805300007</v>
      </c>
      <c r="C102" s="36">
        <f>SUMIFS(СВЦЭМ!$D$39:$D$758,СВЦЭМ!$A$39:$A$758,$A102,СВЦЭМ!$B$39:$B$758,C$83)+'СЕТ СН'!$H$14+СВЦЭМ!$D$10+'СЕТ СН'!$H$5-'СЕТ СН'!$H$24</f>
        <v>5524.1781218800006</v>
      </c>
      <c r="D102" s="36">
        <f>SUMIFS(СВЦЭМ!$D$39:$D$758,СВЦЭМ!$A$39:$A$758,$A102,СВЦЭМ!$B$39:$B$758,D$83)+'СЕТ СН'!$H$14+СВЦЭМ!$D$10+'СЕТ СН'!$H$5-'СЕТ СН'!$H$24</f>
        <v>5542.1286198100006</v>
      </c>
      <c r="E102" s="36">
        <f>SUMIFS(СВЦЭМ!$D$39:$D$758,СВЦЭМ!$A$39:$A$758,$A102,СВЦЭМ!$B$39:$B$758,E$83)+'СЕТ СН'!$H$14+СВЦЭМ!$D$10+'СЕТ СН'!$H$5-'СЕТ СН'!$H$24</f>
        <v>5552.7559003100005</v>
      </c>
      <c r="F102" s="36">
        <f>SUMIFS(СВЦЭМ!$D$39:$D$758,СВЦЭМ!$A$39:$A$758,$A102,СВЦЭМ!$B$39:$B$758,F$83)+'СЕТ СН'!$H$14+СВЦЭМ!$D$10+'СЕТ СН'!$H$5-'СЕТ СН'!$H$24</f>
        <v>5525.0332448500003</v>
      </c>
      <c r="G102" s="36">
        <f>SUMIFS(СВЦЭМ!$D$39:$D$758,СВЦЭМ!$A$39:$A$758,$A102,СВЦЭМ!$B$39:$B$758,G$83)+'СЕТ СН'!$H$14+СВЦЭМ!$D$10+'СЕТ СН'!$H$5-'СЕТ СН'!$H$24</f>
        <v>5518.4404494</v>
      </c>
      <c r="H102" s="36">
        <f>SUMIFS(СВЦЭМ!$D$39:$D$758,СВЦЭМ!$A$39:$A$758,$A102,СВЦЭМ!$B$39:$B$758,H$83)+'СЕТ СН'!$H$14+СВЦЭМ!$D$10+'СЕТ СН'!$H$5-'СЕТ СН'!$H$24</f>
        <v>5435.8592715499999</v>
      </c>
      <c r="I102" s="36">
        <f>SUMIFS(СВЦЭМ!$D$39:$D$758,СВЦЭМ!$A$39:$A$758,$A102,СВЦЭМ!$B$39:$B$758,I$83)+'СЕТ СН'!$H$14+СВЦЭМ!$D$10+'СЕТ СН'!$H$5-'СЕТ СН'!$H$24</f>
        <v>5411.4101688299997</v>
      </c>
      <c r="J102" s="36">
        <f>SUMIFS(СВЦЭМ!$D$39:$D$758,СВЦЭМ!$A$39:$A$758,$A102,СВЦЭМ!$B$39:$B$758,J$83)+'СЕТ СН'!$H$14+СВЦЭМ!$D$10+'СЕТ СН'!$H$5-'СЕТ СН'!$H$24</f>
        <v>5358.5293769</v>
      </c>
      <c r="K102" s="36">
        <f>SUMIFS(СВЦЭМ!$D$39:$D$758,СВЦЭМ!$A$39:$A$758,$A102,СВЦЭМ!$B$39:$B$758,K$83)+'СЕТ СН'!$H$14+СВЦЭМ!$D$10+'СЕТ СН'!$H$5-'СЕТ СН'!$H$24</f>
        <v>5364.8087454500001</v>
      </c>
      <c r="L102" s="36">
        <f>SUMIFS(СВЦЭМ!$D$39:$D$758,СВЦЭМ!$A$39:$A$758,$A102,СВЦЭМ!$B$39:$B$758,L$83)+'СЕТ СН'!$H$14+СВЦЭМ!$D$10+'СЕТ СН'!$H$5-'СЕТ СН'!$H$24</f>
        <v>5352.5251602000008</v>
      </c>
      <c r="M102" s="36">
        <f>SUMIFS(СВЦЭМ!$D$39:$D$758,СВЦЭМ!$A$39:$A$758,$A102,СВЦЭМ!$B$39:$B$758,M$83)+'СЕТ СН'!$H$14+СВЦЭМ!$D$10+'СЕТ СН'!$H$5-'СЕТ СН'!$H$24</f>
        <v>5352.1514849900004</v>
      </c>
      <c r="N102" s="36">
        <f>SUMIFS(СВЦЭМ!$D$39:$D$758,СВЦЭМ!$A$39:$A$758,$A102,СВЦЭМ!$B$39:$B$758,N$83)+'СЕТ СН'!$H$14+СВЦЭМ!$D$10+'СЕТ СН'!$H$5-'СЕТ СН'!$H$24</f>
        <v>5360.9622490500005</v>
      </c>
      <c r="O102" s="36">
        <f>SUMIFS(СВЦЭМ!$D$39:$D$758,СВЦЭМ!$A$39:$A$758,$A102,СВЦЭМ!$B$39:$B$758,O$83)+'СЕТ СН'!$H$14+СВЦЭМ!$D$10+'СЕТ СН'!$H$5-'СЕТ СН'!$H$24</f>
        <v>5376.6334196300004</v>
      </c>
      <c r="P102" s="36">
        <f>SUMIFS(СВЦЭМ!$D$39:$D$758,СВЦЭМ!$A$39:$A$758,$A102,СВЦЭМ!$B$39:$B$758,P$83)+'СЕТ СН'!$H$14+СВЦЭМ!$D$10+'СЕТ СН'!$H$5-'СЕТ СН'!$H$24</f>
        <v>5390.8325360100007</v>
      </c>
      <c r="Q102" s="36">
        <f>SUMIFS(СВЦЭМ!$D$39:$D$758,СВЦЭМ!$A$39:$A$758,$A102,СВЦЭМ!$B$39:$B$758,Q$83)+'СЕТ СН'!$H$14+СВЦЭМ!$D$10+'СЕТ СН'!$H$5-'СЕТ СН'!$H$24</f>
        <v>5398.9301000600008</v>
      </c>
      <c r="R102" s="36">
        <f>SUMIFS(СВЦЭМ!$D$39:$D$758,СВЦЭМ!$A$39:$A$758,$A102,СВЦЭМ!$B$39:$B$758,R$83)+'СЕТ СН'!$H$14+СВЦЭМ!$D$10+'СЕТ СН'!$H$5-'СЕТ СН'!$H$24</f>
        <v>5401.1963413900003</v>
      </c>
      <c r="S102" s="36">
        <f>SUMIFS(СВЦЭМ!$D$39:$D$758,СВЦЭМ!$A$39:$A$758,$A102,СВЦЭМ!$B$39:$B$758,S$83)+'СЕТ СН'!$H$14+СВЦЭМ!$D$10+'СЕТ СН'!$H$5-'СЕТ СН'!$H$24</f>
        <v>5445.1360603100002</v>
      </c>
      <c r="T102" s="36">
        <f>SUMIFS(СВЦЭМ!$D$39:$D$758,СВЦЭМ!$A$39:$A$758,$A102,СВЦЭМ!$B$39:$B$758,T$83)+'СЕТ СН'!$H$14+СВЦЭМ!$D$10+'СЕТ СН'!$H$5-'СЕТ СН'!$H$24</f>
        <v>5421.8680290000002</v>
      </c>
      <c r="U102" s="36">
        <f>SUMIFS(СВЦЭМ!$D$39:$D$758,СВЦЭМ!$A$39:$A$758,$A102,СВЦЭМ!$B$39:$B$758,U$83)+'СЕТ СН'!$H$14+СВЦЭМ!$D$10+'СЕТ СН'!$H$5-'СЕТ СН'!$H$24</f>
        <v>5332.2784024000002</v>
      </c>
      <c r="V102" s="36">
        <f>SUMIFS(СВЦЭМ!$D$39:$D$758,СВЦЭМ!$A$39:$A$758,$A102,СВЦЭМ!$B$39:$B$758,V$83)+'СЕТ СН'!$H$14+СВЦЭМ!$D$10+'СЕТ СН'!$H$5-'СЕТ СН'!$H$24</f>
        <v>5340.09247349</v>
      </c>
      <c r="W102" s="36">
        <f>SUMIFS(СВЦЭМ!$D$39:$D$758,СВЦЭМ!$A$39:$A$758,$A102,СВЦЭМ!$B$39:$B$758,W$83)+'СЕТ СН'!$H$14+СВЦЭМ!$D$10+'СЕТ СН'!$H$5-'СЕТ СН'!$H$24</f>
        <v>5325.1470456000006</v>
      </c>
      <c r="X102" s="36">
        <f>SUMIFS(СВЦЭМ!$D$39:$D$758,СВЦЭМ!$A$39:$A$758,$A102,СВЦЭМ!$B$39:$B$758,X$83)+'СЕТ СН'!$H$14+СВЦЭМ!$D$10+'СЕТ СН'!$H$5-'СЕТ СН'!$H$24</f>
        <v>5411.1877061800005</v>
      </c>
      <c r="Y102" s="36">
        <f>SUMIFS(СВЦЭМ!$D$39:$D$758,СВЦЭМ!$A$39:$A$758,$A102,СВЦЭМ!$B$39:$B$758,Y$83)+'СЕТ СН'!$H$14+СВЦЭМ!$D$10+'СЕТ СН'!$H$5-'СЕТ СН'!$H$24</f>
        <v>5434.7754521200004</v>
      </c>
    </row>
    <row r="103" spans="1:25" ht="15.75" x14ac:dyDescent="0.2">
      <c r="A103" s="35">
        <f t="shared" si="2"/>
        <v>45402</v>
      </c>
      <c r="B103" s="36">
        <f>SUMIFS(СВЦЭМ!$D$39:$D$758,СВЦЭМ!$A$39:$A$758,$A103,СВЦЭМ!$B$39:$B$758,B$83)+'СЕТ СН'!$H$14+СВЦЭМ!$D$10+'СЕТ СН'!$H$5-'СЕТ СН'!$H$24</f>
        <v>5385.7173483900006</v>
      </c>
      <c r="C103" s="36">
        <f>SUMIFS(СВЦЭМ!$D$39:$D$758,СВЦЭМ!$A$39:$A$758,$A103,СВЦЭМ!$B$39:$B$758,C$83)+'СЕТ СН'!$H$14+СВЦЭМ!$D$10+'СЕТ СН'!$H$5-'СЕТ СН'!$H$24</f>
        <v>5518.5786305900001</v>
      </c>
      <c r="D103" s="36">
        <f>SUMIFS(СВЦЭМ!$D$39:$D$758,СВЦЭМ!$A$39:$A$758,$A103,СВЦЭМ!$B$39:$B$758,D$83)+'СЕТ СН'!$H$14+СВЦЭМ!$D$10+'СЕТ СН'!$H$5-'СЕТ СН'!$H$24</f>
        <v>5638.9705582400002</v>
      </c>
      <c r="E103" s="36">
        <f>SUMIFS(СВЦЭМ!$D$39:$D$758,СВЦЭМ!$A$39:$A$758,$A103,СВЦЭМ!$B$39:$B$758,E$83)+'СЕТ СН'!$H$14+СВЦЭМ!$D$10+'СЕТ СН'!$H$5-'СЕТ СН'!$H$24</f>
        <v>5664.0927902799995</v>
      </c>
      <c r="F103" s="36">
        <f>SUMIFS(СВЦЭМ!$D$39:$D$758,СВЦЭМ!$A$39:$A$758,$A103,СВЦЭМ!$B$39:$B$758,F$83)+'СЕТ СН'!$H$14+СВЦЭМ!$D$10+'СЕТ СН'!$H$5-'СЕТ СН'!$H$24</f>
        <v>5662.6948586999997</v>
      </c>
      <c r="G103" s="36">
        <f>SUMIFS(СВЦЭМ!$D$39:$D$758,СВЦЭМ!$A$39:$A$758,$A103,СВЦЭМ!$B$39:$B$758,G$83)+'СЕТ СН'!$H$14+СВЦЭМ!$D$10+'СЕТ СН'!$H$5-'СЕТ СН'!$H$24</f>
        <v>5656.9400557299996</v>
      </c>
      <c r="H103" s="36">
        <f>SUMIFS(СВЦЭМ!$D$39:$D$758,СВЦЭМ!$A$39:$A$758,$A103,СВЦЭМ!$B$39:$B$758,H$83)+'СЕТ СН'!$H$14+СВЦЭМ!$D$10+'СЕТ СН'!$H$5-'СЕТ СН'!$H$24</f>
        <v>5620.4222388600001</v>
      </c>
      <c r="I103" s="36">
        <f>SUMIFS(СВЦЭМ!$D$39:$D$758,СВЦЭМ!$A$39:$A$758,$A103,СВЦЭМ!$B$39:$B$758,I$83)+'СЕТ СН'!$H$14+СВЦЭМ!$D$10+'СЕТ СН'!$H$5-'СЕТ СН'!$H$24</f>
        <v>5578.6684190400001</v>
      </c>
      <c r="J103" s="36">
        <f>SUMIFS(СВЦЭМ!$D$39:$D$758,СВЦЭМ!$A$39:$A$758,$A103,СВЦЭМ!$B$39:$B$758,J$83)+'СЕТ СН'!$H$14+СВЦЭМ!$D$10+'СЕТ СН'!$H$5-'СЕТ СН'!$H$24</f>
        <v>5468.1488212000004</v>
      </c>
      <c r="K103" s="36">
        <f>SUMIFS(СВЦЭМ!$D$39:$D$758,СВЦЭМ!$A$39:$A$758,$A103,СВЦЭМ!$B$39:$B$758,K$83)+'СЕТ СН'!$H$14+СВЦЭМ!$D$10+'СЕТ СН'!$H$5-'СЕТ СН'!$H$24</f>
        <v>5432.00850636</v>
      </c>
      <c r="L103" s="36">
        <f>SUMIFS(СВЦЭМ!$D$39:$D$758,СВЦЭМ!$A$39:$A$758,$A103,СВЦЭМ!$B$39:$B$758,L$83)+'СЕТ СН'!$H$14+СВЦЭМ!$D$10+'СЕТ СН'!$H$5-'СЕТ СН'!$H$24</f>
        <v>5425.1515332500003</v>
      </c>
      <c r="M103" s="36">
        <f>SUMIFS(СВЦЭМ!$D$39:$D$758,СВЦЭМ!$A$39:$A$758,$A103,СВЦЭМ!$B$39:$B$758,M$83)+'СЕТ СН'!$H$14+СВЦЭМ!$D$10+'СЕТ СН'!$H$5-'СЕТ СН'!$H$24</f>
        <v>5411.4683525999999</v>
      </c>
      <c r="N103" s="36">
        <f>SUMIFS(СВЦЭМ!$D$39:$D$758,СВЦЭМ!$A$39:$A$758,$A103,СВЦЭМ!$B$39:$B$758,N$83)+'СЕТ СН'!$H$14+СВЦЭМ!$D$10+'СЕТ СН'!$H$5-'СЕТ СН'!$H$24</f>
        <v>5391.1061834299999</v>
      </c>
      <c r="O103" s="36">
        <f>SUMIFS(СВЦЭМ!$D$39:$D$758,СВЦЭМ!$A$39:$A$758,$A103,СВЦЭМ!$B$39:$B$758,O$83)+'СЕТ СН'!$H$14+СВЦЭМ!$D$10+'СЕТ СН'!$H$5-'СЕТ СН'!$H$24</f>
        <v>5376.6383099800005</v>
      </c>
      <c r="P103" s="36">
        <f>SUMIFS(СВЦЭМ!$D$39:$D$758,СВЦЭМ!$A$39:$A$758,$A103,СВЦЭМ!$B$39:$B$758,P$83)+'СЕТ СН'!$H$14+СВЦЭМ!$D$10+'СЕТ СН'!$H$5-'СЕТ СН'!$H$24</f>
        <v>5378.9269504200001</v>
      </c>
      <c r="Q103" s="36">
        <f>SUMIFS(СВЦЭМ!$D$39:$D$758,СВЦЭМ!$A$39:$A$758,$A103,СВЦЭМ!$B$39:$B$758,Q$83)+'СЕТ СН'!$H$14+СВЦЭМ!$D$10+'СЕТ СН'!$H$5-'СЕТ СН'!$H$24</f>
        <v>5391.4401417999998</v>
      </c>
      <c r="R103" s="36">
        <f>SUMIFS(СВЦЭМ!$D$39:$D$758,СВЦЭМ!$A$39:$A$758,$A103,СВЦЭМ!$B$39:$B$758,R$83)+'СЕТ СН'!$H$14+СВЦЭМ!$D$10+'СЕТ СН'!$H$5-'СЕТ СН'!$H$24</f>
        <v>5471.83652102</v>
      </c>
      <c r="S103" s="36">
        <f>SUMIFS(СВЦЭМ!$D$39:$D$758,СВЦЭМ!$A$39:$A$758,$A103,СВЦЭМ!$B$39:$B$758,S$83)+'СЕТ СН'!$H$14+СВЦЭМ!$D$10+'СЕТ СН'!$H$5-'СЕТ СН'!$H$24</f>
        <v>5446.36116571</v>
      </c>
      <c r="T103" s="36">
        <f>SUMIFS(СВЦЭМ!$D$39:$D$758,СВЦЭМ!$A$39:$A$758,$A103,СВЦЭМ!$B$39:$B$758,T$83)+'СЕТ СН'!$H$14+СВЦЭМ!$D$10+'СЕТ СН'!$H$5-'СЕТ СН'!$H$24</f>
        <v>5420.4250998200005</v>
      </c>
      <c r="U103" s="36">
        <f>SUMIFS(СВЦЭМ!$D$39:$D$758,СВЦЭМ!$A$39:$A$758,$A103,СВЦЭМ!$B$39:$B$758,U$83)+'СЕТ СН'!$H$14+СВЦЭМ!$D$10+'СЕТ СН'!$H$5-'СЕТ СН'!$H$24</f>
        <v>5417.5337240900008</v>
      </c>
      <c r="V103" s="36">
        <f>SUMIFS(СВЦЭМ!$D$39:$D$758,СВЦЭМ!$A$39:$A$758,$A103,СВЦЭМ!$B$39:$B$758,V$83)+'СЕТ СН'!$H$14+СВЦЭМ!$D$10+'СЕТ СН'!$H$5-'СЕТ СН'!$H$24</f>
        <v>5391.3937184900005</v>
      </c>
      <c r="W103" s="36">
        <f>SUMIFS(СВЦЭМ!$D$39:$D$758,СВЦЭМ!$A$39:$A$758,$A103,СВЦЭМ!$B$39:$B$758,W$83)+'СЕТ СН'!$H$14+СВЦЭМ!$D$10+'СЕТ СН'!$H$5-'СЕТ СН'!$H$24</f>
        <v>5374.01764439</v>
      </c>
      <c r="X103" s="36">
        <f>SUMIFS(СВЦЭМ!$D$39:$D$758,СВЦЭМ!$A$39:$A$758,$A103,СВЦЭМ!$B$39:$B$758,X$83)+'СЕТ СН'!$H$14+СВЦЭМ!$D$10+'СЕТ СН'!$H$5-'СЕТ СН'!$H$24</f>
        <v>5413.5377804899999</v>
      </c>
      <c r="Y103" s="36">
        <f>SUMIFS(СВЦЭМ!$D$39:$D$758,СВЦЭМ!$A$39:$A$758,$A103,СВЦЭМ!$B$39:$B$758,Y$83)+'СЕТ СН'!$H$14+СВЦЭМ!$D$10+'СЕТ СН'!$H$5-'СЕТ СН'!$H$24</f>
        <v>5453.8910172100004</v>
      </c>
    </row>
    <row r="104" spans="1:25" ht="15.75" x14ac:dyDescent="0.2">
      <c r="A104" s="35">
        <f t="shared" si="2"/>
        <v>45403</v>
      </c>
      <c r="B104" s="36">
        <f>SUMIFS(СВЦЭМ!$D$39:$D$758,СВЦЭМ!$A$39:$A$758,$A104,СВЦЭМ!$B$39:$B$758,B$83)+'СЕТ СН'!$H$14+СВЦЭМ!$D$10+'СЕТ СН'!$H$5-'СЕТ СН'!$H$24</f>
        <v>5536.6826994399999</v>
      </c>
      <c r="C104" s="36">
        <f>SUMIFS(СВЦЭМ!$D$39:$D$758,СВЦЭМ!$A$39:$A$758,$A104,СВЦЭМ!$B$39:$B$758,C$83)+'СЕТ СН'!$H$14+СВЦЭМ!$D$10+'СЕТ СН'!$H$5-'СЕТ СН'!$H$24</f>
        <v>5598.6146560500001</v>
      </c>
      <c r="D104" s="36">
        <f>SUMIFS(СВЦЭМ!$D$39:$D$758,СВЦЭМ!$A$39:$A$758,$A104,СВЦЭМ!$B$39:$B$758,D$83)+'СЕТ СН'!$H$14+СВЦЭМ!$D$10+'СЕТ СН'!$H$5-'СЕТ СН'!$H$24</f>
        <v>5620.3769852799996</v>
      </c>
      <c r="E104" s="36">
        <f>SUMIFS(СВЦЭМ!$D$39:$D$758,СВЦЭМ!$A$39:$A$758,$A104,СВЦЭМ!$B$39:$B$758,E$83)+'СЕТ СН'!$H$14+СВЦЭМ!$D$10+'СЕТ СН'!$H$5-'СЕТ СН'!$H$24</f>
        <v>5630.9887740200002</v>
      </c>
      <c r="F104" s="36">
        <f>SUMIFS(СВЦЭМ!$D$39:$D$758,СВЦЭМ!$A$39:$A$758,$A104,СВЦЭМ!$B$39:$B$758,F$83)+'СЕТ СН'!$H$14+СВЦЭМ!$D$10+'СЕТ СН'!$H$5-'СЕТ СН'!$H$24</f>
        <v>5633.3630427900007</v>
      </c>
      <c r="G104" s="36">
        <f>SUMIFS(СВЦЭМ!$D$39:$D$758,СВЦЭМ!$A$39:$A$758,$A104,СВЦЭМ!$B$39:$B$758,G$83)+'СЕТ СН'!$H$14+СВЦЭМ!$D$10+'СЕТ СН'!$H$5-'СЕТ СН'!$H$24</f>
        <v>5611.9259598600001</v>
      </c>
      <c r="H104" s="36">
        <f>SUMIFS(СВЦЭМ!$D$39:$D$758,СВЦЭМ!$A$39:$A$758,$A104,СВЦЭМ!$B$39:$B$758,H$83)+'СЕТ СН'!$H$14+СВЦЭМ!$D$10+'СЕТ СН'!$H$5-'СЕТ СН'!$H$24</f>
        <v>5601.8757861399999</v>
      </c>
      <c r="I104" s="36">
        <f>SUMIFS(СВЦЭМ!$D$39:$D$758,СВЦЭМ!$A$39:$A$758,$A104,СВЦЭМ!$B$39:$B$758,I$83)+'СЕТ СН'!$H$14+СВЦЭМ!$D$10+'СЕТ СН'!$H$5-'СЕТ СН'!$H$24</f>
        <v>5576.26508165</v>
      </c>
      <c r="J104" s="36">
        <f>SUMIFS(СВЦЭМ!$D$39:$D$758,СВЦЭМ!$A$39:$A$758,$A104,СВЦЭМ!$B$39:$B$758,J$83)+'СЕТ СН'!$H$14+СВЦЭМ!$D$10+'СЕТ СН'!$H$5-'СЕТ СН'!$H$24</f>
        <v>5428.4310794900002</v>
      </c>
      <c r="K104" s="36">
        <f>SUMIFS(СВЦЭМ!$D$39:$D$758,СВЦЭМ!$A$39:$A$758,$A104,СВЦЭМ!$B$39:$B$758,K$83)+'СЕТ СН'!$H$14+СВЦЭМ!$D$10+'СЕТ СН'!$H$5-'СЕТ СН'!$H$24</f>
        <v>5356.8325749800006</v>
      </c>
      <c r="L104" s="36">
        <f>SUMIFS(СВЦЭМ!$D$39:$D$758,СВЦЭМ!$A$39:$A$758,$A104,СВЦЭМ!$B$39:$B$758,L$83)+'СЕТ СН'!$H$14+СВЦЭМ!$D$10+'СЕТ СН'!$H$5-'СЕТ СН'!$H$24</f>
        <v>5346.0605421400005</v>
      </c>
      <c r="M104" s="36">
        <f>SUMIFS(СВЦЭМ!$D$39:$D$758,СВЦЭМ!$A$39:$A$758,$A104,СВЦЭМ!$B$39:$B$758,M$83)+'СЕТ СН'!$H$14+СВЦЭМ!$D$10+'СЕТ СН'!$H$5-'СЕТ СН'!$H$24</f>
        <v>5348.3217408</v>
      </c>
      <c r="N104" s="36">
        <f>SUMIFS(СВЦЭМ!$D$39:$D$758,СВЦЭМ!$A$39:$A$758,$A104,СВЦЭМ!$B$39:$B$758,N$83)+'СЕТ СН'!$H$14+СВЦЭМ!$D$10+'СЕТ СН'!$H$5-'СЕТ СН'!$H$24</f>
        <v>5381.4540463900003</v>
      </c>
      <c r="O104" s="36">
        <f>SUMIFS(СВЦЭМ!$D$39:$D$758,СВЦЭМ!$A$39:$A$758,$A104,СВЦЭМ!$B$39:$B$758,O$83)+'СЕТ СН'!$H$14+СВЦЭМ!$D$10+'СЕТ СН'!$H$5-'СЕТ СН'!$H$24</f>
        <v>5410.1770848900005</v>
      </c>
      <c r="P104" s="36">
        <f>SUMIFS(СВЦЭМ!$D$39:$D$758,СВЦЭМ!$A$39:$A$758,$A104,СВЦЭМ!$B$39:$B$758,P$83)+'СЕТ СН'!$H$14+СВЦЭМ!$D$10+'СЕТ СН'!$H$5-'СЕТ СН'!$H$24</f>
        <v>5449.0404395000005</v>
      </c>
      <c r="Q104" s="36">
        <f>SUMIFS(СВЦЭМ!$D$39:$D$758,СВЦЭМ!$A$39:$A$758,$A104,СВЦЭМ!$B$39:$B$758,Q$83)+'СЕТ СН'!$H$14+СВЦЭМ!$D$10+'СЕТ СН'!$H$5-'СЕТ СН'!$H$24</f>
        <v>5479.9886702700005</v>
      </c>
      <c r="R104" s="36">
        <f>SUMIFS(СВЦЭМ!$D$39:$D$758,СВЦЭМ!$A$39:$A$758,$A104,СВЦЭМ!$B$39:$B$758,R$83)+'СЕТ СН'!$H$14+СВЦЭМ!$D$10+'СЕТ СН'!$H$5-'СЕТ СН'!$H$24</f>
        <v>5509.7679216200004</v>
      </c>
      <c r="S104" s="36">
        <f>SUMIFS(СВЦЭМ!$D$39:$D$758,СВЦЭМ!$A$39:$A$758,$A104,СВЦЭМ!$B$39:$B$758,S$83)+'СЕТ СН'!$H$14+СВЦЭМ!$D$10+'СЕТ СН'!$H$5-'СЕТ СН'!$H$24</f>
        <v>5489.80798254</v>
      </c>
      <c r="T104" s="36">
        <f>SUMIFS(СВЦЭМ!$D$39:$D$758,СВЦЭМ!$A$39:$A$758,$A104,СВЦЭМ!$B$39:$B$758,T$83)+'СЕТ СН'!$H$14+СВЦЭМ!$D$10+'СЕТ СН'!$H$5-'СЕТ СН'!$H$24</f>
        <v>5448.7284299600005</v>
      </c>
      <c r="U104" s="36">
        <f>SUMIFS(СВЦЭМ!$D$39:$D$758,СВЦЭМ!$A$39:$A$758,$A104,СВЦЭМ!$B$39:$B$758,U$83)+'СЕТ СН'!$H$14+СВЦЭМ!$D$10+'СЕТ СН'!$H$5-'СЕТ СН'!$H$24</f>
        <v>5432.9631108000003</v>
      </c>
      <c r="V104" s="36">
        <f>SUMIFS(СВЦЭМ!$D$39:$D$758,СВЦЭМ!$A$39:$A$758,$A104,СВЦЭМ!$B$39:$B$758,V$83)+'СЕТ СН'!$H$14+СВЦЭМ!$D$10+'СЕТ СН'!$H$5-'СЕТ СН'!$H$24</f>
        <v>5389.9075191100001</v>
      </c>
      <c r="W104" s="36">
        <f>SUMIFS(СВЦЭМ!$D$39:$D$758,СВЦЭМ!$A$39:$A$758,$A104,СВЦЭМ!$B$39:$B$758,W$83)+'СЕТ СН'!$H$14+СВЦЭМ!$D$10+'СЕТ СН'!$H$5-'СЕТ СН'!$H$24</f>
        <v>5388.2233777900001</v>
      </c>
      <c r="X104" s="36">
        <f>SUMIFS(СВЦЭМ!$D$39:$D$758,СВЦЭМ!$A$39:$A$758,$A104,СВЦЭМ!$B$39:$B$758,X$83)+'СЕТ СН'!$H$14+СВЦЭМ!$D$10+'СЕТ СН'!$H$5-'СЕТ СН'!$H$24</f>
        <v>5456.6515801900005</v>
      </c>
      <c r="Y104" s="36">
        <f>SUMIFS(СВЦЭМ!$D$39:$D$758,СВЦЭМ!$A$39:$A$758,$A104,СВЦЭМ!$B$39:$B$758,Y$83)+'СЕТ СН'!$H$14+СВЦЭМ!$D$10+'СЕТ СН'!$H$5-'СЕТ СН'!$H$24</f>
        <v>5533.3796981699998</v>
      </c>
    </row>
    <row r="105" spans="1:25" ht="15.75" x14ac:dyDescent="0.2">
      <c r="A105" s="35">
        <f t="shared" si="2"/>
        <v>45404</v>
      </c>
      <c r="B105" s="36">
        <f>SUMIFS(СВЦЭМ!$D$39:$D$758,СВЦЭМ!$A$39:$A$758,$A105,СВЦЭМ!$B$39:$B$758,B$83)+'СЕТ СН'!$H$14+СВЦЭМ!$D$10+'СЕТ СН'!$H$5-'СЕТ СН'!$H$24</f>
        <v>5620.9141530899997</v>
      </c>
      <c r="C105" s="36">
        <f>SUMIFS(СВЦЭМ!$D$39:$D$758,СВЦЭМ!$A$39:$A$758,$A105,СВЦЭМ!$B$39:$B$758,C$83)+'СЕТ СН'!$H$14+СВЦЭМ!$D$10+'СЕТ СН'!$H$5-'СЕТ СН'!$H$24</f>
        <v>5641.6400130800002</v>
      </c>
      <c r="D105" s="36">
        <f>SUMIFS(СВЦЭМ!$D$39:$D$758,СВЦЭМ!$A$39:$A$758,$A105,СВЦЭМ!$B$39:$B$758,D$83)+'СЕТ СН'!$H$14+СВЦЭМ!$D$10+'СЕТ СН'!$H$5-'СЕТ СН'!$H$24</f>
        <v>5640.0347980300003</v>
      </c>
      <c r="E105" s="36">
        <f>SUMIFS(СВЦЭМ!$D$39:$D$758,СВЦЭМ!$A$39:$A$758,$A105,СВЦЭМ!$B$39:$B$758,E$83)+'СЕТ СН'!$H$14+СВЦЭМ!$D$10+'СЕТ СН'!$H$5-'СЕТ СН'!$H$24</f>
        <v>5661.7552470800001</v>
      </c>
      <c r="F105" s="36">
        <f>SUMIFS(СВЦЭМ!$D$39:$D$758,СВЦЭМ!$A$39:$A$758,$A105,СВЦЭМ!$B$39:$B$758,F$83)+'СЕТ СН'!$H$14+СВЦЭМ!$D$10+'СЕТ СН'!$H$5-'СЕТ СН'!$H$24</f>
        <v>5628.2045338600001</v>
      </c>
      <c r="G105" s="36">
        <f>SUMIFS(СВЦЭМ!$D$39:$D$758,СВЦЭМ!$A$39:$A$758,$A105,СВЦЭМ!$B$39:$B$758,G$83)+'СЕТ СН'!$H$14+СВЦЭМ!$D$10+'СЕТ СН'!$H$5-'СЕТ СН'!$H$24</f>
        <v>5602.0429617899999</v>
      </c>
      <c r="H105" s="36">
        <f>SUMIFS(СВЦЭМ!$D$39:$D$758,СВЦЭМ!$A$39:$A$758,$A105,СВЦЭМ!$B$39:$B$758,H$83)+'СЕТ СН'!$H$14+СВЦЭМ!$D$10+'СЕТ СН'!$H$5-'СЕТ СН'!$H$24</f>
        <v>5523.4329141799999</v>
      </c>
      <c r="I105" s="36">
        <f>SUMIFS(СВЦЭМ!$D$39:$D$758,СВЦЭМ!$A$39:$A$758,$A105,СВЦЭМ!$B$39:$B$758,I$83)+'СЕТ СН'!$H$14+СВЦЭМ!$D$10+'СЕТ СН'!$H$5-'СЕТ СН'!$H$24</f>
        <v>5449.3918205600003</v>
      </c>
      <c r="J105" s="36">
        <f>SUMIFS(СВЦЭМ!$D$39:$D$758,СВЦЭМ!$A$39:$A$758,$A105,СВЦЭМ!$B$39:$B$758,J$83)+'СЕТ СН'!$H$14+СВЦЭМ!$D$10+'СЕТ СН'!$H$5-'СЕТ СН'!$H$24</f>
        <v>5458.4391938900008</v>
      </c>
      <c r="K105" s="36">
        <f>SUMIFS(СВЦЭМ!$D$39:$D$758,СВЦЭМ!$A$39:$A$758,$A105,СВЦЭМ!$B$39:$B$758,K$83)+'СЕТ СН'!$H$14+СВЦЭМ!$D$10+'СЕТ СН'!$H$5-'СЕТ СН'!$H$24</f>
        <v>5422.3001143300007</v>
      </c>
      <c r="L105" s="36">
        <f>SUMIFS(СВЦЭМ!$D$39:$D$758,СВЦЭМ!$A$39:$A$758,$A105,СВЦЭМ!$B$39:$B$758,L$83)+'СЕТ СН'!$H$14+СВЦЭМ!$D$10+'СЕТ СН'!$H$5-'СЕТ СН'!$H$24</f>
        <v>5406.5637246300003</v>
      </c>
      <c r="M105" s="36">
        <f>SUMIFS(СВЦЭМ!$D$39:$D$758,СВЦЭМ!$A$39:$A$758,$A105,СВЦЭМ!$B$39:$B$758,M$83)+'СЕТ СН'!$H$14+СВЦЭМ!$D$10+'СЕТ СН'!$H$5-'СЕТ СН'!$H$24</f>
        <v>5429.7012993300004</v>
      </c>
      <c r="N105" s="36">
        <f>SUMIFS(СВЦЭМ!$D$39:$D$758,СВЦЭМ!$A$39:$A$758,$A105,СВЦЭМ!$B$39:$B$758,N$83)+'СЕТ СН'!$H$14+СВЦЭМ!$D$10+'СЕТ СН'!$H$5-'СЕТ СН'!$H$24</f>
        <v>5429.8102572099997</v>
      </c>
      <c r="O105" s="36">
        <f>SUMIFS(СВЦЭМ!$D$39:$D$758,СВЦЭМ!$A$39:$A$758,$A105,СВЦЭМ!$B$39:$B$758,O$83)+'СЕТ СН'!$H$14+СВЦЭМ!$D$10+'СЕТ СН'!$H$5-'СЕТ СН'!$H$24</f>
        <v>5467.4840688200002</v>
      </c>
      <c r="P105" s="36">
        <f>SUMIFS(СВЦЭМ!$D$39:$D$758,СВЦЭМ!$A$39:$A$758,$A105,СВЦЭМ!$B$39:$B$758,P$83)+'СЕТ СН'!$H$14+СВЦЭМ!$D$10+'СЕТ СН'!$H$5-'СЕТ СН'!$H$24</f>
        <v>5485.0195453900005</v>
      </c>
      <c r="Q105" s="36">
        <f>SUMIFS(СВЦЭМ!$D$39:$D$758,СВЦЭМ!$A$39:$A$758,$A105,СВЦЭМ!$B$39:$B$758,Q$83)+'СЕТ СН'!$H$14+СВЦЭМ!$D$10+'СЕТ СН'!$H$5-'СЕТ СН'!$H$24</f>
        <v>5489.1886850800001</v>
      </c>
      <c r="R105" s="36">
        <f>SUMIFS(СВЦЭМ!$D$39:$D$758,СВЦЭМ!$A$39:$A$758,$A105,СВЦЭМ!$B$39:$B$758,R$83)+'СЕТ СН'!$H$14+СВЦЭМ!$D$10+'СЕТ СН'!$H$5-'СЕТ СН'!$H$24</f>
        <v>5469.18233323</v>
      </c>
      <c r="S105" s="36">
        <f>SUMIFS(СВЦЭМ!$D$39:$D$758,СВЦЭМ!$A$39:$A$758,$A105,СВЦЭМ!$B$39:$B$758,S$83)+'СЕТ СН'!$H$14+СВЦЭМ!$D$10+'СЕТ СН'!$H$5-'СЕТ СН'!$H$24</f>
        <v>5475.4244921999998</v>
      </c>
      <c r="T105" s="36">
        <f>SUMIFS(СВЦЭМ!$D$39:$D$758,СВЦЭМ!$A$39:$A$758,$A105,СВЦЭМ!$B$39:$B$758,T$83)+'СЕТ СН'!$H$14+СВЦЭМ!$D$10+'СЕТ СН'!$H$5-'СЕТ СН'!$H$24</f>
        <v>5434.8696729599997</v>
      </c>
      <c r="U105" s="36">
        <f>SUMIFS(СВЦЭМ!$D$39:$D$758,СВЦЭМ!$A$39:$A$758,$A105,СВЦЭМ!$B$39:$B$758,U$83)+'СЕТ СН'!$H$14+СВЦЭМ!$D$10+'СЕТ СН'!$H$5-'СЕТ СН'!$H$24</f>
        <v>5396.2357894699999</v>
      </c>
      <c r="V105" s="36">
        <f>SUMIFS(СВЦЭМ!$D$39:$D$758,СВЦЭМ!$A$39:$A$758,$A105,СВЦЭМ!$B$39:$B$758,V$83)+'СЕТ СН'!$H$14+СВЦЭМ!$D$10+'СЕТ СН'!$H$5-'СЕТ СН'!$H$24</f>
        <v>5372.4971580000001</v>
      </c>
      <c r="W105" s="36">
        <f>SUMIFS(СВЦЭМ!$D$39:$D$758,СВЦЭМ!$A$39:$A$758,$A105,СВЦЭМ!$B$39:$B$758,W$83)+'СЕТ СН'!$H$14+СВЦЭМ!$D$10+'СЕТ СН'!$H$5-'СЕТ СН'!$H$24</f>
        <v>5391.4236173400004</v>
      </c>
      <c r="X105" s="36">
        <f>SUMIFS(СВЦЭМ!$D$39:$D$758,СВЦЭМ!$A$39:$A$758,$A105,СВЦЭМ!$B$39:$B$758,X$83)+'СЕТ СН'!$H$14+СВЦЭМ!$D$10+'СЕТ СН'!$H$5-'СЕТ СН'!$H$24</f>
        <v>5468.5171776200004</v>
      </c>
      <c r="Y105" s="36">
        <f>SUMIFS(СВЦЭМ!$D$39:$D$758,СВЦЭМ!$A$39:$A$758,$A105,СВЦЭМ!$B$39:$B$758,Y$83)+'СЕТ СН'!$H$14+СВЦЭМ!$D$10+'СЕТ СН'!$H$5-'СЕТ СН'!$H$24</f>
        <v>5505.3568837900002</v>
      </c>
    </row>
    <row r="106" spans="1:25" ht="15.75" x14ac:dyDescent="0.2">
      <c r="A106" s="35">
        <f t="shared" si="2"/>
        <v>45405</v>
      </c>
      <c r="B106" s="36">
        <f>SUMIFS(СВЦЭМ!$D$39:$D$758,СВЦЭМ!$A$39:$A$758,$A106,СВЦЭМ!$B$39:$B$758,B$83)+'СЕТ СН'!$H$14+СВЦЭМ!$D$10+'СЕТ СН'!$H$5-'СЕТ СН'!$H$24</f>
        <v>5514.0402393700006</v>
      </c>
      <c r="C106" s="36">
        <f>SUMIFS(СВЦЭМ!$D$39:$D$758,СВЦЭМ!$A$39:$A$758,$A106,СВЦЭМ!$B$39:$B$758,C$83)+'СЕТ СН'!$H$14+СВЦЭМ!$D$10+'СЕТ СН'!$H$5-'СЕТ СН'!$H$24</f>
        <v>5585.8055726700004</v>
      </c>
      <c r="D106" s="36">
        <f>SUMIFS(СВЦЭМ!$D$39:$D$758,СВЦЭМ!$A$39:$A$758,$A106,СВЦЭМ!$B$39:$B$758,D$83)+'СЕТ СН'!$H$14+СВЦЭМ!$D$10+'СЕТ СН'!$H$5-'СЕТ СН'!$H$24</f>
        <v>5615.0727280700003</v>
      </c>
      <c r="E106" s="36">
        <f>SUMIFS(СВЦЭМ!$D$39:$D$758,СВЦЭМ!$A$39:$A$758,$A106,СВЦЭМ!$B$39:$B$758,E$83)+'СЕТ СН'!$H$14+СВЦЭМ!$D$10+'СЕТ СН'!$H$5-'СЕТ СН'!$H$24</f>
        <v>5637.8579838900005</v>
      </c>
      <c r="F106" s="36">
        <f>SUMIFS(СВЦЭМ!$D$39:$D$758,СВЦЭМ!$A$39:$A$758,$A106,СВЦЭМ!$B$39:$B$758,F$83)+'СЕТ СН'!$H$14+СВЦЭМ!$D$10+'СЕТ СН'!$H$5-'СЕТ СН'!$H$24</f>
        <v>5646.89059774</v>
      </c>
      <c r="G106" s="36">
        <f>SUMIFS(СВЦЭМ!$D$39:$D$758,СВЦЭМ!$A$39:$A$758,$A106,СВЦЭМ!$B$39:$B$758,G$83)+'СЕТ СН'!$H$14+СВЦЭМ!$D$10+'СЕТ СН'!$H$5-'СЕТ СН'!$H$24</f>
        <v>5622.0647896400005</v>
      </c>
      <c r="H106" s="36">
        <f>SUMIFS(СВЦЭМ!$D$39:$D$758,СВЦЭМ!$A$39:$A$758,$A106,СВЦЭМ!$B$39:$B$758,H$83)+'СЕТ СН'!$H$14+СВЦЭМ!$D$10+'СЕТ СН'!$H$5-'СЕТ СН'!$H$24</f>
        <v>5537.2770764899997</v>
      </c>
      <c r="I106" s="36">
        <f>SUMIFS(СВЦЭМ!$D$39:$D$758,СВЦЭМ!$A$39:$A$758,$A106,СВЦЭМ!$B$39:$B$758,I$83)+'СЕТ СН'!$H$14+СВЦЭМ!$D$10+'СЕТ СН'!$H$5-'СЕТ СН'!$H$24</f>
        <v>5436.1975945000004</v>
      </c>
      <c r="J106" s="36">
        <f>SUMIFS(СВЦЭМ!$D$39:$D$758,СВЦЭМ!$A$39:$A$758,$A106,СВЦЭМ!$B$39:$B$758,J$83)+'СЕТ СН'!$H$14+СВЦЭМ!$D$10+'СЕТ СН'!$H$5-'СЕТ СН'!$H$24</f>
        <v>5363.2279280399998</v>
      </c>
      <c r="K106" s="36">
        <f>SUMIFS(СВЦЭМ!$D$39:$D$758,СВЦЭМ!$A$39:$A$758,$A106,СВЦЭМ!$B$39:$B$758,K$83)+'СЕТ СН'!$H$14+СВЦЭМ!$D$10+'СЕТ СН'!$H$5-'СЕТ СН'!$H$24</f>
        <v>5347.8286590200005</v>
      </c>
      <c r="L106" s="36">
        <f>SUMIFS(СВЦЭМ!$D$39:$D$758,СВЦЭМ!$A$39:$A$758,$A106,СВЦЭМ!$B$39:$B$758,L$83)+'СЕТ СН'!$H$14+СВЦЭМ!$D$10+'СЕТ СН'!$H$5-'СЕТ СН'!$H$24</f>
        <v>5334.0792916700002</v>
      </c>
      <c r="M106" s="36">
        <f>SUMIFS(СВЦЭМ!$D$39:$D$758,СВЦЭМ!$A$39:$A$758,$A106,СВЦЭМ!$B$39:$B$758,M$83)+'СЕТ СН'!$H$14+СВЦЭМ!$D$10+'СЕТ СН'!$H$5-'СЕТ СН'!$H$24</f>
        <v>5325.1546262800002</v>
      </c>
      <c r="N106" s="36">
        <f>SUMIFS(СВЦЭМ!$D$39:$D$758,СВЦЭМ!$A$39:$A$758,$A106,СВЦЭМ!$B$39:$B$758,N$83)+'СЕТ СН'!$H$14+СВЦЭМ!$D$10+'СЕТ СН'!$H$5-'СЕТ СН'!$H$24</f>
        <v>5318.5659522599999</v>
      </c>
      <c r="O106" s="36">
        <f>SUMIFS(СВЦЭМ!$D$39:$D$758,СВЦЭМ!$A$39:$A$758,$A106,СВЦЭМ!$B$39:$B$758,O$83)+'СЕТ СН'!$H$14+СВЦЭМ!$D$10+'СЕТ СН'!$H$5-'СЕТ СН'!$H$24</f>
        <v>5333.2869717600006</v>
      </c>
      <c r="P106" s="36">
        <f>SUMIFS(СВЦЭМ!$D$39:$D$758,СВЦЭМ!$A$39:$A$758,$A106,СВЦЭМ!$B$39:$B$758,P$83)+'СЕТ СН'!$H$14+СВЦЭМ!$D$10+'СЕТ СН'!$H$5-'СЕТ СН'!$H$24</f>
        <v>5349.2277822900005</v>
      </c>
      <c r="Q106" s="36">
        <f>SUMIFS(СВЦЭМ!$D$39:$D$758,СВЦЭМ!$A$39:$A$758,$A106,СВЦЭМ!$B$39:$B$758,Q$83)+'СЕТ СН'!$H$14+СВЦЭМ!$D$10+'СЕТ СН'!$H$5-'СЕТ СН'!$H$24</f>
        <v>5374.8841696500003</v>
      </c>
      <c r="R106" s="36">
        <f>SUMIFS(СВЦЭМ!$D$39:$D$758,СВЦЭМ!$A$39:$A$758,$A106,СВЦЭМ!$B$39:$B$758,R$83)+'СЕТ СН'!$H$14+СВЦЭМ!$D$10+'СЕТ СН'!$H$5-'СЕТ СН'!$H$24</f>
        <v>5388.6369693800007</v>
      </c>
      <c r="S106" s="36">
        <f>SUMIFS(СВЦЭМ!$D$39:$D$758,СВЦЭМ!$A$39:$A$758,$A106,СВЦЭМ!$B$39:$B$758,S$83)+'СЕТ СН'!$H$14+СВЦЭМ!$D$10+'СЕТ СН'!$H$5-'СЕТ СН'!$H$24</f>
        <v>5393.2065389700001</v>
      </c>
      <c r="T106" s="36">
        <f>SUMIFS(СВЦЭМ!$D$39:$D$758,СВЦЭМ!$A$39:$A$758,$A106,СВЦЭМ!$B$39:$B$758,T$83)+'СЕТ СН'!$H$14+СВЦЭМ!$D$10+'СЕТ СН'!$H$5-'СЕТ СН'!$H$24</f>
        <v>5357.7787843400001</v>
      </c>
      <c r="U106" s="36">
        <f>SUMIFS(СВЦЭМ!$D$39:$D$758,СВЦЭМ!$A$39:$A$758,$A106,СВЦЭМ!$B$39:$B$758,U$83)+'СЕТ СН'!$H$14+СВЦЭМ!$D$10+'СЕТ СН'!$H$5-'СЕТ СН'!$H$24</f>
        <v>5391.7295566800003</v>
      </c>
      <c r="V106" s="36">
        <f>SUMIFS(СВЦЭМ!$D$39:$D$758,СВЦЭМ!$A$39:$A$758,$A106,СВЦЭМ!$B$39:$B$758,V$83)+'СЕТ СН'!$H$14+СВЦЭМ!$D$10+'СЕТ СН'!$H$5-'СЕТ СН'!$H$24</f>
        <v>5353.3065197599999</v>
      </c>
      <c r="W106" s="36">
        <f>SUMIFS(СВЦЭМ!$D$39:$D$758,СВЦЭМ!$A$39:$A$758,$A106,СВЦЭМ!$B$39:$B$758,W$83)+'СЕТ СН'!$H$14+СВЦЭМ!$D$10+'СЕТ СН'!$H$5-'СЕТ СН'!$H$24</f>
        <v>5330.5366468400007</v>
      </c>
      <c r="X106" s="36">
        <f>SUMIFS(СВЦЭМ!$D$39:$D$758,СВЦЭМ!$A$39:$A$758,$A106,СВЦЭМ!$B$39:$B$758,X$83)+'СЕТ СН'!$H$14+СВЦЭМ!$D$10+'СЕТ СН'!$H$5-'СЕТ СН'!$H$24</f>
        <v>5377.8745244300007</v>
      </c>
      <c r="Y106" s="36">
        <f>SUMIFS(СВЦЭМ!$D$39:$D$758,СВЦЭМ!$A$39:$A$758,$A106,СВЦЭМ!$B$39:$B$758,Y$83)+'СЕТ СН'!$H$14+СВЦЭМ!$D$10+'СЕТ СН'!$H$5-'СЕТ СН'!$H$24</f>
        <v>5422.9003667200004</v>
      </c>
    </row>
    <row r="107" spans="1:25" ht="15.75" x14ac:dyDescent="0.2">
      <c r="A107" s="35">
        <f t="shared" si="2"/>
        <v>45406</v>
      </c>
      <c r="B107" s="36">
        <f>SUMIFS(СВЦЭМ!$D$39:$D$758,СВЦЭМ!$A$39:$A$758,$A107,СВЦЭМ!$B$39:$B$758,B$83)+'СЕТ СН'!$H$14+СВЦЭМ!$D$10+'СЕТ СН'!$H$5-'СЕТ СН'!$H$24</f>
        <v>5493.6674046400003</v>
      </c>
      <c r="C107" s="36">
        <f>SUMIFS(СВЦЭМ!$D$39:$D$758,СВЦЭМ!$A$39:$A$758,$A107,СВЦЭМ!$B$39:$B$758,C$83)+'СЕТ СН'!$H$14+СВЦЭМ!$D$10+'СЕТ СН'!$H$5-'СЕТ СН'!$H$24</f>
        <v>5541.3412773800001</v>
      </c>
      <c r="D107" s="36">
        <f>SUMIFS(СВЦЭМ!$D$39:$D$758,СВЦЭМ!$A$39:$A$758,$A107,СВЦЭМ!$B$39:$B$758,D$83)+'СЕТ СН'!$H$14+СВЦЭМ!$D$10+'СЕТ СН'!$H$5-'СЕТ СН'!$H$24</f>
        <v>5558.7316726700001</v>
      </c>
      <c r="E107" s="36">
        <f>SUMIFS(СВЦЭМ!$D$39:$D$758,СВЦЭМ!$A$39:$A$758,$A107,СВЦЭМ!$B$39:$B$758,E$83)+'СЕТ СН'!$H$14+СВЦЭМ!$D$10+'СЕТ СН'!$H$5-'СЕТ СН'!$H$24</f>
        <v>5569.3538103999999</v>
      </c>
      <c r="F107" s="36">
        <f>SUMIFS(СВЦЭМ!$D$39:$D$758,СВЦЭМ!$A$39:$A$758,$A107,СВЦЭМ!$B$39:$B$758,F$83)+'СЕТ СН'!$H$14+СВЦЭМ!$D$10+'СЕТ СН'!$H$5-'СЕТ СН'!$H$24</f>
        <v>5540.9741688200002</v>
      </c>
      <c r="G107" s="36">
        <f>SUMIFS(СВЦЭМ!$D$39:$D$758,СВЦЭМ!$A$39:$A$758,$A107,СВЦЭМ!$B$39:$B$758,G$83)+'СЕТ СН'!$H$14+СВЦЭМ!$D$10+'СЕТ СН'!$H$5-'СЕТ СН'!$H$24</f>
        <v>5506.67050647</v>
      </c>
      <c r="H107" s="36">
        <f>SUMIFS(СВЦЭМ!$D$39:$D$758,СВЦЭМ!$A$39:$A$758,$A107,СВЦЭМ!$B$39:$B$758,H$83)+'СЕТ СН'!$H$14+СВЦЭМ!$D$10+'СЕТ СН'!$H$5-'СЕТ СН'!$H$24</f>
        <v>5445.4360700500001</v>
      </c>
      <c r="I107" s="36">
        <f>SUMIFS(СВЦЭМ!$D$39:$D$758,СВЦЭМ!$A$39:$A$758,$A107,СВЦЭМ!$B$39:$B$758,I$83)+'СЕТ СН'!$H$14+СВЦЭМ!$D$10+'СЕТ СН'!$H$5-'СЕТ СН'!$H$24</f>
        <v>5402.1608865400003</v>
      </c>
      <c r="J107" s="36">
        <f>SUMIFS(СВЦЭМ!$D$39:$D$758,СВЦЭМ!$A$39:$A$758,$A107,СВЦЭМ!$B$39:$B$758,J$83)+'СЕТ СН'!$H$14+СВЦЭМ!$D$10+'СЕТ СН'!$H$5-'СЕТ СН'!$H$24</f>
        <v>5339.40193817</v>
      </c>
      <c r="K107" s="36">
        <f>SUMIFS(СВЦЭМ!$D$39:$D$758,СВЦЭМ!$A$39:$A$758,$A107,СВЦЭМ!$B$39:$B$758,K$83)+'СЕТ СН'!$H$14+СВЦЭМ!$D$10+'СЕТ СН'!$H$5-'СЕТ СН'!$H$24</f>
        <v>5340.5588655000001</v>
      </c>
      <c r="L107" s="36">
        <f>SUMIFS(СВЦЭМ!$D$39:$D$758,СВЦЭМ!$A$39:$A$758,$A107,СВЦЭМ!$B$39:$B$758,L$83)+'СЕТ СН'!$H$14+СВЦЭМ!$D$10+'СЕТ СН'!$H$5-'СЕТ СН'!$H$24</f>
        <v>5342.7728496</v>
      </c>
      <c r="M107" s="36">
        <f>SUMIFS(СВЦЭМ!$D$39:$D$758,СВЦЭМ!$A$39:$A$758,$A107,СВЦЭМ!$B$39:$B$758,M$83)+'СЕТ СН'!$H$14+СВЦЭМ!$D$10+'СЕТ СН'!$H$5-'СЕТ СН'!$H$24</f>
        <v>5346.6967623199998</v>
      </c>
      <c r="N107" s="36">
        <f>SUMIFS(СВЦЭМ!$D$39:$D$758,СВЦЭМ!$A$39:$A$758,$A107,СВЦЭМ!$B$39:$B$758,N$83)+'СЕТ СН'!$H$14+СВЦЭМ!$D$10+'СЕТ СН'!$H$5-'СЕТ СН'!$H$24</f>
        <v>5343.4659711300001</v>
      </c>
      <c r="O107" s="36">
        <f>SUMIFS(СВЦЭМ!$D$39:$D$758,СВЦЭМ!$A$39:$A$758,$A107,СВЦЭМ!$B$39:$B$758,O$83)+'СЕТ СН'!$H$14+СВЦЭМ!$D$10+'СЕТ СН'!$H$5-'СЕТ СН'!$H$24</f>
        <v>5359.9616856700004</v>
      </c>
      <c r="P107" s="36">
        <f>SUMIFS(СВЦЭМ!$D$39:$D$758,СВЦЭМ!$A$39:$A$758,$A107,СВЦЭМ!$B$39:$B$758,P$83)+'СЕТ СН'!$H$14+СВЦЭМ!$D$10+'СЕТ СН'!$H$5-'СЕТ СН'!$H$24</f>
        <v>5374.5079591800004</v>
      </c>
      <c r="Q107" s="36">
        <f>SUMIFS(СВЦЭМ!$D$39:$D$758,СВЦЭМ!$A$39:$A$758,$A107,СВЦЭМ!$B$39:$B$758,Q$83)+'СЕТ СН'!$H$14+СВЦЭМ!$D$10+'СЕТ СН'!$H$5-'СЕТ СН'!$H$24</f>
        <v>5400.1581014599997</v>
      </c>
      <c r="R107" s="36">
        <f>SUMIFS(СВЦЭМ!$D$39:$D$758,СВЦЭМ!$A$39:$A$758,$A107,СВЦЭМ!$B$39:$B$758,R$83)+'СЕТ СН'!$H$14+СВЦЭМ!$D$10+'СЕТ СН'!$H$5-'СЕТ СН'!$H$24</f>
        <v>5388.2315117400003</v>
      </c>
      <c r="S107" s="36">
        <f>SUMIFS(СВЦЭМ!$D$39:$D$758,СВЦЭМ!$A$39:$A$758,$A107,СВЦЭМ!$B$39:$B$758,S$83)+'СЕТ СН'!$H$14+СВЦЭМ!$D$10+'СЕТ СН'!$H$5-'СЕТ СН'!$H$24</f>
        <v>5354.0563812500004</v>
      </c>
      <c r="T107" s="36">
        <f>SUMIFS(СВЦЭМ!$D$39:$D$758,СВЦЭМ!$A$39:$A$758,$A107,СВЦЭМ!$B$39:$B$758,T$83)+'СЕТ СН'!$H$14+СВЦЭМ!$D$10+'СЕТ СН'!$H$5-'СЕТ СН'!$H$24</f>
        <v>5332.8082202400001</v>
      </c>
      <c r="U107" s="36">
        <f>SUMIFS(СВЦЭМ!$D$39:$D$758,СВЦЭМ!$A$39:$A$758,$A107,СВЦЭМ!$B$39:$B$758,U$83)+'СЕТ СН'!$H$14+СВЦЭМ!$D$10+'СЕТ СН'!$H$5-'СЕТ СН'!$H$24</f>
        <v>5292.7658836500004</v>
      </c>
      <c r="V107" s="36">
        <f>SUMIFS(СВЦЭМ!$D$39:$D$758,СВЦЭМ!$A$39:$A$758,$A107,СВЦЭМ!$B$39:$B$758,V$83)+'СЕТ СН'!$H$14+СВЦЭМ!$D$10+'СЕТ СН'!$H$5-'СЕТ СН'!$H$24</f>
        <v>5269.39065433</v>
      </c>
      <c r="W107" s="36">
        <f>SUMIFS(СВЦЭМ!$D$39:$D$758,СВЦЭМ!$A$39:$A$758,$A107,СВЦЭМ!$B$39:$B$758,W$83)+'СЕТ СН'!$H$14+СВЦЭМ!$D$10+'СЕТ СН'!$H$5-'СЕТ СН'!$H$24</f>
        <v>5287.4097757899999</v>
      </c>
      <c r="X107" s="36">
        <f>SUMIFS(СВЦЭМ!$D$39:$D$758,СВЦЭМ!$A$39:$A$758,$A107,СВЦЭМ!$B$39:$B$758,X$83)+'СЕТ СН'!$H$14+СВЦЭМ!$D$10+'СЕТ СН'!$H$5-'СЕТ СН'!$H$24</f>
        <v>5355.2039748900006</v>
      </c>
      <c r="Y107" s="36">
        <f>SUMIFS(СВЦЭМ!$D$39:$D$758,СВЦЭМ!$A$39:$A$758,$A107,СВЦЭМ!$B$39:$B$758,Y$83)+'СЕТ СН'!$H$14+СВЦЭМ!$D$10+'СЕТ СН'!$H$5-'СЕТ СН'!$H$24</f>
        <v>5392.8843581600004</v>
      </c>
    </row>
    <row r="108" spans="1:25" ht="15.75" x14ac:dyDescent="0.2">
      <c r="A108" s="35">
        <f t="shared" si="2"/>
        <v>45407</v>
      </c>
      <c r="B108" s="36">
        <f>SUMIFS(СВЦЭМ!$D$39:$D$758,СВЦЭМ!$A$39:$A$758,$A108,СВЦЭМ!$B$39:$B$758,B$83)+'СЕТ СН'!$H$14+СВЦЭМ!$D$10+'СЕТ СН'!$H$5-'СЕТ СН'!$H$24</f>
        <v>5448.8407685500006</v>
      </c>
      <c r="C108" s="36">
        <f>SUMIFS(СВЦЭМ!$D$39:$D$758,СВЦЭМ!$A$39:$A$758,$A108,СВЦЭМ!$B$39:$B$758,C$83)+'СЕТ СН'!$H$14+СВЦЭМ!$D$10+'СЕТ СН'!$H$5-'СЕТ СН'!$H$24</f>
        <v>5515.4186553899999</v>
      </c>
      <c r="D108" s="36">
        <f>SUMIFS(СВЦЭМ!$D$39:$D$758,СВЦЭМ!$A$39:$A$758,$A108,СВЦЭМ!$B$39:$B$758,D$83)+'СЕТ СН'!$H$14+СВЦЭМ!$D$10+'СЕТ СН'!$H$5-'СЕТ СН'!$H$24</f>
        <v>5586.5054258400005</v>
      </c>
      <c r="E108" s="36">
        <f>SUMIFS(СВЦЭМ!$D$39:$D$758,СВЦЭМ!$A$39:$A$758,$A108,СВЦЭМ!$B$39:$B$758,E$83)+'СЕТ СН'!$H$14+СВЦЭМ!$D$10+'СЕТ СН'!$H$5-'СЕТ СН'!$H$24</f>
        <v>5594.1204501400007</v>
      </c>
      <c r="F108" s="36">
        <f>SUMIFS(СВЦЭМ!$D$39:$D$758,СВЦЭМ!$A$39:$A$758,$A108,СВЦЭМ!$B$39:$B$758,F$83)+'СЕТ СН'!$H$14+СВЦЭМ!$D$10+'СЕТ СН'!$H$5-'СЕТ СН'!$H$24</f>
        <v>5590.52023689</v>
      </c>
      <c r="G108" s="36">
        <f>SUMIFS(СВЦЭМ!$D$39:$D$758,СВЦЭМ!$A$39:$A$758,$A108,СВЦЭМ!$B$39:$B$758,G$83)+'СЕТ СН'!$H$14+СВЦЭМ!$D$10+'СЕТ СН'!$H$5-'СЕТ СН'!$H$24</f>
        <v>5590.7591268900005</v>
      </c>
      <c r="H108" s="36">
        <f>SUMIFS(СВЦЭМ!$D$39:$D$758,СВЦЭМ!$A$39:$A$758,$A108,СВЦЭМ!$B$39:$B$758,H$83)+'СЕТ СН'!$H$14+СВЦЭМ!$D$10+'СЕТ СН'!$H$5-'СЕТ СН'!$H$24</f>
        <v>5459.4830560800001</v>
      </c>
      <c r="I108" s="36">
        <f>SUMIFS(СВЦЭМ!$D$39:$D$758,СВЦЭМ!$A$39:$A$758,$A108,СВЦЭМ!$B$39:$B$758,I$83)+'СЕТ СН'!$H$14+СВЦЭМ!$D$10+'СЕТ СН'!$H$5-'СЕТ СН'!$H$24</f>
        <v>5439.9119892500003</v>
      </c>
      <c r="J108" s="36">
        <f>SUMIFS(СВЦЭМ!$D$39:$D$758,СВЦЭМ!$A$39:$A$758,$A108,СВЦЭМ!$B$39:$B$758,J$83)+'СЕТ СН'!$H$14+СВЦЭМ!$D$10+'СЕТ СН'!$H$5-'СЕТ СН'!$H$24</f>
        <v>5409.5345716800002</v>
      </c>
      <c r="K108" s="36">
        <f>SUMIFS(СВЦЭМ!$D$39:$D$758,СВЦЭМ!$A$39:$A$758,$A108,СВЦЭМ!$B$39:$B$758,K$83)+'СЕТ СН'!$H$14+СВЦЭМ!$D$10+'СЕТ СН'!$H$5-'СЕТ СН'!$H$24</f>
        <v>5413.6349540700003</v>
      </c>
      <c r="L108" s="36">
        <f>SUMIFS(СВЦЭМ!$D$39:$D$758,СВЦЭМ!$A$39:$A$758,$A108,СВЦЭМ!$B$39:$B$758,L$83)+'СЕТ СН'!$H$14+СВЦЭМ!$D$10+'СЕТ СН'!$H$5-'СЕТ СН'!$H$24</f>
        <v>5420.0181174099998</v>
      </c>
      <c r="M108" s="36">
        <f>SUMIFS(СВЦЭМ!$D$39:$D$758,СВЦЭМ!$A$39:$A$758,$A108,СВЦЭМ!$B$39:$B$758,M$83)+'СЕТ СН'!$H$14+СВЦЭМ!$D$10+'СЕТ СН'!$H$5-'СЕТ СН'!$H$24</f>
        <v>5416.9061053599999</v>
      </c>
      <c r="N108" s="36">
        <f>SUMIFS(СВЦЭМ!$D$39:$D$758,СВЦЭМ!$A$39:$A$758,$A108,СВЦЭМ!$B$39:$B$758,N$83)+'СЕТ СН'!$H$14+СВЦЭМ!$D$10+'СЕТ СН'!$H$5-'СЕТ СН'!$H$24</f>
        <v>5406.37984495</v>
      </c>
      <c r="O108" s="36">
        <f>SUMIFS(СВЦЭМ!$D$39:$D$758,СВЦЭМ!$A$39:$A$758,$A108,СВЦЭМ!$B$39:$B$758,O$83)+'СЕТ СН'!$H$14+СВЦЭМ!$D$10+'СЕТ СН'!$H$5-'СЕТ СН'!$H$24</f>
        <v>5449.1656253900001</v>
      </c>
      <c r="P108" s="36">
        <f>SUMIFS(СВЦЭМ!$D$39:$D$758,СВЦЭМ!$A$39:$A$758,$A108,СВЦЭМ!$B$39:$B$758,P$83)+'СЕТ СН'!$H$14+СВЦЭМ!$D$10+'СЕТ СН'!$H$5-'СЕТ СН'!$H$24</f>
        <v>5460.3186982100005</v>
      </c>
      <c r="Q108" s="36">
        <f>SUMIFS(СВЦЭМ!$D$39:$D$758,СВЦЭМ!$A$39:$A$758,$A108,СВЦЭМ!$B$39:$B$758,Q$83)+'СЕТ СН'!$H$14+СВЦЭМ!$D$10+'СЕТ СН'!$H$5-'СЕТ СН'!$H$24</f>
        <v>5476.8437014199999</v>
      </c>
      <c r="R108" s="36">
        <f>SUMIFS(СВЦЭМ!$D$39:$D$758,СВЦЭМ!$A$39:$A$758,$A108,СВЦЭМ!$B$39:$B$758,R$83)+'СЕТ СН'!$H$14+СВЦЭМ!$D$10+'СЕТ СН'!$H$5-'СЕТ СН'!$H$24</f>
        <v>5474.6501121800002</v>
      </c>
      <c r="S108" s="36">
        <f>SUMIFS(СВЦЭМ!$D$39:$D$758,СВЦЭМ!$A$39:$A$758,$A108,СВЦЭМ!$B$39:$B$758,S$83)+'СЕТ СН'!$H$14+СВЦЭМ!$D$10+'СЕТ СН'!$H$5-'СЕТ СН'!$H$24</f>
        <v>5460.8166250800004</v>
      </c>
      <c r="T108" s="36">
        <f>SUMIFS(СВЦЭМ!$D$39:$D$758,СВЦЭМ!$A$39:$A$758,$A108,СВЦЭМ!$B$39:$B$758,T$83)+'СЕТ СН'!$H$14+СВЦЭМ!$D$10+'СЕТ СН'!$H$5-'СЕТ СН'!$H$24</f>
        <v>5400.1666822799998</v>
      </c>
      <c r="U108" s="36">
        <f>SUMIFS(СВЦЭМ!$D$39:$D$758,СВЦЭМ!$A$39:$A$758,$A108,СВЦЭМ!$B$39:$B$758,U$83)+'СЕТ СН'!$H$14+СВЦЭМ!$D$10+'СЕТ СН'!$H$5-'СЕТ СН'!$H$24</f>
        <v>5359.4394365000007</v>
      </c>
      <c r="V108" s="36">
        <f>SUMIFS(СВЦЭМ!$D$39:$D$758,СВЦЭМ!$A$39:$A$758,$A108,СВЦЭМ!$B$39:$B$758,V$83)+'СЕТ СН'!$H$14+СВЦЭМ!$D$10+'СЕТ СН'!$H$5-'СЕТ СН'!$H$24</f>
        <v>5343.2462611700003</v>
      </c>
      <c r="W108" s="36">
        <f>SUMIFS(СВЦЭМ!$D$39:$D$758,СВЦЭМ!$A$39:$A$758,$A108,СВЦЭМ!$B$39:$B$758,W$83)+'СЕТ СН'!$H$14+СВЦЭМ!$D$10+'СЕТ СН'!$H$5-'СЕТ СН'!$H$24</f>
        <v>5368.1069737400003</v>
      </c>
      <c r="X108" s="36">
        <f>SUMIFS(СВЦЭМ!$D$39:$D$758,СВЦЭМ!$A$39:$A$758,$A108,СВЦЭМ!$B$39:$B$758,X$83)+'СЕТ СН'!$H$14+СВЦЭМ!$D$10+'СЕТ СН'!$H$5-'СЕТ СН'!$H$24</f>
        <v>5422.8276495800001</v>
      </c>
      <c r="Y108" s="36">
        <f>SUMIFS(СВЦЭМ!$D$39:$D$758,СВЦЭМ!$A$39:$A$758,$A108,СВЦЭМ!$B$39:$B$758,Y$83)+'СЕТ СН'!$H$14+СВЦЭМ!$D$10+'СЕТ СН'!$H$5-'СЕТ СН'!$H$24</f>
        <v>5459.6411620400004</v>
      </c>
    </row>
    <row r="109" spans="1:25" ht="15.75" x14ac:dyDescent="0.2">
      <c r="A109" s="35">
        <f t="shared" si="2"/>
        <v>45408</v>
      </c>
      <c r="B109" s="36">
        <f>SUMIFS(СВЦЭМ!$D$39:$D$758,СВЦЭМ!$A$39:$A$758,$A109,СВЦЭМ!$B$39:$B$758,B$83)+'СЕТ СН'!$H$14+СВЦЭМ!$D$10+'СЕТ СН'!$H$5-'СЕТ СН'!$H$24</f>
        <v>5478.2292080000007</v>
      </c>
      <c r="C109" s="36">
        <f>SUMIFS(СВЦЭМ!$D$39:$D$758,СВЦЭМ!$A$39:$A$758,$A109,СВЦЭМ!$B$39:$B$758,C$83)+'СЕТ СН'!$H$14+СВЦЭМ!$D$10+'СЕТ СН'!$H$5-'СЕТ СН'!$H$24</f>
        <v>5538.4265442699998</v>
      </c>
      <c r="D109" s="36">
        <f>SUMIFS(СВЦЭМ!$D$39:$D$758,СВЦЭМ!$A$39:$A$758,$A109,СВЦЭМ!$B$39:$B$758,D$83)+'СЕТ СН'!$H$14+СВЦЭМ!$D$10+'СЕТ СН'!$H$5-'СЕТ СН'!$H$24</f>
        <v>5597.6332656900004</v>
      </c>
      <c r="E109" s="36">
        <f>SUMIFS(СВЦЭМ!$D$39:$D$758,СВЦЭМ!$A$39:$A$758,$A109,СВЦЭМ!$B$39:$B$758,E$83)+'СЕТ СН'!$H$14+СВЦЭМ!$D$10+'СЕТ СН'!$H$5-'СЕТ СН'!$H$24</f>
        <v>5616.5454475900005</v>
      </c>
      <c r="F109" s="36">
        <f>SUMIFS(СВЦЭМ!$D$39:$D$758,СВЦЭМ!$A$39:$A$758,$A109,СВЦЭМ!$B$39:$B$758,F$83)+'СЕТ СН'!$H$14+СВЦЭМ!$D$10+'СЕТ СН'!$H$5-'СЕТ СН'!$H$24</f>
        <v>5611.3418415699998</v>
      </c>
      <c r="G109" s="36">
        <f>SUMIFS(СВЦЭМ!$D$39:$D$758,СВЦЭМ!$A$39:$A$758,$A109,СВЦЭМ!$B$39:$B$758,G$83)+'СЕТ СН'!$H$14+СВЦЭМ!$D$10+'СЕТ СН'!$H$5-'СЕТ СН'!$H$24</f>
        <v>5588.8866097</v>
      </c>
      <c r="H109" s="36">
        <f>SUMIFS(СВЦЭМ!$D$39:$D$758,СВЦЭМ!$A$39:$A$758,$A109,СВЦЭМ!$B$39:$B$758,H$83)+'СЕТ СН'!$H$14+СВЦЭМ!$D$10+'СЕТ СН'!$H$5-'СЕТ СН'!$H$24</f>
        <v>5522.2782638099998</v>
      </c>
      <c r="I109" s="36">
        <f>SUMIFS(СВЦЭМ!$D$39:$D$758,СВЦЭМ!$A$39:$A$758,$A109,СВЦЭМ!$B$39:$B$758,I$83)+'СЕТ СН'!$H$14+СВЦЭМ!$D$10+'СЕТ СН'!$H$5-'СЕТ СН'!$H$24</f>
        <v>5454.7092803000005</v>
      </c>
      <c r="J109" s="36">
        <f>SUMIFS(СВЦЭМ!$D$39:$D$758,СВЦЭМ!$A$39:$A$758,$A109,СВЦЭМ!$B$39:$B$758,J$83)+'СЕТ СН'!$H$14+СВЦЭМ!$D$10+'СЕТ СН'!$H$5-'СЕТ СН'!$H$24</f>
        <v>5411.3274726700001</v>
      </c>
      <c r="K109" s="36">
        <f>SUMIFS(СВЦЭМ!$D$39:$D$758,СВЦЭМ!$A$39:$A$758,$A109,СВЦЭМ!$B$39:$B$758,K$83)+'СЕТ СН'!$H$14+СВЦЭМ!$D$10+'СЕТ СН'!$H$5-'СЕТ СН'!$H$24</f>
        <v>5402.2094759600004</v>
      </c>
      <c r="L109" s="36">
        <f>SUMIFS(СВЦЭМ!$D$39:$D$758,СВЦЭМ!$A$39:$A$758,$A109,СВЦЭМ!$B$39:$B$758,L$83)+'СЕТ СН'!$H$14+СВЦЭМ!$D$10+'СЕТ СН'!$H$5-'СЕТ СН'!$H$24</f>
        <v>5383.6982822299997</v>
      </c>
      <c r="M109" s="36">
        <f>SUMIFS(СВЦЭМ!$D$39:$D$758,СВЦЭМ!$A$39:$A$758,$A109,СВЦЭМ!$B$39:$B$758,M$83)+'СЕТ СН'!$H$14+СВЦЭМ!$D$10+'СЕТ СН'!$H$5-'СЕТ СН'!$H$24</f>
        <v>5390.5351976300008</v>
      </c>
      <c r="N109" s="36">
        <f>SUMIFS(СВЦЭМ!$D$39:$D$758,СВЦЭМ!$A$39:$A$758,$A109,СВЦЭМ!$B$39:$B$758,N$83)+'СЕТ СН'!$H$14+СВЦЭМ!$D$10+'СЕТ СН'!$H$5-'СЕТ СН'!$H$24</f>
        <v>5392.5335905800002</v>
      </c>
      <c r="O109" s="36">
        <f>SUMIFS(СВЦЭМ!$D$39:$D$758,СВЦЭМ!$A$39:$A$758,$A109,СВЦЭМ!$B$39:$B$758,O$83)+'СЕТ СН'!$H$14+СВЦЭМ!$D$10+'СЕТ СН'!$H$5-'СЕТ СН'!$H$24</f>
        <v>5397.8091885800004</v>
      </c>
      <c r="P109" s="36">
        <f>SUMIFS(СВЦЭМ!$D$39:$D$758,СВЦЭМ!$A$39:$A$758,$A109,СВЦЭМ!$B$39:$B$758,P$83)+'СЕТ СН'!$H$14+СВЦЭМ!$D$10+'СЕТ СН'!$H$5-'СЕТ СН'!$H$24</f>
        <v>5368.1833874800004</v>
      </c>
      <c r="Q109" s="36">
        <f>SUMIFS(СВЦЭМ!$D$39:$D$758,СВЦЭМ!$A$39:$A$758,$A109,СВЦЭМ!$B$39:$B$758,Q$83)+'СЕТ СН'!$H$14+СВЦЭМ!$D$10+'СЕТ СН'!$H$5-'СЕТ СН'!$H$24</f>
        <v>5386.1762917000005</v>
      </c>
      <c r="R109" s="36">
        <f>SUMIFS(СВЦЭМ!$D$39:$D$758,СВЦЭМ!$A$39:$A$758,$A109,СВЦЭМ!$B$39:$B$758,R$83)+'СЕТ СН'!$H$14+СВЦЭМ!$D$10+'СЕТ СН'!$H$5-'СЕТ СН'!$H$24</f>
        <v>5420.0070276500001</v>
      </c>
      <c r="S109" s="36">
        <f>SUMIFS(СВЦЭМ!$D$39:$D$758,СВЦЭМ!$A$39:$A$758,$A109,СВЦЭМ!$B$39:$B$758,S$83)+'СЕТ СН'!$H$14+СВЦЭМ!$D$10+'СЕТ СН'!$H$5-'СЕТ СН'!$H$24</f>
        <v>5424.9284028600005</v>
      </c>
      <c r="T109" s="36">
        <f>SUMIFS(СВЦЭМ!$D$39:$D$758,СВЦЭМ!$A$39:$A$758,$A109,СВЦЭМ!$B$39:$B$758,T$83)+'СЕТ СН'!$H$14+СВЦЭМ!$D$10+'СЕТ СН'!$H$5-'СЕТ СН'!$H$24</f>
        <v>5395.5345931800002</v>
      </c>
      <c r="U109" s="36">
        <f>SUMIFS(СВЦЭМ!$D$39:$D$758,СВЦЭМ!$A$39:$A$758,$A109,СВЦЭМ!$B$39:$B$758,U$83)+'СЕТ СН'!$H$14+СВЦЭМ!$D$10+'СЕТ СН'!$H$5-'СЕТ СН'!$H$24</f>
        <v>5384.3485111099999</v>
      </c>
      <c r="V109" s="36">
        <f>SUMIFS(СВЦЭМ!$D$39:$D$758,СВЦЭМ!$A$39:$A$758,$A109,СВЦЭМ!$B$39:$B$758,V$83)+'СЕТ СН'!$H$14+СВЦЭМ!$D$10+'СЕТ СН'!$H$5-'СЕТ СН'!$H$24</f>
        <v>5360.6448130300005</v>
      </c>
      <c r="W109" s="36">
        <f>SUMIFS(СВЦЭМ!$D$39:$D$758,СВЦЭМ!$A$39:$A$758,$A109,СВЦЭМ!$B$39:$B$758,W$83)+'СЕТ СН'!$H$14+СВЦЭМ!$D$10+'СЕТ СН'!$H$5-'СЕТ СН'!$H$24</f>
        <v>5350.3951659699997</v>
      </c>
      <c r="X109" s="36">
        <f>SUMIFS(СВЦЭМ!$D$39:$D$758,СВЦЭМ!$A$39:$A$758,$A109,СВЦЭМ!$B$39:$B$758,X$83)+'СЕТ СН'!$H$14+СВЦЭМ!$D$10+'СЕТ СН'!$H$5-'СЕТ СН'!$H$24</f>
        <v>5358.6320819400007</v>
      </c>
      <c r="Y109" s="36">
        <f>SUMIFS(СВЦЭМ!$D$39:$D$758,СВЦЭМ!$A$39:$A$758,$A109,СВЦЭМ!$B$39:$B$758,Y$83)+'СЕТ СН'!$H$14+СВЦЭМ!$D$10+'СЕТ СН'!$H$5-'СЕТ СН'!$H$24</f>
        <v>5417.3347969100005</v>
      </c>
    </row>
    <row r="110" spans="1:25" ht="15.75" x14ac:dyDescent="0.2">
      <c r="A110" s="35">
        <f t="shared" si="2"/>
        <v>45409</v>
      </c>
      <c r="B110" s="36">
        <f>SUMIFS(СВЦЭМ!$D$39:$D$758,СВЦЭМ!$A$39:$A$758,$A110,СВЦЭМ!$B$39:$B$758,B$83)+'СЕТ СН'!$H$14+СВЦЭМ!$D$10+'СЕТ СН'!$H$5-'СЕТ СН'!$H$24</f>
        <v>5515.6728691300004</v>
      </c>
      <c r="C110" s="36">
        <f>SUMIFS(СВЦЭМ!$D$39:$D$758,СВЦЭМ!$A$39:$A$758,$A110,СВЦЭМ!$B$39:$B$758,C$83)+'СЕТ СН'!$H$14+СВЦЭМ!$D$10+'СЕТ СН'!$H$5-'СЕТ СН'!$H$24</f>
        <v>5620.1100382200002</v>
      </c>
      <c r="D110" s="36">
        <f>SUMIFS(СВЦЭМ!$D$39:$D$758,СВЦЭМ!$A$39:$A$758,$A110,СВЦЭМ!$B$39:$B$758,D$83)+'СЕТ СН'!$H$14+СВЦЭМ!$D$10+'СЕТ СН'!$H$5-'СЕТ СН'!$H$24</f>
        <v>5624.1578567800007</v>
      </c>
      <c r="E110" s="36">
        <f>SUMIFS(СВЦЭМ!$D$39:$D$758,СВЦЭМ!$A$39:$A$758,$A110,СВЦЭМ!$B$39:$B$758,E$83)+'СЕТ СН'!$H$14+СВЦЭМ!$D$10+'СЕТ СН'!$H$5-'СЕТ СН'!$H$24</f>
        <v>5622.3164854799998</v>
      </c>
      <c r="F110" s="36">
        <f>SUMIFS(СВЦЭМ!$D$39:$D$758,СВЦЭМ!$A$39:$A$758,$A110,СВЦЭМ!$B$39:$B$758,F$83)+'СЕТ СН'!$H$14+СВЦЭМ!$D$10+'СЕТ СН'!$H$5-'СЕТ СН'!$H$24</f>
        <v>5623.3253756300001</v>
      </c>
      <c r="G110" s="36">
        <f>SUMIFS(СВЦЭМ!$D$39:$D$758,СВЦЭМ!$A$39:$A$758,$A110,СВЦЭМ!$B$39:$B$758,G$83)+'СЕТ СН'!$H$14+СВЦЭМ!$D$10+'СЕТ СН'!$H$5-'СЕТ СН'!$H$24</f>
        <v>5633.3372202400005</v>
      </c>
      <c r="H110" s="36">
        <f>SUMIFS(СВЦЭМ!$D$39:$D$758,СВЦЭМ!$A$39:$A$758,$A110,СВЦЭМ!$B$39:$B$758,H$83)+'СЕТ СН'!$H$14+СВЦЭМ!$D$10+'СЕТ СН'!$H$5-'СЕТ СН'!$H$24</f>
        <v>5552.6858044099999</v>
      </c>
      <c r="I110" s="36">
        <f>SUMIFS(СВЦЭМ!$D$39:$D$758,СВЦЭМ!$A$39:$A$758,$A110,СВЦЭМ!$B$39:$B$758,I$83)+'СЕТ СН'!$H$14+СВЦЭМ!$D$10+'СЕТ СН'!$H$5-'СЕТ СН'!$H$24</f>
        <v>5540.0464986300003</v>
      </c>
      <c r="J110" s="36">
        <f>SUMIFS(СВЦЭМ!$D$39:$D$758,СВЦЭМ!$A$39:$A$758,$A110,СВЦЭМ!$B$39:$B$758,J$83)+'СЕТ СН'!$H$14+СВЦЭМ!$D$10+'СЕТ СН'!$H$5-'СЕТ СН'!$H$24</f>
        <v>5460.9902574099997</v>
      </c>
      <c r="K110" s="36">
        <f>SUMIFS(СВЦЭМ!$D$39:$D$758,СВЦЭМ!$A$39:$A$758,$A110,СВЦЭМ!$B$39:$B$758,K$83)+'СЕТ СН'!$H$14+СВЦЭМ!$D$10+'СЕТ СН'!$H$5-'СЕТ СН'!$H$24</f>
        <v>5461.4636046699998</v>
      </c>
      <c r="L110" s="36">
        <f>SUMIFS(СВЦЭМ!$D$39:$D$758,СВЦЭМ!$A$39:$A$758,$A110,СВЦЭМ!$B$39:$B$758,L$83)+'СЕТ СН'!$H$14+СВЦЭМ!$D$10+'СЕТ СН'!$H$5-'СЕТ СН'!$H$24</f>
        <v>5411.2928351099999</v>
      </c>
      <c r="M110" s="36">
        <f>SUMIFS(СВЦЭМ!$D$39:$D$758,СВЦЭМ!$A$39:$A$758,$A110,СВЦЭМ!$B$39:$B$758,M$83)+'СЕТ СН'!$H$14+СВЦЭМ!$D$10+'СЕТ СН'!$H$5-'СЕТ СН'!$H$24</f>
        <v>5439.6165907699997</v>
      </c>
      <c r="N110" s="36">
        <f>SUMIFS(СВЦЭМ!$D$39:$D$758,СВЦЭМ!$A$39:$A$758,$A110,СВЦЭМ!$B$39:$B$758,N$83)+'СЕТ СН'!$H$14+СВЦЭМ!$D$10+'СЕТ СН'!$H$5-'СЕТ СН'!$H$24</f>
        <v>5426.64790593</v>
      </c>
      <c r="O110" s="36">
        <f>SUMIFS(СВЦЭМ!$D$39:$D$758,СВЦЭМ!$A$39:$A$758,$A110,СВЦЭМ!$B$39:$B$758,O$83)+'СЕТ СН'!$H$14+СВЦЭМ!$D$10+'СЕТ СН'!$H$5-'СЕТ СН'!$H$24</f>
        <v>5446.55934566</v>
      </c>
      <c r="P110" s="36">
        <f>SUMIFS(СВЦЭМ!$D$39:$D$758,СВЦЭМ!$A$39:$A$758,$A110,СВЦЭМ!$B$39:$B$758,P$83)+'СЕТ СН'!$H$14+СВЦЭМ!$D$10+'СЕТ СН'!$H$5-'СЕТ СН'!$H$24</f>
        <v>5464.6428173000004</v>
      </c>
      <c r="Q110" s="36">
        <f>SUMIFS(СВЦЭМ!$D$39:$D$758,СВЦЭМ!$A$39:$A$758,$A110,СВЦЭМ!$B$39:$B$758,Q$83)+'СЕТ СН'!$H$14+СВЦЭМ!$D$10+'СЕТ СН'!$H$5-'СЕТ СН'!$H$24</f>
        <v>5470.9983170800006</v>
      </c>
      <c r="R110" s="36">
        <f>SUMIFS(СВЦЭМ!$D$39:$D$758,СВЦЭМ!$A$39:$A$758,$A110,СВЦЭМ!$B$39:$B$758,R$83)+'СЕТ СН'!$H$14+СВЦЭМ!$D$10+'СЕТ СН'!$H$5-'СЕТ СН'!$H$24</f>
        <v>5477.3012295200006</v>
      </c>
      <c r="S110" s="36">
        <f>SUMIFS(СВЦЭМ!$D$39:$D$758,СВЦЭМ!$A$39:$A$758,$A110,СВЦЭМ!$B$39:$B$758,S$83)+'СЕТ СН'!$H$14+СВЦЭМ!$D$10+'СЕТ СН'!$H$5-'СЕТ СН'!$H$24</f>
        <v>5444.9590158400006</v>
      </c>
      <c r="T110" s="36">
        <f>SUMIFS(СВЦЭМ!$D$39:$D$758,СВЦЭМ!$A$39:$A$758,$A110,СВЦЭМ!$B$39:$B$758,T$83)+'СЕТ СН'!$H$14+СВЦЭМ!$D$10+'СЕТ СН'!$H$5-'СЕТ СН'!$H$24</f>
        <v>5464.6428449200002</v>
      </c>
      <c r="U110" s="36">
        <f>SUMIFS(СВЦЭМ!$D$39:$D$758,СВЦЭМ!$A$39:$A$758,$A110,СВЦЭМ!$B$39:$B$758,U$83)+'СЕТ СН'!$H$14+СВЦЭМ!$D$10+'СЕТ СН'!$H$5-'СЕТ СН'!$H$24</f>
        <v>5385.36384628</v>
      </c>
      <c r="V110" s="36">
        <f>SUMIFS(СВЦЭМ!$D$39:$D$758,СВЦЭМ!$A$39:$A$758,$A110,СВЦЭМ!$B$39:$B$758,V$83)+'СЕТ СН'!$H$14+СВЦЭМ!$D$10+'СЕТ СН'!$H$5-'СЕТ СН'!$H$24</f>
        <v>5428.8891053000007</v>
      </c>
      <c r="W110" s="36">
        <f>SUMIFS(СВЦЭМ!$D$39:$D$758,СВЦЭМ!$A$39:$A$758,$A110,СВЦЭМ!$B$39:$B$758,W$83)+'СЕТ СН'!$H$14+СВЦЭМ!$D$10+'СЕТ СН'!$H$5-'СЕТ СН'!$H$24</f>
        <v>5424.1643991199999</v>
      </c>
      <c r="X110" s="36">
        <f>SUMIFS(СВЦЭМ!$D$39:$D$758,СВЦЭМ!$A$39:$A$758,$A110,СВЦЭМ!$B$39:$B$758,X$83)+'СЕТ СН'!$H$14+СВЦЭМ!$D$10+'СЕТ СН'!$H$5-'СЕТ СН'!$H$24</f>
        <v>5517.0461007100002</v>
      </c>
      <c r="Y110" s="36">
        <f>SUMIFS(СВЦЭМ!$D$39:$D$758,СВЦЭМ!$A$39:$A$758,$A110,СВЦЭМ!$B$39:$B$758,Y$83)+'СЕТ СН'!$H$14+СВЦЭМ!$D$10+'СЕТ СН'!$H$5-'СЕТ СН'!$H$24</f>
        <v>5606.7619453200005</v>
      </c>
    </row>
    <row r="111" spans="1:25" ht="15.75" x14ac:dyDescent="0.2">
      <c r="A111" s="35">
        <f t="shared" si="2"/>
        <v>45410</v>
      </c>
      <c r="B111" s="36">
        <f>SUMIFS(СВЦЭМ!$D$39:$D$758,СВЦЭМ!$A$39:$A$758,$A111,СВЦЭМ!$B$39:$B$758,B$83)+'СЕТ СН'!$H$14+СВЦЭМ!$D$10+'СЕТ СН'!$H$5-'СЕТ СН'!$H$24</f>
        <v>5653.66768503</v>
      </c>
      <c r="C111" s="36">
        <f>SUMIFS(СВЦЭМ!$D$39:$D$758,СВЦЭМ!$A$39:$A$758,$A111,СВЦЭМ!$B$39:$B$758,C$83)+'СЕТ СН'!$H$14+СВЦЭМ!$D$10+'СЕТ СН'!$H$5-'СЕТ СН'!$H$24</f>
        <v>5456.6064957500002</v>
      </c>
      <c r="D111" s="36">
        <f>SUMIFS(СВЦЭМ!$D$39:$D$758,СВЦЭМ!$A$39:$A$758,$A111,СВЦЭМ!$B$39:$B$758,D$83)+'СЕТ СН'!$H$14+СВЦЭМ!$D$10+'СЕТ СН'!$H$5-'СЕТ СН'!$H$24</f>
        <v>5488.6786657800003</v>
      </c>
      <c r="E111" s="36">
        <f>SUMIFS(СВЦЭМ!$D$39:$D$758,СВЦЭМ!$A$39:$A$758,$A111,СВЦЭМ!$B$39:$B$758,E$83)+'СЕТ СН'!$H$14+СВЦЭМ!$D$10+'СЕТ СН'!$H$5-'СЕТ СН'!$H$24</f>
        <v>5502.7132282299999</v>
      </c>
      <c r="F111" s="36">
        <f>SUMIFS(СВЦЭМ!$D$39:$D$758,СВЦЭМ!$A$39:$A$758,$A111,СВЦЭМ!$B$39:$B$758,F$83)+'СЕТ СН'!$H$14+СВЦЭМ!$D$10+'СЕТ СН'!$H$5-'СЕТ СН'!$H$24</f>
        <v>5524.6383524600005</v>
      </c>
      <c r="G111" s="36">
        <f>SUMIFS(СВЦЭМ!$D$39:$D$758,СВЦЭМ!$A$39:$A$758,$A111,СВЦЭМ!$B$39:$B$758,G$83)+'СЕТ СН'!$H$14+СВЦЭМ!$D$10+'СЕТ СН'!$H$5-'СЕТ СН'!$H$24</f>
        <v>5511.3007049999997</v>
      </c>
      <c r="H111" s="36">
        <f>SUMIFS(СВЦЭМ!$D$39:$D$758,СВЦЭМ!$A$39:$A$758,$A111,СВЦЭМ!$B$39:$B$758,H$83)+'СЕТ СН'!$H$14+СВЦЭМ!$D$10+'СЕТ СН'!$H$5-'СЕТ СН'!$H$24</f>
        <v>5615.4787882800001</v>
      </c>
      <c r="I111" s="36">
        <f>SUMIFS(СВЦЭМ!$D$39:$D$758,СВЦЭМ!$A$39:$A$758,$A111,СВЦЭМ!$B$39:$B$758,I$83)+'СЕТ СН'!$H$14+СВЦЭМ!$D$10+'СЕТ СН'!$H$5-'СЕТ СН'!$H$24</f>
        <v>5550.4667595800001</v>
      </c>
      <c r="J111" s="36">
        <f>SUMIFS(СВЦЭМ!$D$39:$D$758,СВЦЭМ!$A$39:$A$758,$A111,СВЦЭМ!$B$39:$B$758,J$83)+'СЕТ СН'!$H$14+СВЦЭМ!$D$10+'СЕТ СН'!$H$5-'СЕТ СН'!$H$24</f>
        <v>5419.3282751100005</v>
      </c>
      <c r="K111" s="36">
        <f>SUMIFS(СВЦЭМ!$D$39:$D$758,СВЦЭМ!$A$39:$A$758,$A111,СВЦЭМ!$B$39:$B$758,K$83)+'СЕТ СН'!$H$14+СВЦЭМ!$D$10+'СЕТ СН'!$H$5-'СЕТ СН'!$H$24</f>
        <v>5365.3303674500003</v>
      </c>
      <c r="L111" s="36">
        <f>SUMIFS(СВЦЭМ!$D$39:$D$758,СВЦЭМ!$A$39:$A$758,$A111,СВЦЭМ!$B$39:$B$758,L$83)+'СЕТ СН'!$H$14+СВЦЭМ!$D$10+'СЕТ СН'!$H$5-'СЕТ СН'!$H$24</f>
        <v>5352.4500855700007</v>
      </c>
      <c r="M111" s="36">
        <f>SUMIFS(СВЦЭМ!$D$39:$D$758,СВЦЭМ!$A$39:$A$758,$A111,СВЦЭМ!$B$39:$B$758,M$83)+'СЕТ СН'!$H$14+СВЦЭМ!$D$10+'СЕТ СН'!$H$5-'СЕТ СН'!$H$24</f>
        <v>5390.3335308400001</v>
      </c>
      <c r="N111" s="36">
        <f>SUMIFS(СВЦЭМ!$D$39:$D$758,СВЦЭМ!$A$39:$A$758,$A111,СВЦЭМ!$B$39:$B$758,N$83)+'СЕТ СН'!$H$14+СВЦЭМ!$D$10+'СЕТ СН'!$H$5-'СЕТ СН'!$H$24</f>
        <v>5394.4481921400002</v>
      </c>
      <c r="O111" s="36">
        <f>SUMIFS(СВЦЭМ!$D$39:$D$758,СВЦЭМ!$A$39:$A$758,$A111,СВЦЭМ!$B$39:$B$758,O$83)+'СЕТ СН'!$H$14+СВЦЭМ!$D$10+'СЕТ СН'!$H$5-'СЕТ СН'!$H$24</f>
        <v>5420.4841140099998</v>
      </c>
      <c r="P111" s="36">
        <f>SUMIFS(СВЦЭМ!$D$39:$D$758,СВЦЭМ!$A$39:$A$758,$A111,СВЦЭМ!$B$39:$B$758,P$83)+'СЕТ СН'!$H$14+СВЦЭМ!$D$10+'СЕТ СН'!$H$5-'СЕТ СН'!$H$24</f>
        <v>5435.5305712700001</v>
      </c>
      <c r="Q111" s="36">
        <f>SUMIFS(СВЦЭМ!$D$39:$D$758,СВЦЭМ!$A$39:$A$758,$A111,СВЦЭМ!$B$39:$B$758,Q$83)+'СЕТ СН'!$H$14+СВЦЭМ!$D$10+'СЕТ СН'!$H$5-'СЕТ СН'!$H$24</f>
        <v>5449.4956787600004</v>
      </c>
      <c r="R111" s="36">
        <f>SUMIFS(СВЦЭМ!$D$39:$D$758,СВЦЭМ!$A$39:$A$758,$A111,СВЦЭМ!$B$39:$B$758,R$83)+'СЕТ СН'!$H$14+СВЦЭМ!$D$10+'СЕТ СН'!$H$5-'СЕТ СН'!$H$24</f>
        <v>5482.7811529000001</v>
      </c>
      <c r="S111" s="36">
        <f>SUMIFS(СВЦЭМ!$D$39:$D$758,СВЦЭМ!$A$39:$A$758,$A111,СВЦЭМ!$B$39:$B$758,S$83)+'СЕТ СН'!$H$14+СВЦЭМ!$D$10+'СЕТ СН'!$H$5-'СЕТ СН'!$H$24</f>
        <v>5465.6311827200007</v>
      </c>
      <c r="T111" s="36">
        <f>SUMIFS(СВЦЭМ!$D$39:$D$758,СВЦЭМ!$A$39:$A$758,$A111,СВЦЭМ!$B$39:$B$758,T$83)+'СЕТ СН'!$H$14+СВЦЭМ!$D$10+'СЕТ СН'!$H$5-'СЕТ СН'!$H$24</f>
        <v>5433.3863280100004</v>
      </c>
      <c r="U111" s="36">
        <f>SUMIFS(СВЦЭМ!$D$39:$D$758,СВЦЭМ!$A$39:$A$758,$A111,СВЦЭМ!$B$39:$B$758,U$83)+'СЕТ СН'!$H$14+СВЦЭМ!$D$10+'СЕТ СН'!$H$5-'СЕТ СН'!$H$24</f>
        <v>5427.6758936300002</v>
      </c>
      <c r="V111" s="36">
        <f>SUMIFS(СВЦЭМ!$D$39:$D$758,СВЦЭМ!$A$39:$A$758,$A111,СВЦЭМ!$B$39:$B$758,V$83)+'СЕТ СН'!$H$14+СВЦЭМ!$D$10+'СЕТ СН'!$H$5-'СЕТ СН'!$H$24</f>
        <v>5382.8134199800006</v>
      </c>
      <c r="W111" s="36">
        <f>SUMIFS(СВЦЭМ!$D$39:$D$758,СВЦЭМ!$A$39:$A$758,$A111,СВЦЭМ!$B$39:$B$758,W$83)+'СЕТ СН'!$H$14+СВЦЭМ!$D$10+'СЕТ СН'!$H$5-'СЕТ СН'!$H$24</f>
        <v>5361.6481776400005</v>
      </c>
      <c r="X111" s="36">
        <f>SUMIFS(СВЦЭМ!$D$39:$D$758,СВЦЭМ!$A$39:$A$758,$A111,СВЦЭМ!$B$39:$B$758,X$83)+'СЕТ СН'!$H$14+СВЦЭМ!$D$10+'СЕТ СН'!$H$5-'СЕТ СН'!$H$24</f>
        <v>5390.8141967400006</v>
      </c>
      <c r="Y111" s="36">
        <f>SUMIFS(СВЦЭМ!$D$39:$D$758,СВЦЭМ!$A$39:$A$758,$A111,СВЦЭМ!$B$39:$B$758,Y$83)+'СЕТ СН'!$H$14+СВЦЭМ!$D$10+'СЕТ СН'!$H$5-'СЕТ СН'!$H$24</f>
        <v>5464.4812291400003</v>
      </c>
    </row>
    <row r="112" spans="1:25" ht="15.75" x14ac:dyDescent="0.2">
      <c r="A112" s="35">
        <f t="shared" si="2"/>
        <v>45411</v>
      </c>
      <c r="B112" s="36">
        <f>SUMIFS(СВЦЭМ!$D$39:$D$758,СВЦЭМ!$A$39:$A$758,$A112,СВЦЭМ!$B$39:$B$758,B$83)+'СЕТ СН'!$H$14+СВЦЭМ!$D$10+'СЕТ СН'!$H$5-'СЕТ СН'!$H$24</f>
        <v>5340.6630893900001</v>
      </c>
      <c r="C112" s="36">
        <f>SUMIFS(СВЦЭМ!$D$39:$D$758,СВЦЭМ!$A$39:$A$758,$A112,СВЦЭМ!$B$39:$B$758,C$83)+'СЕТ СН'!$H$14+СВЦЭМ!$D$10+'СЕТ СН'!$H$5-'СЕТ СН'!$H$24</f>
        <v>5426.3745625000001</v>
      </c>
      <c r="D112" s="36">
        <f>SUMIFS(СВЦЭМ!$D$39:$D$758,СВЦЭМ!$A$39:$A$758,$A112,СВЦЭМ!$B$39:$B$758,D$83)+'СЕТ СН'!$H$14+СВЦЭМ!$D$10+'СЕТ СН'!$H$5-'СЕТ СН'!$H$24</f>
        <v>5491.6236415399999</v>
      </c>
      <c r="E112" s="36">
        <f>SUMIFS(СВЦЭМ!$D$39:$D$758,СВЦЭМ!$A$39:$A$758,$A112,СВЦЭМ!$B$39:$B$758,E$83)+'СЕТ СН'!$H$14+СВЦЭМ!$D$10+'СЕТ СН'!$H$5-'СЕТ СН'!$H$24</f>
        <v>5505.5029281200004</v>
      </c>
      <c r="F112" s="36">
        <f>SUMIFS(СВЦЭМ!$D$39:$D$758,СВЦЭМ!$A$39:$A$758,$A112,СВЦЭМ!$B$39:$B$758,F$83)+'СЕТ СН'!$H$14+СВЦЭМ!$D$10+'СЕТ СН'!$H$5-'СЕТ СН'!$H$24</f>
        <v>5511.1177066700002</v>
      </c>
      <c r="G112" s="36">
        <f>SUMIFS(СВЦЭМ!$D$39:$D$758,СВЦЭМ!$A$39:$A$758,$A112,СВЦЭМ!$B$39:$B$758,G$83)+'СЕТ СН'!$H$14+СВЦЭМ!$D$10+'СЕТ СН'!$H$5-'СЕТ СН'!$H$24</f>
        <v>5491.2651159800007</v>
      </c>
      <c r="H112" s="36">
        <f>SUMIFS(СВЦЭМ!$D$39:$D$758,СВЦЭМ!$A$39:$A$758,$A112,СВЦЭМ!$B$39:$B$758,H$83)+'СЕТ СН'!$H$14+СВЦЭМ!$D$10+'СЕТ СН'!$H$5-'СЕТ СН'!$H$24</f>
        <v>5479.8015681500001</v>
      </c>
      <c r="I112" s="36">
        <f>SUMIFS(СВЦЭМ!$D$39:$D$758,СВЦЭМ!$A$39:$A$758,$A112,СВЦЭМ!$B$39:$B$758,I$83)+'СЕТ СН'!$H$14+СВЦЭМ!$D$10+'СЕТ СН'!$H$5-'СЕТ СН'!$H$24</f>
        <v>5436.0764909099998</v>
      </c>
      <c r="J112" s="36">
        <f>SUMIFS(СВЦЭМ!$D$39:$D$758,СВЦЭМ!$A$39:$A$758,$A112,СВЦЭМ!$B$39:$B$758,J$83)+'СЕТ СН'!$H$14+СВЦЭМ!$D$10+'СЕТ СН'!$H$5-'СЕТ СН'!$H$24</f>
        <v>5341.2499990699998</v>
      </c>
      <c r="K112" s="36">
        <f>SUMIFS(СВЦЭМ!$D$39:$D$758,СВЦЭМ!$A$39:$A$758,$A112,СВЦЭМ!$B$39:$B$758,K$83)+'СЕТ СН'!$H$14+СВЦЭМ!$D$10+'СЕТ СН'!$H$5-'СЕТ СН'!$H$24</f>
        <v>5280.8222102400005</v>
      </c>
      <c r="L112" s="36">
        <f>SUMIFS(СВЦЭМ!$D$39:$D$758,СВЦЭМ!$A$39:$A$758,$A112,СВЦЭМ!$B$39:$B$758,L$83)+'СЕТ СН'!$H$14+СВЦЭМ!$D$10+'СЕТ СН'!$H$5-'СЕТ СН'!$H$24</f>
        <v>5235.2909693199999</v>
      </c>
      <c r="M112" s="36">
        <f>SUMIFS(СВЦЭМ!$D$39:$D$758,СВЦЭМ!$A$39:$A$758,$A112,СВЦЭМ!$B$39:$B$758,M$83)+'СЕТ СН'!$H$14+СВЦЭМ!$D$10+'СЕТ СН'!$H$5-'СЕТ СН'!$H$24</f>
        <v>5231.6106675299998</v>
      </c>
      <c r="N112" s="36">
        <f>SUMIFS(СВЦЭМ!$D$39:$D$758,СВЦЭМ!$A$39:$A$758,$A112,СВЦЭМ!$B$39:$B$758,N$83)+'СЕТ СН'!$H$14+СВЦЭМ!$D$10+'СЕТ СН'!$H$5-'СЕТ СН'!$H$24</f>
        <v>5262.92538797</v>
      </c>
      <c r="O112" s="36">
        <f>SUMIFS(СВЦЭМ!$D$39:$D$758,СВЦЭМ!$A$39:$A$758,$A112,СВЦЭМ!$B$39:$B$758,O$83)+'СЕТ СН'!$H$14+СВЦЭМ!$D$10+'СЕТ СН'!$H$5-'СЕТ СН'!$H$24</f>
        <v>5270.3019783700001</v>
      </c>
      <c r="P112" s="36">
        <f>SUMIFS(СВЦЭМ!$D$39:$D$758,СВЦЭМ!$A$39:$A$758,$A112,СВЦЭМ!$B$39:$B$758,P$83)+'СЕТ СН'!$H$14+СВЦЭМ!$D$10+'СЕТ СН'!$H$5-'СЕТ СН'!$H$24</f>
        <v>5279.3394439599997</v>
      </c>
      <c r="Q112" s="36">
        <f>SUMIFS(СВЦЭМ!$D$39:$D$758,СВЦЭМ!$A$39:$A$758,$A112,СВЦЭМ!$B$39:$B$758,Q$83)+'СЕТ СН'!$H$14+СВЦЭМ!$D$10+'СЕТ СН'!$H$5-'СЕТ СН'!$H$24</f>
        <v>5306.0336881900002</v>
      </c>
      <c r="R112" s="36">
        <f>SUMIFS(СВЦЭМ!$D$39:$D$758,СВЦЭМ!$A$39:$A$758,$A112,СВЦЭМ!$B$39:$B$758,R$83)+'СЕТ СН'!$H$14+СВЦЭМ!$D$10+'СЕТ СН'!$H$5-'СЕТ СН'!$H$24</f>
        <v>5330.5023959299997</v>
      </c>
      <c r="S112" s="36">
        <f>SUMIFS(СВЦЭМ!$D$39:$D$758,СВЦЭМ!$A$39:$A$758,$A112,СВЦЭМ!$B$39:$B$758,S$83)+'СЕТ СН'!$H$14+СВЦЭМ!$D$10+'СЕТ СН'!$H$5-'СЕТ СН'!$H$24</f>
        <v>5320.7758823100003</v>
      </c>
      <c r="T112" s="36">
        <f>SUMIFS(СВЦЭМ!$D$39:$D$758,СВЦЭМ!$A$39:$A$758,$A112,СВЦЭМ!$B$39:$B$758,T$83)+'СЕТ СН'!$H$14+СВЦЭМ!$D$10+'СЕТ СН'!$H$5-'СЕТ СН'!$H$24</f>
        <v>5302.1592646099998</v>
      </c>
      <c r="U112" s="36">
        <f>SUMIFS(СВЦЭМ!$D$39:$D$758,СВЦЭМ!$A$39:$A$758,$A112,СВЦЭМ!$B$39:$B$758,U$83)+'СЕТ СН'!$H$14+СВЦЭМ!$D$10+'СЕТ СН'!$H$5-'СЕТ СН'!$H$24</f>
        <v>5318.0548032400002</v>
      </c>
      <c r="V112" s="36">
        <f>SUMIFS(СВЦЭМ!$D$39:$D$758,СВЦЭМ!$A$39:$A$758,$A112,СВЦЭМ!$B$39:$B$758,V$83)+'СЕТ СН'!$H$14+СВЦЭМ!$D$10+'СЕТ СН'!$H$5-'СЕТ СН'!$H$24</f>
        <v>5265.5865823700005</v>
      </c>
      <c r="W112" s="36">
        <f>SUMIFS(СВЦЭМ!$D$39:$D$758,СВЦЭМ!$A$39:$A$758,$A112,СВЦЭМ!$B$39:$B$758,W$83)+'СЕТ СН'!$H$14+СВЦЭМ!$D$10+'СЕТ СН'!$H$5-'СЕТ СН'!$H$24</f>
        <v>5251.7142780100003</v>
      </c>
      <c r="X112" s="36">
        <f>SUMIFS(СВЦЭМ!$D$39:$D$758,СВЦЭМ!$A$39:$A$758,$A112,СВЦЭМ!$B$39:$B$758,X$83)+'СЕТ СН'!$H$14+СВЦЭМ!$D$10+'СЕТ СН'!$H$5-'СЕТ СН'!$H$24</f>
        <v>5281.8255014599999</v>
      </c>
      <c r="Y112" s="36">
        <f>SUMIFS(СВЦЭМ!$D$39:$D$758,СВЦЭМ!$A$39:$A$758,$A112,СВЦЭМ!$B$39:$B$758,Y$83)+'СЕТ СН'!$H$14+СВЦЭМ!$D$10+'СЕТ СН'!$H$5-'СЕТ СН'!$H$24</f>
        <v>5360.3303711600001</v>
      </c>
    </row>
    <row r="113" spans="1:27" ht="15.75" x14ac:dyDescent="0.2">
      <c r="A113" s="35">
        <f t="shared" si="2"/>
        <v>45412</v>
      </c>
      <c r="B113" s="36">
        <f>SUMIFS(СВЦЭМ!$D$39:$D$758,СВЦЭМ!$A$39:$A$758,$A113,СВЦЭМ!$B$39:$B$758,B$83)+'СЕТ СН'!$H$14+СВЦЭМ!$D$10+'СЕТ СН'!$H$5-'СЕТ СН'!$H$24</f>
        <v>5426.4880678300005</v>
      </c>
      <c r="C113" s="36">
        <f>SUMIFS(СВЦЭМ!$D$39:$D$758,СВЦЭМ!$A$39:$A$758,$A113,СВЦЭМ!$B$39:$B$758,C$83)+'СЕТ СН'!$H$14+СВЦЭМ!$D$10+'СЕТ СН'!$H$5-'СЕТ СН'!$H$24</f>
        <v>5517.7256507500006</v>
      </c>
      <c r="D113" s="36">
        <f>SUMIFS(СВЦЭМ!$D$39:$D$758,СВЦЭМ!$A$39:$A$758,$A113,СВЦЭМ!$B$39:$B$758,D$83)+'СЕТ СН'!$H$14+СВЦЭМ!$D$10+'СЕТ СН'!$H$5-'СЕТ СН'!$H$24</f>
        <v>5563.9952580099998</v>
      </c>
      <c r="E113" s="36">
        <f>SUMIFS(СВЦЭМ!$D$39:$D$758,СВЦЭМ!$A$39:$A$758,$A113,СВЦЭМ!$B$39:$B$758,E$83)+'СЕТ СН'!$H$14+СВЦЭМ!$D$10+'СЕТ СН'!$H$5-'СЕТ СН'!$H$24</f>
        <v>5588.2442998799997</v>
      </c>
      <c r="F113" s="36">
        <f>SUMIFS(СВЦЭМ!$D$39:$D$758,СВЦЭМ!$A$39:$A$758,$A113,СВЦЭМ!$B$39:$B$758,F$83)+'СЕТ СН'!$H$14+СВЦЭМ!$D$10+'СЕТ СН'!$H$5-'СЕТ СН'!$H$24</f>
        <v>5595.6188927599997</v>
      </c>
      <c r="G113" s="36">
        <f>SUMIFS(СВЦЭМ!$D$39:$D$758,СВЦЭМ!$A$39:$A$758,$A113,СВЦЭМ!$B$39:$B$758,G$83)+'СЕТ СН'!$H$14+СВЦЭМ!$D$10+'СЕТ СН'!$H$5-'СЕТ СН'!$H$24</f>
        <v>5586.4541908800002</v>
      </c>
      <c r="H113" s="36">
        <f>SUMIFS(СВЦЭМ!$D$39:$D$758,СВЦЭМ!$A$39:$A$758,$A113,СВЦЭМ!$B$39:$B$758,H$83)+'СЕТ СН'!$H$14+СВЦЭМ!$D$10+'СЕТ СН'!$H$5-'СЕТ СН'!$H$24</f>
        <v>5566.9405337200005</v>
      </c>
      <c r="I113" s="36">
        <f>SUMIFS(СВЦЭМ!$D$39:$D$758,СВЦЭМ!$A$39:$A$758,$A113,СВЦЭМ!$B$39:$B$758,I$83)+'СЕТ СН'!$H$14+СВЦЭМ!$D$10+'СЕТ СН'!$H$5-'СЕТ СН'!$H$24</f>
        <v>5476.4893047900005</v>
      </c>
      <c r="J113" s="36">
        <f>SUMIFS(СВЦЭМ!$D$39:$D$758,СВЦЭМ!$A$39:$A$758,$A113,СВЦЭМ!$B$39:$B$758,J$83)+'СЕТ СН'!$H$14+СВЦЭМ!$D$10+'СЕТ СН'!$H$5-'СЕТ СН'!$H$24</f>
        <v>5410.3798931500005</v>
      </c>
      <c r="K113" s="36">
        <f>SUMIFS(СВЦЭМ!$D$39:$D$758,СВЦЭМ!$A$39:$A$758,$A113,СВЦЭМ!$B$39:$B$758,K$83)+'СЕТ СН'!$H$14+СВЦЭМ!$D$10+'СЕТ СН'!$H$5-'СЕТ СН'!$H$24</f>
        <v>5357.0398418900004</v>
      </c>
      <c r="L113" s="36">
        <f>SUMIFS(СВЦЭМ!$D$39:$D$758,СВЦЭМ!$A$39:$A$758,$A113,СВЦЭМ!$B$39:$B$758,L$83)+'СЕТ СН'!$H$14+СВЦЭМ!$D$10+'СЕТ СН'!$H$5-'СЕТ СН'!$H$24</f>
        <v>5303.5980307200007</v>
      </c>
      <c r="M113" s="36">
        <f>SUMIFS(СВЦЭМ!$D$39:$D$758,СВЦЭМ!$A$39:$A$758,$A113,СВЦЭМ!$B$39:$B$758,M$83)+'СЕТ СН'!$H$14+СВЦЭМ!$D$10+'СЕТ СН'!$H$5-'СЕТ СН'!$H$24</f>
        <v>5299.6308227</v>
      </c>
      <c r="N113" s="36">
        <f>SUMIFS(СВЦЭМ!$D$39:$D$758,СВЦЭМ!$A$39:$A$758,$A113,СВЦЭМ!$B$39:$B$758,N$83)+'СЕТ СН'!$H$14+СВЦЭМ!$D$10+'СЕТ СН'!$H$5-'СЕТ СН'!$H$24</f>
        <v>5342.7206363200003</v>
      </c>
      <c r="O113" s="36">
        <f>SUMIFS(СВЦЭМ!$D$39:$D$758,СВЦЭМ!$A$39:$A$758,$A113,СВЦЭМ!$B$39:$B$758,O$83)+'СЕТ СН'!$H$14+СВЦЭМ!$D$10+'СЕТ СН'!$H$5-'СЕТ СН'!$H$24</f>
        <v>5346.0705618700003</v>
      </c>
      <c r="P113" s="36">
        <f>SUMIFS(СВЦЭМ!$D$39:$D$758,СВЦЭМ!$A$39:$A$758,$A113,СВЦЭМ!$B$39:$B$758,P$83)+'СЕТ СН'!$H$14+СВЦЭМ!$D$10+'СЕТ СН'!$H$5-'СЕТ СН'!$H$24</f>
        <v>5360.5314087100005</v>
      </c>
      <c r="Q113" s="36">
        <f>SUMIFS(СВЦЭМ!$D$39:$D$758,СВЦЭМ!$A$39:$A$758,$A113,СВЦЭМ!$B$39:$B$758,Q$83)+'СЕТ СН'!$H$14+СВЦЭМ!$D$10+'СЕТ СН'!$H$5-'СЕТ СН'!$H$24</f>
        <v>5379.2823816700002</v>
      </c>
      <c r="R113" s="36">
        <f>SUMIFS(СВЦЭМ!$D$39:$D$758,СВЦЭМ!$A$39:$A$758,$A113,СВЦЭМ!$B$39:$B$758,R$83)+'СЕТ СН'!$H$14+СВЦЭМ!$D$10+'СЕТ СН'!$H$5-'СЕТ СН'!$H$24</f>
        <v>5401.9313767100002</v>
      </c>
      <c r="S113" s="36">
        <f>SUMIFS(СВЦЭМ!$D$39:$D$758,СВЦЭМ!$A$39:$A$758,$A113,СВЦЭМ!$B$39:$B$758,S$83)+'СЕТ СН'!$H$14+СВЦЭМ!$D$10+'СЕТ СН'!$H$5-'СЕТ СН'!$H$24</f>
        <v>5389.9223789900007</v>
      </c>
      <c r="T113" s="36">
        <f>SUMIFS(СВЦЭМ!$D$39:$D$758,СВЦЭМ!$A$39:$A$758,$A113,СВЦЭМ!$B$39:$B$758,T$83)+'СЕТ СН'!$H$14+СВЦЭМ!$D$10+'СЕТ СН'!$H$5-'СЕТ СН'!$H$24</f>
        <v>5359.6638238100004</v>
      </c>
      <c r="U113" s="36">
        <f>SUMIFS(СВЦЭМ!$D$39:$D$758,СВЦЭМ!$A$39:$A$758,$A113,СВЦЭМ!$B$39:$B$758,U$83)+'СЕТ СН'!$H$14+СВЦЭМ!$D$10+'СЕТ СН'!$H$5-'СЕТ СН'!$H$24</f>
        <v>5359.6035292200004</v>
      </c>
      <c r="V113" s="36">
        <f>SUMIFS(СВЦЭМ!$D$39:$D$758,СВЦЭМ!$A$39:$A$758,$A113,СВЦЭМ!$B$39:$B$758,V$83)+'СЕТ СН'!$H$14+СВЦЭМ!$D$10+'СЕТ СН'!$H$5-'СЕТ СН'!$H$24</f>
        <v>5307.8974549100003</v>
      </c>
      <c r="W113" s="36">
        <f>SUMIFS(СВЦЭМ!$D$39:$D$758,СВЦЭМ!$A$39:$A$758,$A113,СВЦЭМ!$B$39:$B$758,W$83)+'СЕТ СН'!$H$14+СВЦЭМ!$D$10+'СЕТ СН'!$H$5-'СЕТ СН'!$H$24</f>
        <v>5289.34056779</v>
      </c>
      <c r="X113" s="36">
        <f>SUMIFS(СВЦЭМ!$D$39:$D$758,СВЦЭМ!$A$39:$A$758,$A113,СВЦЭМ!$B$39:$B$758,X$83)+'СЕТ СН'!$H$14+СВЦЭМ!$D$10+'СЕТ СН'!$H$5-'СЕТ СН'!$H$24</f>
        <v>5339.7571059000002</v>
      </c>
      <c r="Y113" s="36">
        <f>SUMIFS(СВЦЭМ!$D$39:$D$758,СВЦЭМ!$A$39:$A$758,$A113,СВЦЭМ!$B$39:$B$758,Y$83)+'СЕТ СН'!$H$14+СВЦЭМ!$D$10+'СЕТ СН'!$H$5-'СЕТ СН'!$H$24</f>
        <v>5374.4670938500003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01.04.2024</v>
      </c>
      <c r="B120" s="36">
        <f>SUMIFS(СВЦЭМ!$D$39:$D$758,СВЦЭМ!$A$39:$A$758,$A120,СВЦЭМ!$B$39:$B$758,B$119)+'СЕТ СН'!$I$14+СВЦЭМ!$D$10+'СЕТ СН'!$I$5-'СЕТ СН'!$I$24</f>
        <v>6051.8253043999994</v>
      </c>
      <c r="C120" s="36">
        <f>SUMIFS(СВЦЭМ!$D$39:$D$758,СВЦЭМ!$A$39:$A$758,$A120,СВЦЭМ!$B$39:$B$758,C$119)+'СЕТ СН'!$I$14+СВЦЭМ!$D$10+'СЕТ СН'!$I$5-'СЕТ СН'!$I$24</f>
        <v>6066.5744613500001</v>
      </c>
      <c r="D120" s="36">
        <f>SUMIFS(СВЦЭМ!$D$39:$D$758,СВЦЭМ!$A$39:$A$758,$A120,СВЦЭМ!$B$39:$B$758,D$119)+'СЕТ СН'!$I$14+СВЦЭМ!$D$10+'СЕТ СН'!$I$5-'СЕТ СН'!$I$24</f>
        <v>6081.4158361299997</v>
      </c>
      <c r="E120" s="36">
        <f>SUMIFS(СВЦЭМ!$D$39:$D$758,СВЦЭМ!$A$39:$A$758,$A120,СВЦЭМ!$B$39:$B$758,E$119)+'СЕТ СН'!$I$14+СВЦЭМ!$D$10+'СЕТ СН'!$I$5-'СЕТ СН'!$I$24</f>
        <v>6096.7995531100005</v>
      </c>
      <c r="F120" s="36">
        <f>SUMIFS(СВЦЭМ!$D$39:$D$758,СВЦЭМ!$A$39:$A$758,$A120,СВЦЭМ!$B$39:$B$758,F$119)+'СЕТ СН'!$I$14+СВЦЭМ!$D$10+'СЕТ СН'!$I$5-'СЕТ СН'!$I$24</f>
        <v>6074.5571982700003</v>
      </c>
      <c r="G120" s="36">
        <f>SUMIFS(СВЦЭМ!$D$39:$D$758,СВЦЭМ!$A$39:$A$758,$A120,СВЦЭМ!$B$39:$B$758,G$119)+'СЕТ СН'!$I$14+СВЦЭМ!$D$10+'СЕТ СН'!$I$5-'СЕТ СН'!$I$24</f>
        <v>6113.4030846799997</v>
      </c>
      <c r="H120" s="36">
        <f>SUMIFS(СВЦЭМ!$D$39:$D$758,СВЦЭМ!$A$39:$A$758,$A120,СВЦЭМ!$B$39:$B$758,H$119)+'СЕТ СН'!$I$14+СВЦЭМ!$D$10+'СЕТ СН'!$I$5-'СЕТ СН'!$I$24</f>
        <v>6006.9396600500004</v>
      </c>
      <c r="I120" s="36">
        <f>SUMIFS(СВЦЭМ!$D$39:$D$758,СВЦЭМ!$A$39:$A$758,$A120,СВЦЭМ!$B$39:$B$758,I$119)+'СЕТ СН'!$I$14+СВЦЭМ!$D$10+'СЕТ СН'!$I$5-'СЕТ СН'!$I$24</f>
        <v>5938.7207425300003</v>
      </c>
      <c r="J120" s="36">
        <f>SUMIFS(СВЦЭМ!$D$39:$D$758,СВЦЭМ!$A$39:$A$758,$A120,СВЦЭМ!$B$39:$B$758,J$119)+'СЕТ СН'!$I$14+СВЦЭМ!$D$10+'СЕТ СН'!$I$5-'СЕТ СН'!$I$24</f>
        <v>5896.2282648599994</v>
      </c>
      <c r="K120" s="36">
        <f>SUMIFS(СВЦЭМ!$D$39:$D$758,СВЦЭМ!$A$39:$A$758,$A120,СВЦЭМ!$B$39:$B$758,K$119)+'СЕТ СН'!$I$14+СВЦЭМ!$D$10+'СЕТ СН'!$I$5-'СЕТ СН'!$I$24</f>
        <v>5857.3891896800005</v>
      </c>
      <c r="L120" s="36">
        <f>SUMIFS(СВЦЭМ!$D$39:$D$758,СВЦЭМ!$A$39:$A$758,$A120,СВЦЭМ!$B$39:$B$758,L$119)+'СЕТ СН'!$I$14+СВЦЭМ!$D$10+'СЕТ СН'!$I$5-'СЕТ СН'!$I$24</f>
        <v>5870.2496475900007</v>
      </c>
      <c r="M120" s="36">
        <f>SUMIFS(СВЦЭМ!$D$39:$D$758,СВЦЭМ!$A$39:$A$758,$A120,СВЦЭМ!$B$39:$B$758,M$119)+'СЕТ СН'!$I$14+СВЦЭМ!$D$10+'СЕТ СН'!$I$5-'СЕТ СН'!$I$24</f>
        <v>5893.06033226</v>
      </c>
      <c r="N120" s="36">
        <f>SUMIFS(СВЦЭМ!$D$39:$D$758,СВЦЭМ!$A$39:$A$758,$A120,СВЦЭМ!$B$39:$B$758,N$119)+'СЕТ СН'!$I$14+СВЦЭМ!$D$10+'СЕТ СН'!$I$5-'СЕТ СН'!$I$24</f>
        <v>5908.5543641700006</v>
      </c>
      <c r="O120" s="36">
        <f>SUMIFS(СВЦЭМ!$D$39:$D$758,СВЦЭМ!$A$39:$A$758,$A120,СВЦЭМ!$B$39:$B$758,O$119)+'СЕТ СН'!$I$14+СВЦЭМ!$D$10+'СЕТ СН'!$I$5-'СЕТ СН'!$I$24</f>
        <v>5934.36919717</v>
      </c>
      <c r="P120" s="36">
        <f>SUMIFS(СВЦЭМ!$D$39:$D$758,СВЦЭМ!$A$39:$A$758,$A120,СВЦЭМ!$B$39:$B$758,P$119)+'СЕТ СН'!$I$14+СВЦЭМ!$D$10+'СЕТ СН'!$I$5-'СЕТ СН'!$I$24</f>
        <v>5961.2850760599995</v>
      </c>
      <c r="Q120" s="36">
        <f>SUMIFS(СВЦЭМ!$D$39:$D$758,СВЦЭМ!$A$39:$A$758,$A120,СВЦЭМ!$B$39:$B$758,Q$119)+'СЕТ СН'!$I$14+СВЦЭМ!$D$10+'СЕТ СН'!$I$5-'СЕТ СН'!$I$24</f>
        <v>5968.74695926</v>
      </c>
      <c r="R120" s="36">
        <f>SUMIFS(СВЦЭМ!$D$39:$D$758,СВЦЭМ!$A$39:$A$758,$A120,СВЦЭМ!$B$39:$B$758,R$119)+'СЕТ СН'!$I$14+СВЦЭМ!$D$10+'СЕТ СН'!$I$5-'СЕТ СН'!$I$24</f>
        <v>5972.3504185599995</v>
      </c>
      <c r="S120" s="36">
        <f>SUMIFS(СВЦЭМ!$D$39:$D$758,СВЦЭМ!$A$39:$A$758,$A120,СВЦЭМ!$B$39:$B$758,S$119)+'СЕТ СН'!$I$14+СВЦЭМ!$D$10+'СЕТ СН'!$I$5-'СЕТ СН'!$I$24</f>
        <v>5950.1785310400001</v>
      </c>
      <c r="T120" s="36">
        <f>SUMIFS(СВЦЭМ!$D$39:$D$758,СВЦЭМ!$A$39:$A$758,$A120,СВЦЭМ!$B$39:$B$758,T$119)+'СЕТ СН'!$I$14+СВЦЭМ!$D$10+'СЕТ СН'!$I$5-'СЕТ СН'!$I$24</f>
        <v>5904.9299447800004</v>
      </c>
      <c r="U120" s="36">
        <f>SUMIFS(СВЦЭМ!$D$39:$D$758,СВЦЭМ!$A$39:$A$758,$A120,СВЦЭМ!$B$39:$B$758,U$119)+'СЕТ СН'!$I$14+СВЦЭМ!$D$10+'СЕТ СН'!$I$5-'СЕТ СН'!$I$24</f>
        <v>5863.2619700499999</v>
      </c>
      <c r="V120" s="36">
        <f>SUMIFS(СВЦЭМ!$D$39:$D$758,СВЦЭМ!$A$39:$A$758,$A120,СВЦЭМ!$B$39:$B$758,V$119)+'СЕТ СН'!$I$14+СВЦЭМ!$D$10+'СЕТ СН'!$I$5-'СЕТ СН'!$I$24</f>
        <v>5855.7130331099997</v>
      </c>
      <c r="W120" s="36">
        <f>SUMIFS(СВЦЭМ!$D$39:$D$758,СВЦЭМ!$A$39:$A$758,$A120,СВЦЭМ!$B$39:$B$758,W$119)+'СЕТ СН'!$I$14+СВЦЭМ!$D$10+'СЕТ СН'!$I$5-'СЕТ СН'!$I$24</f>
        <v>5844.1781914800004</v>
      </c>
      <c r="X120" s="36">
        <f>SUMIFS(СВЦЭМ!$D$39:$D$758,СВЦЭМ!$A$39:$A$758,$A120,СВЦЭМ!$B$39:$B$758,X$119)+'СЕТ СН'!$I$14+СВЦЭМ!$D$10+'СЕТ СН'!$I$5-'СЕТ СН'!$I$24</f>
        <v>5881.5399527899999</v>
      </c>
      <c r="Y120" s="36">
        <f>SUMIFS(СВЦЭМ!$D$39:$D$758,СВЦЭМ!$A$39:$A$758,$A120,СВЦЭМ!$B$39:$B$758,Y$119)+'СЕТ СН'!$I$14+СВЦЭМ!$D$10+'СЕТ СН'!$I$5-'СЕТ СН'!$I$24</f>
        <v>5923.88503838</v>
      </c>
      <c r="AA120" s="45"/>
    </row>
    <row r="121" spans="1:27" ht="15.75" x14ac:dyDescent="0.2">
      <c r="A121" s="35">
        <f>A120+1</f>
        <v>45384</v>
      </c>
      <c r="B121" s="36">
        <f>SUMIFS(СВЦЭМ!$D$39:$D$758,СВЦЭМ!$A$39:$A$758,$A121,СВЦЭМ!$B$39:$B$758,B$119)+'СЕТ СН'!$I$14+СВЦЭМ!$D$10+'СЕТ СН'!$I$5-'СЕТ СН'!$I$24</f>
        <v>5843.6239459500002</v>
      </c>
      <c r="C121" s="36">
        <f>SUMIFS(СВЦЭМ!$D$39:$D$758,СВЦЭМ!$A$39:$A$758,$A121,СВЦЭМ!$B$39:$B$758,C$119)+'СЕТ СН'!$I$14+СВЦЭМ!$D$10+'СЕТ СН'!$I$5-'СЕТ СН'!$I$24</f>
        <v>5906.8090617100006</v>
      </c>
      <c r="D121" s="36">
        <f>SUMIFS(СВЦЭМ!$D$39:$D$758,СВЦЭМ!$A$39:$A$758,$A121,СВЦЭМ!$B$39:$B$758,D$119)+'СЕТ СН'!$I$14+СВЦЭМ!$D$10+'СЕТ СН'!$I$5-'СЕТ СН'!$I$24</f>
        <v>5966.2022552399994</v>
      </c>
      <c r="E121" s="36">
        <f>SUMIFS(СВЦЭМ!$D$39:$D$758,СВЦЭМ!$A$39:$A$758,$A121,СВЦЭМ!$B$39:$B$758,E$119)+'СЕТ СН'!$I$14+СВЦЭМ!$D$10+'СЕТ СН'!$I$5-'СЕТ СН'!$I$24</f>
        <v>5983.7870520699998</v>
      </c>
      <c r="F121" s="36">
        <f>SUMIFS(СВЦЭМ!$D$39:$D$758,СВЦЭМ!$A$39:$A$758,$A121,СВЦЭМ!$B$39:$B$758,F$119)+'СЕТ СН'!$I$14+СВЦЭМ!$D$10+'СЕТ СН'!$I$5-'СЕТ СН'!$I$24</f>
        <v>5979.2878763799999</v>
      </c>
      <c r="G121" s="36">
        <f>SUMIFS(СВЦЭМ!$D$39:$D$758,СВЦЭМ!$A$39:$A$758,$A121,СВЦЭМ!$B$39:$B$758,G$119)+'СЕТ СН'!$I$14+СВЦЭМ!$D$10+'СЕТ СН'!$I$5-'СЕТ СН'!$I$24</f>
        <v>5975.1860828099998</v>
      </c>
      <c r="H121" s="36">
        <f>SUMIFS(СВЦЭМ!$D$39:$D$758,СВЦЭМ!$A$39:$A$758,$A121,СВЦЭМ!$B$39:$B$758,H$119)+'СЕТ СН'!$I$14+СВЦЭМ!$D$10+'СЕТ СН'!$I$5-'СЕТ СН'!$I$24</f>
        <v>5919.9971051400007</v>
      </c>
      <c r="I121" s="36">
        <f>SUMIFS(СВЦЭМ!$D$39:$D$758,СВЦЭМ!$A$39:$A$758,$A121,СВЦЭМ!$B$39:$B$758,I$119)+'СЕТ СН'!$I$14+СВЦЭМ!$D$10+'СЕТ СН'!$I$5-'СЕТ СН'!$I$24</f>
        <v>5884.5964021500004</v>
      </c>
      <c r="J121" s="36">
        <f>SUMIFS(СВЦЭМ!$D$39:$D$758,СВЦЭМ!$A$39:$A$758,$A121,СВЦЭМ!$B$39:$B$758,J$119)+'СЕТ СН'!$I$14+СВЦЭМ!$D$10+'СЕТ СН'!$I$5-'СЕТ СН'!$I$24</f>
        <v>5856.4482774000007</v>
      </c>
      <c r="K121" s="36">
        <f>SUMIFS(СВЦЭМ!$D$39:$D$758,СВЦЭМ!$A$39:$A$758,$A121,СВЦЭМ!$B$39:$B$758,K$119)+'СЕТ СН'!$I$14+СВЦЭМ!$D$10+'СЕТ СН'!$I$5-'СЕТ СН'!$I$24</f>
        <v>5818.8778503499998</v>
      </c>
      <c r="L121" s="36">
        <f>SUMIFS(СВЦЭМ!$D$39:$D$758,СВЦЭМ!$A$39:$A$758,$A121,СВЦЭМ!$B$39:$B$758,L$119)+'СЕТ СН'!$I$14+СВЦЭМ!$D$10+'СЕТ СН'!$I$5-'СЕТ СН'!$I$24</f>
        <v>5836.9157861100002</v>
      </c>
      <c r="M121" s="36">
        <f>SUMIFS(СВЦЭМ!$D$39:$D$758,СВЦЭМ!$A$39:$A$758,$A121,СВЦЭМ!$B$39:$B$758,M$119)+'СЕТ СН'!$I$14+СВЦЭМ!$D$10+'СЕТ СН'!$I$5-'СЕТ СН'!$I$24</f>
        <v>5859.6130560900001</v>
      </c>
      <c r="N121" s="36">
        <f>SUMIFS(СВЦЭМ!$D$39:$D$758,СВЦЭМ!$A$39:$A$758,$A121,СВЦЭМ!$B$39:$B$758,N$119)+'СЕТ СН'!$I$14+СВЦЭМ!$D$10+'СЕТ СН'!$I$5-'СЕТ СН'!$I$24</f>
        <v>5879.4238012000005</v>
      </c>
      <c r="O121" s="36">
        <f>SUMIFS(СВЦЭМ!$D$39:$D$758,СВЦЭМ!$A$39:$A$758,$A121,СВЦЭМ!$B$39:$B$758,O$119)+'СЕТ СН'!$I$14+СВЦЭМ!$D$10+'СЕТ СН'!$I$5-'СЕТ СН'!$I$24</f>
        <v>5898.26870349</v>
      </c>
      <c r="P121" s="36">
        <f>SUMIFS(СВЦЭМ!$D$39:$D$758,СВЦЭМ!$A$39:$A$758,$A121,СВЦЭМ!$B$39:$B$758,P$119)+'СЕТ СН'!$I$14+СВЦЭМ!$D$10+'СЕТ СН'!$I$5-'СЕТ СН'!$I$24</f>
        <v>5907.8071397399999</v>
      </c>
      <c r="Q121" s="36">
        <f>SUMIFS(СВЦЭМ!$D$39:$D$758,СВЦЭМ!$A$39:$A$758,$A121,СВЦЭМ!$B$39:$B$758,Q$119)+'СЕТ СН'!$I$14+СВЦЭМ!$D$10+'СЕТ СН'!$I$5-'СЕТ СН'!$I$24</f>
        <v>5919.72166225</v>
      </c>
      <c r="R121" s="36">
        <f>SUMIFS(СВЦЭМ!$D$39:$D$758,СВЦЭМ!$A$39:$A$758,$A121,СВЦЭМ!$B$39:$B$758,R$119)+'СЕТ СН'!$I$14+СВЦЭМ!$D$10+'СЕТ СН'!$I$5-'СЕТ СН'!$I$24</f>
        <v>5922.9430317099996</v>
      </c>
      <c r="S121" s="36">
        <f>SUMIFS(СВЦЭМ!$D$39:$D$758,СВЦЭМ!$A$39:$A$758,$A121,СВЦЭМ!$B$39:$B$758,S$119)+'СЕТ СН'!$I$14+СВЦЭМ!$D$10+'СЕТ СН'!$I$5-'СЕТ СН'!$I$24</f>
        <v>5910.6644013599998</v>
      </c>
      <c r="T121" s="36">
        <f>SUMIFS(СВЦЭМ!$D$39:$D$758,СВЦЭМ!$A$39:$A$758,$A121,СВЦЭМ!$B$39:$B$758,T$119)+'СЕТ СН'!$I$14+СВЦЭМ!$D$10+'СЕТ СН'!$I$5-'СЕТ СН'!$I$24</f>
        <v>5871.3680278700003</v>
      </c>
      <c r="U121" s="36">
        <f>SUMIFS(СВЦЭМ!$D$39:$D$758,СВЦЭМ!$A$39:$A$758,$A121,СВЦЭМ!$B$39:$B$758,U$119)+'СЕТ СН'!$I$14+СВЦЭМ!$D$10+'СЕТ СН'!$I$5-'СЕТ СН'!$I$24</f>
        <v>5846.9681677999997</v>
      </c>
      <c r="V121" s="36">
        <f>SUMIFS(СВЦЭМ!$D$39:$D$758,СВЦЭМ!$A$39:$A$758,$A121,СВЦЭМ!$B$39:$B$758,V$119)+'СЕТ СН'!$I$14+СВЦЭМ!$D$10+'СЕТ СН'!$I$5-'СЕТ СН'!$I$24</f>
        <v>5823.5946575300004</v>
      </c>
      <c r="W121" s="36">
        <f>SUMIFS(СВЦЭМ!$D$39:$D$758,СВЦЭМ!$A$39:$A$758,$A121,СВЦЭМ!$B$39:$B$758,W$119)+'СЕТ СН'!$I$14+СВЦЭМ!$D$10+'СЕТ СН'!$I$5-'СЕТ СН'!$I$24</f>
        <v>5801.3456987999998</v>
      </c>
      <c r="X121" s="36">
        <f>SUMIFS(СВЦЭМ!$D$39:$D$758,СВЦЭМ!$A$39:$A$758,$A121,СВЦЭМ!$B$39:$B$758,X$119)+'СЕТ СН'!$I$14+СВЦЭМ!$D$10+'СЕТ СН'!$I$5-'СЕТ СН'!$I$24</f>
        <v>5848.1420545199999</v>
      </c>
      <c r="Y121" s="36">
        <f>SUMIFS(СВЦЭМ!$D$39:$D$758,СВЦЭМ!$A$39:$A$758,$A121,СВЦЭМ!$B$39:$B$758,Y$119)+'СЕТ СН'!$I$14+СВЦЭМ!$D$10+'СЕТ СН'!$I$5-'СЕТ СН'!$I$24</f>
        <v>5900.7108754199999</v>
      </c>
    </row>
    <row r="122" spans="1:27" ht="15.75" x14ac:dyDescent="0.2">
      <c r="A122" s="35">
        <f t="shared" ref="A122:A150" si="3">A121+1</f>
        <v>45385</v>
      </c>
      <c r="B122" s="36">
        <f>SUMIFS(СВЦЭМ!$D$39:$D$758,СВЦЭМ!$A$39:$A$758,$A122,СВЦЭМ!$B$39:$B$758,B$119)+'СЕТ СН'!$I$14+СВЦЭМ!$D$10+'СЕТ СН'!$I$5-'СЕТ СН'!$I$24</f>
        <v>5859.8705118600001</v>
      </c>
      <c r="C122" s="36">
        <f>SUMIFS(СВЦЭМ!$D$39:$D$758,СВЦЭМ!$A$39:$A$758,$A122,СВЦЭМ!$B$39:$B$758,C$119)+'СЕТ СН'!$I$14+СВЦЭМ!$D$10+'СЕТ СН'!$I$5-'СЕТ СН'!$I$24</f>
        <v>5909.2786386000007</v>
      </c>
      <c r="D122" s="36">
        <f>SUMIFS(СВЦЭМ!$D$39:$D$758,СВЦЭМ!$A$39:$A$758,$A122,СВЦЭМ!$B$39:$B$758,D$119)+'СЕТ СН'!$I$14+СВЦЭМ!$D$10+'СЕТ СН'!$I$5-'СЕТ СН'!$I$24</f>
        <v>5955.4680260799996</v>
      </c>
      <c r="E122" s="36">
        <f>SUMIFS(СВЦЭМ!$D$39:$D$758,СВЦЭМ!$A$39:$A$758,$A122,СВЦЭМ!$B$39:$B$758,E$119)+'СЕТ СН'!$I$14+СВЦЭМ!$D$10+'СЕТ СН'!$I$5-'СЕТ СН'!$I$24</f>
        <v>5957.7119949799999</v>
      </c>
      <c r="F122" s="36">
        <f>SUMIFS(СВЦЭМ!$D$39:$D$758,СВЦЭМ!$A$39:$A$758,$A122,СВЦЭМ!$B$39:$B$758,F$119)+'СЕТ СН'!$I$14+СВЦЭМ!$D$10+'СЕТ СН'!$I$5-'СЕТ СН'!$I$24</f>
        <v>5927.6181245400003</v>
      </c>
      <c r="G122" s="36">
        <f>SUMIFS(СВЦЭМ!$D$39:$D$758,СВЦЭМ!$A$39:$A$758,$A122,СВЦЭМ!$B$39:$B$758,G$119)+'СЕТ СН'!$I$14+СВЦЭМ!$D$10+'СЕТ СН'!$I$5-'СЕТ СН'!$I$24</f>
        <v>5917.0439548199993</v>
      </c>
      <c r="H122" s="36">
        <f>SUMIFS(СВЦЭМ!$D$39:$D$758,СВЦЭМ!$A$39:$A$758,$A122,СВЦЭМ!$B$39:$B$758,H$119)+'СЕТ СН'!$I$14+СВЦЭМ!$D$10+'СЕТ СН'!$I$5-'СЕТ СН'!$I$24</f>
        <v>5894.5753907899998</v>
      </c>
      <c r="I122" s="36">
        <f>SUMIFS(СВЦЭМ!$D$39:$D$758,СВЦЭМ!$A$39:$A$758,$A122,СВЦЭМ!$B$39:$B$758,I$119)+'СЕТ СН'!$I$14+СВЦЭМ!$D$10+'СЕТ СН'!$I$5-'СЕТ СН'!$I$24</f>
        <v>5848.62541693</v>
      </c>
      <c r="J122" s="36">
        <f>SUMIFS(СВЦЭМ!$D$39:$D$758,СВЦЭМ!$A$39:$A$758,$A122,СВЦЭМ!$B$39:$B$758,J$119)+'СЕТ СН'!$I$14+СВЦЭМ!$D$10+'СЕТ СН'!$I$5-'СЕТ СН'!$I$24</f>
        <v>5787.1940045000001</v>
      </c>
      <c r="K122" s="36">
        <f>SUMIFS(СВЦЭМ!$D$39:$D$758,СВЦЭМ!$A$39:$A$758,$A122,СВЦЭМ!$B$39:$B$758,K$119)+'СЕТ СН'!$I$14+СВЦЭМ!$D$10+'СЕТ СН'!$I$5-'СЕТ СН'!$I$24</f>
        <v>5760.6140286500004</v>
      </c>
      <c r="L122" s="36">
        <f>SUMIFS(СВЦЭМ!$D$39:$D$758,СВЦЭМ!$A$39:$A$758,$A122,СВЦЭМ!$B$39:$B$758,L$119)+'СЕТ СН'!$I$14+СВЦЭМ!$D$10+'СЕТ СН'!$I$5-'СЕТ СН'!$I$24</f>
        <v>5750.1279437399999</v>
      </c>
      <c r="M122" s="36">
        <f>SUMIFS(СВЦЭМ!$D$39:$D$758,СВЦЭМ!$A$39:$A$758,$A122,СВЦЭМ!$B$39:$B$758,M$119)+'СЕТ СН'!$I$14+СВЦЭМ!$D$10+'СЕТ СН'!$I$5-'СЕТ СН'!$I$24</f>
        <v>5762.3883342700001</v>
      </c>
      <c r="N122" s="36">
        <f>SUMIFS(СВЦЭМ!$D$39:$D$758,СВЦЭМ!$A$39:$A$758,$A122,СВЦЭМ!$B$39:$B$758,N$119)+'СЕТ СН'!$I$14+СВЦЭМ!$D$10+'СЕТ СН'!$I$5-'СЕТ СН'!$I$24</f>
        <v>5773.8835425100006</v>
      </c>
      <c r="O122" s="36">
        <f>SUMIFS(СВЦЭМ!$D$39:$D$758,СВЦЭМ!$A$39:$A$758,$A122,СВЦЭМ!$B$39:$B$758,O$119)+'СЕТ СН'!$I$14+СВЦЭМ!$D$10+'СЕТ СН'!$I$5-'СЕТ СН'!$I$24</f>
        <v>5782.3867336700005</v>
      </c>
      <c r="P122" s="36">
        <f>SUMIFS(СВЦЭМ!$D$39:$D$758,СВЦЭМ!$A$39:$A$758,$A122,СВЦЭМ!$B$39:$B$758,P$119)+'СЕТ СН'!$I$14+СВЦЭМ!$D$10+'СЕТ СН'!$I$5-'СЕТ СН'!$I$24</f>
        <v>5820.5493253499999</v>
      </c>
      <c r="Q122" s="36">
        <f>SUMIFS(СВЦЭМ!$D$39:$D$758,СВЦЭМ!$A$39:$A$758,$A122,СВЦЭМ!$B$39:$B$758,Q$119)+'СЕТ СН'!$I$14+СВЦЭМ!$D$10+'СЕТ СН'!$I$5-'СЕТ СН'!$I$24</f>
        <v>5842.0672909800005</v>
      </c>
      <c r="R122" s="36">
        <f>SUMIFS(СВЦЭМ!$D$39:$D$758,СВЦЭМ!$A$39:$A$758,$A122,СВЦЭМ!$B$39:$B$758,R$119)+'СЕТ СН'!$I$14+СВЦЭМ!$D$10+'СЕТ СН'!$I$5-'СЕТ СН'!$I$24</f>
        <v>5856.2707097600005</v>
      </c>
      <c r="S122" s="36">
        <f>SUMIFS(СВЦЭМ!$D$39:$D$758,СВЦЭМ!$A$39:$A$758,$A122,СВЦЭМ!$B$39:$B$758,S$119)+'СЕТ СН'!$I$14+СВЦЭМ!$D$10+'СЕТ СН'!$I$5-'СЕТ СН'!$I$24</f>
        <v>5837.4239807200001</v>
      </c>
      <c r="T122" s="36">
        <f>SUMIFS(СВЦЭМ!$D$39:$D$758,СВЦЭМ!$A$39:$A$758,$A122,СВЦЭМ!$B$39:$B$758,T$119)+'СЕТ СН'!$I$14+СВЦЭМ!$D$10+'СЕТ СН'!$I$5-'СЕТ СН'!$I$24</f>
        <v>5812.05144767</v>
      </c>
      <c r="U122" s="36">
        <f>SUMIFS(СВЦЭМ!$D$39:$D$758,СВЦЭМ!$A$39:$A$758,$A122,СВЦЭМ!$B$39:$B$758,U$119)+'СЕТ СН'!$I$14+СВЦЭМ!$D$10+'СЕТ СН'!$I$5-'СЕТ СН'!$I$24</f>
        <v>5782.6185152600001</v>
      </c>
      <c r="V122" s="36">
        <f>SUMIFS(СВЦЭМ!$D$39:$D$758,СВЦЭМ!$A$39:$A$758,$A122,СВЦЭМ!$B$39:$B$758,V$119)+'СЕТ СН'!$I$14+СВЦЭМ!$D$10+'СЕТ СН'!$I$5-'СЕТ СН'!$I$24</f>
        <v>5756.8260948200004</v>
      </c>
      <c r="W122" s="36">
        <f>SUMIFS(СВЦЭМ!$D$39:$D$758,СВЦЭМ!$A$39:$A$758,$A122,СВЦЭМ!$B$39:$B$758,W$119)+'СЕТ СН'!$I$14+СВЦЭМ!$D$10+'СЕТ СН'!$I$5-'СЕТ СН'!$I$24</f>
        <v>5745.5055540399999</v>
      </c>
      <c r="X122" s="36">
        <f>SUMIFS(СВЦЭМ!$D$39:$D$758,СВЦЭМ!$A$39:$A$758,$A122,СВЦЭМ!$B$39:$B$758,X$119)+'СЕТ СН'!$I$14+СВЦЭМ!$D$10+'СЕТ СН'!$I$5-'СЕТ СН'!$I$24</f>
        <v>5785.1226941000004</v>
      </c>
      <c r="Y122" s="36">
        <f>SUMIFS(СВЦЭМ!$D$39:$D$758,СВЦЭМ!$A$39:$A$758,$A122,СВЦЭМ!$B$39:$B$758,Y$119)+'СЕТ СН'!$I$14+СВЦЭМ!$D$10+'СЕТ СН'!$I$5-'СЕТ СН'!$I$24</f>
        <v>5846.59888099</v>
      </c>
    </row>
    <row r="123" spans="1:27" ht="15.75" x14ac:dyDescent="0.2">
      <c r="A123" s="35">
        <f t="shared" si="3"/>
        <v>45386</v>
      </c>
      <c r="B123" s="36">
        <f>SUMIFS(СВЦЭМ!$D$39:$D$758,СВЦЭМ!$A$39:$A$758,$A123,СВЦЭМ!$B$39:$B$758,B$119)+'СЕТ СН'!$I$14+СВЦЭМ!$D$10+'СЕТ СН'!$I$5-'СЕТ СН'!$I$24</f>
        <v>6018.5826562799994</v>
      </c>
      <c r="C123" s="36">
        <f>SUMIFS(СВЦЭМ!$D$39:$D$758,СВЦЭМ!$A$39:$A$758,$A123,СВЦЭМ!$B$39:$B$758,C$119)+'СЕТ СН'!$I$14+СВЦЭМ!$D$10+'СЕТ СН'!$I$5-'СЕТ СН'!$I$24</f>
        <v>5978.6674858299994</v>
      </c>
      <c r="D123" s="36">
        <f>SUMIFS(СВЦЭМ!$D$39:$D$758,СВЦЭМ!$A$39:$A$758,$A123,СВЦЭМ!$B$39:$B$758,D$119)+'СЕТ СН'!$I$14+СВЦЭМ!$D$10+'СЕТ СН'!$I$5-'СЕТ СН'!$I$24</f>
        <v>6005.8712528899996</v>
      </c>
      <c r="E123" s="36">
        <f>SUMIFS(СВЦЭМ!$D$39:$D$758,СВЦЭМ!$A$39:$A$758,$A123,СВЦЭМ!$B$39:$B$758,E$119)+'СЕТ СН'!$I$14+СВЦЭМ!$D$10+'СЕТ СН'!$I$5-'СЕТ СН'!$I$24</f>
        <v>6019.73811054</v>
      </c>
      <c r="F123" s="36">
        <f>SUMIFS(СВЦЭМ!$D$39:$D$758,СВЦЭМ!$A$39:$A$758,$A123,СВЦЭМ!$B$39:$B$758,F$119)+'СЕТ СН'!$I$14+СВЦЭМ!$D$10+'СЕТ СН'!$I$5-'СЕТ СН'!$I$24</f>
        <v>6010.9047721900006</v>
      </c>
      <c r="G123" s="36">
        <f>SUMIFS(СВЦЭМ!$D$39:$D$758,СВЦЭМ!$A$39:$A$758,$A123,СВЦЭМ!$B$39:$B$758,G$119)+'СЕТ СН'!$I$14+СВЦЭМ!$D$10+'СЕТ СН'!$I$5-'СЕТ СН'!$I$24</f>
        <v>5970.6710594899996</v>
      </c>
      <c r="H123" s="36">
        <f>SUMIFS(СВЦЭМ!$D$39:$D$758,СВЦЭМ!$A$39:$A$758,$A123,СВЦЭМ!$B$39:$B$758,H$119)+'СЕТ СН'!$I$14+СВЦЭМ!$D$10+'СЕТ СН'!$I$5-'СЕТ СН'!$I$24</f>
        <v>5914.0933460300002</v>
      </c>
      <c r="I123" s="36">
        <f>SUMIFS(СВЦЭМ!$D$39:$D$758,СВЦЭМ!$A$39:$A$758,$A123,СВЦЭМ!$B$39:$B$758,I$119)+'СЕТ СН'!$I$14+СВЦЭМ!$D$10+'СЕТ СН'!$I$5-'СЕТ СН'!$I$24</f>
        <v>5852.9211205299998</v>
      </c>
      <c r="J123" s="36">
        <f>SUMIFS(СВЦЭМ!$D$39:$D$758,СВЦЭМ!$A$39:$A$758,$A123,СВЦЭМ!$B$39:$B$758,J$119)+'СЕТ СН'!$I$14+СВЦЭМ!$D$10+'СЕТ СН'!$I$5-'СЕТ СН'!$I$24</f>
        <v>5829.9114735100002</v>
      </c>
      <c r="K123" s="36">
        <f>SUMIFS(СВЦЭМ!$D$39:$D$758,СВЦЭМ!$A$39:$A$758,$A123,СВЦЭМ!$B$39:$B$758,K$119)+'СЕТ СН'!$I$14+СВЦЭМ!$D$10+'СЕТ СН'!$I$5-'СЕТ СН'!$I$24</f>
        <v>5821.32277755</v>
      </c>
      <c r="L123" s="36">
        <f>SUMIFS(СВЦЭМ!$D$39:$D$758,СВЦЭМ!$A$39:$A$758,$A123,СВЦЭМ!$B$39:$B$758,L$119)+'СЕТ СН'!$I$14+СВЦЭМ!$D$10+'СЕТ СН'!$I$5-'СЕТ СН'!$I$24</f>
        <v>5840.7499871</v>
      </c>
      <c r="M123" s="36">
        <f>SUMIFS(СВЦЭМ!$D$39:$D$758,СВЦЭМ!$A$39:$A$758,$A123,СВЦЭМ!$B$39:$B$758,M$119)+'СЕТ СН'!$I$14+СВЦЭМ!$D$10+'СЕТ СН'!$I$5-'СЕТ СН'!$I$24</f>
        <v>5884.25347134</v>
      </c>
      <c r="N123" s="36">
        <f>SUMIFS(СВЦЭМ!$D$39:$D$758,СВЦЭМ!$A$39:$A$758,$A123,СВЦЭМ!$B$39:$B$758,N$119)+'СЕТ СН'!$I$14+СВЦЭМ!$D$10+'СЕТ СН'!$I$5-'СЕТ СН'!$I$24</f>
        <v>5889.6993467800003</v>
      </c>
      <c r="O123" s="36">
        <f>SUMIFS(СВЦЭМ!$D$39:$D$758,СВЦЭМ!$A$39:$A$758,$A123,СВЦЭМ!$B$39:$B$758,O$119)+'СЕТ СН'!$I$14+СВЦЭМ!$D$10+'СЕТ СН'!$I$5-'СЕТ СН'!$I$24</f>
        <v>5900.8912106600001</v>
      </c>
      <c r="P123" s="36">
        <f>SUMIFS(СВЦЭМ!$D$39:$D$758,СВЦЭМ!$A$39:$A$758,$A123,СВЦЭМ!$B$39:$B$758,P$119)+'СЕТ СН'!$I$14+СВЦЭМ!$D$10+'СЕТ СН'!$I$5-'СЕТ СН'!$I$24</f>
        <v>5902.2221319500004</v>
      </c>
      <c r="Q123" s="36">
        <f>SUMIFS(СВЦЭМ!$D$39:$D$758,СВЦЭМ!$A$39:$A$758,$A123,СВЦЭМ!$B$39:$B$758,Q$119)+'СЕТ СН'!$I$14+СВЦЭМ!$D$10+'СЕТ СН'!$I$5-'СЕТ СН'!$I$24</f>
        <v>5959.5297624899995</v>
      </c>
      <c r="R123" s="36">
        <f>SUMIFS(СВЦЭМ!$D$39:$D$758,СВЦЭМ!$A$39:$A$758,$A123,СВЦЭМ!$B$39:$B$758,R$119)+'СЕТ СН'!$I$14+СВЦЭМ!$D$10+'СЕТ СН'!$I$5-'СЕТ СН'!$I$24</f>
        <v>5959.8896813499996</v>
      </c>
      <c r="S123" s="36">
        <f>SUMIFS(СВЦЭМ!$D$39:$D$758,СВЦЭМ!$A$39:$A$758,$A123,СВЦЭМ!$B$39:$B$758,S$119)+'СЕТ СН'!$I$14+СВЦЭМ!$D$10+'СЕТ СН'!$I$5-'СЕТ СН'!$I$24</f>
        <v>5921.4853130600004</v>
      </c>
      <c r="T123" s="36">
        <f>SUMIFS(СВЦЭМ!$D$39:$D$758,СВЦЭМ!$A$39:$A$758,$A123,СВЦЭМ!$B$39:$B$758,T$119)+'СЕТ СН'!$I$14+СВЦЭМ!$D$10+'СЕТ СН'!$I$5-'СЕТ СН'!$I$24</f>
        <v>5856.3047669400003</v>
      </c>
      <c r="U123" s="36">
        <f>SUMIFS(СВЦЭМ!$D$39:$D$758,СВЦЭМ!$A$39:$A$758,$A123,СВЦЭМ!$B$39:$B$758,U$119)+'СЕТ СН'!$I$14+СВЦЭМ!$D$10+'СЕТ СН'!$I$5-'СЕТ СН'!$I$24</f>
        <v>5838.9846404199998</v>
      </c>
      <c r="V123" s="36">
        <f>SUMIFS(СВЦЭМ!$D$39:$D$758,СВЦЭМ!$A$39:$A$758,$A123,СВЦЭМ!$B$39:$B$758,V$119)+'СЕТ СН'!$I$14+СВЦЭМ!$D$10+'СЕТ СН'!$I$5-'СЕТ СН'!$I$24</f>
        <v>5818.6609316699996</v>
      </c>
      <c r="W123" s="36">
        <f>SUMIFS(СВЦЭМ!$D$39:$D$758,СВЦЭМ!$A$39:$A$758,$A123,СВЦЭМ!$B$39:$B$758,W$119)+'СЕТ СН'!$I$14+СВЦЭМ!$D$10+'СЕТ СН'!$I$5-'СЕТ СН'!$I$24</f>
        <v>5805.0892813</v>
      </c>
      <c r="X123" s="36">
        <f>SUMIFS(СВЦЭМ!$D$39:$D$758,СВЦЭМ!$A$39:$A$758,$A123,СВЦЭМ!$B$39:$B$758,X$119)+'СЕТ СН'!$I$14+СВЦЭМ!$D$10+'СЕТ СН'!$I$5-'СЕТ СН'!$I$24</f>
        <v>5841.2911532400003</v>
      </c>
      <c r="Y123" s="36">
        <f>SUMIFS(СВЦЭМ!$D$39:$D$758,СВЦЭМ!$A$39:$A$758,$A123,СВЦЭМ!$B$39:$B$758,Y$119)+'СЕТ СН'!$I$14+СВЦЭМ!$D$10+'СЕТ СН'!$I$5-'СЕТ СН'!$I$24</f>
        <v>5896.9235281500005</v>
      </c>
    </row>
    <row r="124" spans="1:27" ht="15.75" x14ac:dyDescent="0.2">
      <c r="A124" s="35">
        <f t="shared" si="3"/>
        <v>45387</v>
      </c>
      <c r="B124" s="36">
        <f>SUMIFS(СВЦЭМ!$D$39:$D$758,СВЦЭМ!$A$39:$A$758,$A124,СВЦЭМ!$B$39:$B$758,B$119)+'СЕТ СН'!$I$14+СВЦЭМ!$D$10+'СЕТ СН'!$I$5-'СЕТ СН'!$I$24</f>
        <v>5884.7821073300001</v>
      </c>
      <c r="C124" s="36">
        <f>SUMIFS(СВЦЭМ!$D$39:$D$758,СВЦЭМ!$A$39:$A$758,$A124,СВЦЭМ!$B$39:$B$758,C$119)+'СЕТ СН'!$I$14+СВЦЭМ!$D$10+'СЕТ СН'!$I$5-'СЕТ СН'!$I$24</f>
        <v>5918.2865354700007</v>
      </c>
      <c r="D124" s="36">
        <f>SUMIFS(СВЦЭМ!$D$39:$D$758,СВЦЭМ!$A$39:$A$758,$A124,СВЦЭМ!$B$39:$B$758,D$119)+'СЕТ СН'!$I$14+СВЦЭМ!$D$10+'СЕТ СН'!$I$5-'СЕТ СН'!$I$24</f>
        <v>5947.0133355799999</v>
      </c>
      <c r="E124" s="36">
        <f>SUMIFS(СВЦЭМ!$D$39:$D$758,СВЦЭМ!$A$39:$A$758,$A124,СВЦЭМ!$B$39:$B$758,E$119)+'СЕТ СН'!$I$14+СВЦЭМ!$D$10+'СЕТ СН'!$I$5-'СЕТ СН'!$I$24</f>
        <v>5961.3086136900001</v>
      </c>
      <c r="F124" s="36">
        <f>SUMIFS(СВЦЭМ!$D$39:$D$758,СВЦЭМ!$A$39:$A$758,$A124,СВЦЭМ!$B$39:$B$758,F$119)+'СЕТ СН'!$I$14+СВЦЭМ!$D$10+'СЕТ СН'!$I$5-'СЕТ СН'!$I$24</f>
        <v>5954.7426319299993</v>
      </c>
      <c r="G124" s="36">
        <f>SUMIFS(СВЦЭМ!$D$39:$D$758,СВЦЭМ!$A$39:$A$758,$A124,СВЦЭМ!$B$39:$B$758,G$119)+'СЕТ СН'!$I$14+СВЦЭМ!$D$10+'СЕТ СН'!$I$5-'СЕТ СН'!$I$24</f>
        <v>5920.3407983800007</v>
      </c>
      <c r="H124" s="36">
        <f>SUMIFS(СВЦЭМ!$D$39:$D$758,СВЦЭМ!$A$39:$A$758,$A124,СВЦЭМ!$B$39:$B$758,H$119)+'СЕТ СН'!$I$14+СВЦЭМ!$D$10+'СЕТ СН'!$I$5-'СЕТ СН'!$I$24</f>
        <v>5863.1377104700005</v>
      </c>
      <c r="I124" s="36">
        <f>SUMIFS(СВЦЭМ!$D$39:$D$758,СВЦЭМ!$A$39:$A$758,$A124,СВЦЭМ!$B$39:$B$758,I$119)+'СЕТ СН'!$I$14+СВЦЭМ!$D$10+'СЕТ СН'!$I$5-'СЕТ СН'!$I$24</f>
        <v>5845.3253390299997</v>
      </c>
      <c r="J124" s="36">
        <f>SUMIFS(СВЦЭМ!$D$39:$D$758,СВЦЭМ!$A$39:$A$758,$A124,СВЦЭМ!$B$39:$B$758,J$119)+'СЕТ СН'!$I$14+СВЦЭМ!$D$10+'СЕТ СН'!$I$5-'СЕТ СН'!$I$24</f>
        <v>5801.8324027100007</v>
      </c>
      <c r="K124" s="36">
        <f>SUMIFS(СВЦЭМ!$D$39:$D$758,СВЦЭМ!$A$39:$A$758,$A124,СВЦЭМ!$B$39:$B$758,K$119)+'СЕТ СН'!$I$14+СВЦЭМ!$D$10+'СЕТ СН'!$I$5-'СЕТ СН'!$I$24</f>
        <v>5790.37308699</v>
      </c>
      <c r="L124" s="36">
        <f>SUMIFS(СВЦЭМ!$D$39:$D$758,СВЦЭМ!$A$39:$A$758,$A124,СВЦЭМ!$B$39:$B$758,L$119)+'СЕТ СН'!$I$14+СВЦЭМ!$D$10+'СЕТ СН'!$I$5-'СЕТ СН'!$I$24</f>
        <v>5800.3926149300005</v>
      </c>
      <c r="M124" s="36">
        <f>SUMIFS(СВЦЭМ!$D$39:$D$758,СВЦЭМ!$A$39:$A$758,$A124,СВЦЭМ!$B$39:$B$758,M$119)+'СЕТ СН'!$I$14+СВЦЭМ!$D$10+'СЕТ СН'!$I$5-'СЕТ СН'!$I$24</f>
        <v>5820.7810815000003</v>
      </c>
      <c r="N124" s="36">
        <f>SUMIFS(СВЦЭМ!$D$39:$D$758,СВЦЭМ!$A$39:$A$758,$A124,СВЦЭМ!$B$39:$B$758,N$119)+'СЕТ СН'!$I$14+СВЦЭМ!$D$10+'СЕТ СН'!$I$5-'СЕТ СН'!$I$24</f>
        <v>5834.0184950399998</v>
      </c>
      <c r="O124" s="36">
        <f>SUMIFS(СВЦЭМ!$D$39:$D$758,СВЦЭМ!$A$39:$A$758,$A124,СВЦЭМ!$B$39:$B$758,O$119)+'СЕТ СН'!$I$14+СВЦЭМ!$D$10+'СЕТ СН'!$I$5-'СЕТ СН'!$I$24</f>
        <v>5837.3873591500005</v>
      </c>
      <c r="P124" s="36">
        <f>SUMIFS(СВЦЭМ!$D$39:$D$758,СВЦЭМ!$A$39:$A$758,$A124,СВЦЭМ!$B$39:$B$758,P$119)+'СЕТ СН'!$I$14+СВЦЭМ!$D$10+'СЕТ СН'!$I$5-'СЕТ СН'!$I$24</f>
        <v>5884.8725489799999</v>
      </c>
      <c r="Q124" s="36">
        <f>SUMIFS(СВЦЭМ!$D$39:$D$758,СВЦЭМ!$A$39:$A$758,$A124,СВЦЭМ!$B$39:$B$758,Q$119)+'СЕТ СН'!$I$14+СВЦЭМ!$D$10+'СЕТ СН'!$I$5-'СЕТ СН'!$I$24</f>
        <v>5911.2132613499998</v>
      </c>
      <c r="R124" s="36">
        <f>SUMIFS(СВЦЭМ!$D$39:$D$758,СВЦЭМ!$A$39:$A$758,$A124,СВЦЭМ!$B$39:$B$758,R$119)+'СЕТ СН'!$I$14+СВЦЭМ!$D$10+'СЕТ СН'!$I$5-'СЕТ СН'!$I$24</f>
        <v>5874.5429221499999</v>
      </c>
      <c r="S124" s="36">
        <f>SUMIFS(СВЦЭМ!$D$39:$D$758,СВЦЭМ!$A$39:$A$758,$A124,СВЦЭМ!$B$39:$B$758,S$119)+'СЕТ СН'!$I$14+СВЦЭМ!$D$10+'СЕТ СН'!$I$5-'СЕТ СН'!$I$24</f>
        <v>5856.3915064600005</v>
      </c>
      <c r="T124" s="36">
        <f>SUMIFS(СВЦЭМ!$D$39:$D$758,СВЦЭМ!$A$39:$A$758,$A124,СВЦЭМ!$B$39:$B$758,T$119)+'СЕТ СН'!$I$14+СВЦЭМ!$D$10+'СЕТ СН'!$I$5-'СЕТ СН'!$I$24</f>
        <v>5825.2561789800002</v>
      </c>
      <c r="U124" s="36">
        <f>SUMIFS(СВЦЭМ!$D$39:$D$758,СВЦЭМ!$A$39:$A$758,$A124,СВЦЭМ!$B$39:$B$758,U$119)+'СЕТ СН'!$I$14+СВЦЭМ!$D$10+'СЕТ СН'!$I$5-'СЕТ СН'!$I$24</f>
        <v>5808.6555416700003</v>
      </c>
      <c r="V124" s="36">
        <f>SUMIFS(СВЦЭМ!$D$39:$D$758,СВЦЭМ!$A$39:$A$758,$A124,СВЦЭМ!$B$39:$B$758,V$119)+'СЕТ СН'!$I$14+СВЦЭМ!$D$10+'СЕТ СН'!$I$5-'СЕТ СН'!$I$24</f>
        <v>5806.1199225500004</v>
      </c>
      <c r="W124" s="36">
        <f>SUMIFS(СВЦЭМ!$D$39:$D$758,СВЦЭМ!$A$39:$A$758,$A124,СВЦЭМ!$B$39:$B$758,W$119)+'СЕТ СН'!$I$14+СВЦЭМ!$D$10+'СЕТ СН'!$I$5-'СЕТ СН'!$I$24</f>
        <v>5809.5639716400001</v>
      </c>
      <c r="X124" s="36">
        <f>SUMIFS(СВЦЭМ!$D$39:$D$758,СВЦЭМ!$A$39:$A$758,$A124,СВЦЭМ!$B$39:$B$758,X$119)+'СЕТ СН'!$I$14+СВЦЭМ!$D$10+'СЕТ СН'!$I$5-'СЕТ СН'!$I$24</f>
        <v>5832.5707461800002</v>
      </c>
      <c r="Y124" s="36">
        <f>SUMIFS(СВЦЭМ!$D$39:$D$758,СВЦЭМ!$A$39:$A$758,$A124,СВЦЭМ!$B$39:$B$758,Y$119)+'СЕТ СН'!$I$14+СВЦЭМ!$D$10+'СЕТ СН'!$I$5-'СЕТ СН'!$I$24</f>
        <v>5873.2807738199999</v>
      </c>
    </row>
    <row r="125" spans="1:27" ht="15.75" x14ac:dyDescent="0.2">
      <c r="A125" s="35">
        <f t="shared" si="3"/>
        <v>45388</v>
      </c>
      <c r="B125" s="36">
        <f>SUMIFS(СВЦЭМ!$D$39:$D$758,СВЦЭМ!$A$39:$A$758,$A125,СВЦЭМ!$B$39:$B$758,B$119)+'СЕТ СН'!$I$14+СВЦЭМ!$D$10+'СЕТ СН'!$I$5-'СЕТ СН'!$I$24</f>
        <v>5924.5042478100004</v>
      </c>
      <c r="C125" s="36">
        <f>SUMIFS(СВЦЭМ!$D$39:$D$758,СВЦЭМ!$A$39:$A$758,$A125,СВЦЭМ!$B$39:$B$758,C$119)+'СЕТ СН'!$I$14+СВЦЭМ!$D$10+'СЕТ СН'!$I$5-'СЕТ СН'!$I$24</f>
        <v>5940.0995337300001</v>
      </c>
      <c r="D125" s="36">
        <f>SUMIFS(СВЦЭМ!$D$39:$D$758,СВЦЭМ!$A$39:$A$758,$A125,СВЦЭМ!$B$39:$B$758,D$119)+'СЕТ СН'!$I$14+СВЦЭМ!$D$10+'СЕТ СН'!$I$5-'СЕТ СН'!$I$24</f>
        <v>5941.0012854500001</v>
      </c>
      <c r="E125" s="36">
        <f>SUMIFS(СВЦЭМ!$D$39:$D$758,СВЦЭМ!$A$39:$A$758,$A125,СВЦЭМ!$B$39:$B$758,E$119)+'СЕТ СН'!$I$14+СВЦЭМ!$D$10+'СЕТ СН'!$I$5-'СЕТ СН'!$I$24</f>
        <v>5969.1961022199994</v>
      </c>
      <c r="F125" s="36">
        <f>SUMIFS(СВЦЭМ!$D$39:$D$758,СВЦЭМ!$A$39:$A$758,$A125,СВЦЭМ!$B$39:$B$758,F$119)+'СЕТ СН'!$I$14+СВЦЭМ!$D$10+'СЕТ СН'!$I$5-'СЕТ СН'!$I$24</f>
        <v>5972.9500015800004</v>
      </c>
      <c r="G125" s="36">
        <f>SUMIFS(СВЦЭМ!$D$39:$D$758,СВЦЭМ!$A$39:$A$758,$A125,СВЦЭМ!$B$39:$B$758,G$119)+'СЕТ СН'!$I$14+СВЦЭМ!$D$10+'СЕТ СН'!$I$5-'СЕТ СН'!$I$24</f>
        <v>5960.51689248</v>
      </c>
      <c r="H125" s="36">
        <f>SUMIFS(СВЦЭМ!$D$39:$D$758,СВЦЭМ!$A$39:$A$758,$A125,СВЦЭМ!$B$39:$B$758,H$119)+'СЕТ СН'!$I$14+СВЦЭМ!$D$10+'СЕТ СН'!$I$5-'СЕТ СН'!$I$24</f>
        <v>5936.1869792899997</v>
      </c>
      <c r="I125" s="36">
        <f>SUMIFS(СВЦЭМ!$D$39:$D$758,СВЦЭМ!$A$39:$A$758,$A125,СВЦЭМ!$B$39:$B$758,I$119)+'СЕТ СН'!$I$14+СВЦЭМ!$D$10+'СЕТ СН'!$I$5-'СЕТ СН'!$I$24</f>
        <v>5872.0494954900005</v>
      </c>
      <c r="J125" s="36">
        <f>SUMIFS(СВЦЭМ!$D$39:$D$758,СВЦЭМ!$A$39:$A$758,$A125,СВЦЭМ!$B$39:$B$758,J$119)+'СЕТ СН'!$I$14+СВЦЭМ!$D$10+'СЕТ СН'!$I$5-'СЕТ СН'!$I$24</f>
        <v>5845.0389806399999</v>
      </c>
      <c r="K125" s="36">
        <f>SUMIFS(СВЦЭМ!$D$39:$D$758,СВЦЭМ!$A$39:$A$758,$A125,СВЦЭМ!$B$39:$B$758,K$119)+'СЕТ СН'!$I$14+СВЦЭМ!$D$10+'СЕТ СН'!$I$5-'СЕТ СН'!$I$24</f>
        <v>5808.6265659300007</v>
      </c>
      <c r="L125" s="36">
        <f>SUMIFS(СВЦЭМ!$D$39:$D$758,СВЦЭМ!$A$39:$A$758,$A125,СВЦЭМ!$B$39:$B$758,L$119)+'СЕТ СН'!$I$14+СВЦЭМ!$D$10+'СЕТ СН'!$I$5-'СЕТ СН'!$I$24</f>
        <v>5795.7167172999998</v>
      </c>
      <c r="M125" s="36">
        <f>SUMIFS(СВЦЭМ!$D$39:$D$758,СВЦЭМ!$A$39:$A$758,$A125,СВЦЭМ!$B$39:$B$758,M$119)+'СЕТ СН'!$I$14+СВЦЭМ!$D$10+'СЕТ СН'!$I$5-'СЕТ СН'!$I$24</f>
        <v>5799.13704469</v>
      </c>
      <c r="N125" s="36">
        <f>SUMIFS(СВЦЭМ!$D$39:$D$758,СВЦЭМ!$A$39:$A$758,$A125,СВЦЭМ!$B$39:$B$758,N$119)+'СЕТ СН'!$I$14+СВЦЭМ!$D$10+'СЕТ СН'!$I$5-'СЕТ СН'!$I$24</f>
        <v>5798.5208643400001</v>
      </c>
      <c r="O125" s="36">
        <f>SUMIFS(СВЦЭМ!$D$39:$D$758,СВЦЭМ!$A$39:$A$758,$A125,СВЦЭМ!$B$39:$B$758,O$119)+'СЕТ СН'!$I$14+СВЦЭМ!$D$10+'СЕТ СН'!$I$5-'СЕТ СН'!$I$24</f>
        <v>5811.60793964</v>
      </c>
      <c r="P125" s="36">
        <f>SUMIFS(СВЦЭМ!$D$39:$D$758,СВЦЭМ!$A$39:$A$758,$A125,СВЦЭМ!$B$39:$B$758,P$119)+'СЕТ СН'!$I$14+СВЦЭМ!$D$10+'СЕТ СН'!$I$5-'СЕТ СН'!$I$24</f>
        <v>5832.3045825500003</v>
      </c>
      <c r="Q125" s="36">
        <f>SUMIFS(СВЦЭМ!$D$39:$D$758,СВЦЭМ!$A$39:$A$758,$A125,СВЦЭМ!$B$39:$B$758,Q$119)+'СЕТ СН'!$I$14+СВЦЭМ!$D$10+'СЕТ СН'!$I$5-'СЕТ СН'!$I$24</f>
        <v>5843.5342456899998</v>
      </c>
      <c r="R125" s="36">
        <f>SUMIFS(СВЦЭМ!$D$39:$D$758,СВЦЭМ!$A$39:$A$758,$A125,СВЦЭМ!$B$39:$B$758,R$119)+'СЕТ СН'!$I$14+СВЦЭМ!$D$10+'СЕТ СН'!$I$5-'СЕТ СН'!$I$24</f>
        <v>5855.7950764400002</v>
      </c>
      <c r="S125" s="36">
        <f>SUMIFS(СВЦЭМ!$D$39:$D$758,СВЦЭМ!$A$39:$A$758,$A125,СВЦЭМ!$B$39:$B$758,S$119)+'СЕТ СН'!$I$14+СВЦЭМ!$D$10+'СЕТ СН'!$I$5-'СЕТ СН'!$I$24</f>
        <v>5824.2306433800004</v>
      </c>
      <c r="T125" s="36">
        <f>SUMIFS(СВЦЭМ!$D$39:$D$758,СВЦЭМ!$A$39:$A$758,$A125,СВЦЭМ!$B$39:$B$758,T$119)+'СЕТ СН'!$I$14+СВЦЭМ!$D$10+'СЕТ СН'!$I$5-'СЕТ СН'!$I$24</f>
        <v>5793.6075206200003</v>
      </c>
      <c r="U125" s="36">
        <f>SUMIFS(СВЦЭМ!$D$39:$D$758,СВЦЭМ!$A$39:$A$758,$A125,СВЦЭМ!$B$39:$B$758,U$119)+'СЕТ СН'!$I$14+СВЦЭМ!$D$10+'СЕТ СН'!$I$5-'СЕТ СН'!$I$24</f>
        <v>5771.4880682800003</v>
      </c>
      <c r="V125" s="36">
        <f>SUMIFS(СВЦЭМ!$D$39:$D$758,СВЦЭМ!$A$39:$A$758,$A125,СВЦЭМ!$B$39:$B$758,V$119)+'СЕТ СН'!$I$14+СВЦЭМ!$D$10+'СЕТ СН'!$I$5-'СЕТ СН'!$I$24</f>
        <v>5749.4224369200001</v>
      </c>
      <c r="W125" s="36">
        <f>SUMIFS(СВЦЭМ!$D$39:$D$758,СВЦЭМ!$A$39:$A$758,$A125,СВЦЭМ!$B$39:$B$758,W$119)+'СЕТ СН'!$I$14+СВЦЭМ!$D$10+'СЕТ СН'!$I$5-'СЕТ СН'!$I$24</f>
        <v>5733.6795723699997</v>
      </c>
      <c r="X125" s="36">
        <f>SUMIFS(СВЦЭМ!$D$39:$D$758,СВЦЭМ!$A$39:$A$758,$A125,СВЦЭМ!$B$39:$B$758,X$119)+'СЕТ СН'!$I$14+СВЦЭМ!$D$10+'СЕТ СН'!$I$5-'СЕТ СН'!$I$24</f>
        <v>5781.37009261</v>
      </c>
      <c r="Y125" s="36">
        <f>SUMIFS(СВЦЭМ!$D$39:$D$758,СВЦЭМ!$A$39:$A$758,$A125,СВЦЭМ!$B$39:$B$758,Y$119)+'СЕТ СН'!$I$14+СВЦЭМ!$D$10+'СЕТ СН'!$I$5-'СЕТ СН'!$I$24</f>
        <v>5823.5301730199999</v>
      </c>
    </row>
    <row r="126" spans="1:27" ht="15.75" x14ac:dyDescent="0.2">
      <c r="A126" s="35">
        <f t="shared" si="3"/>
        <v>45389</v>
      </c>
      <c r="B126" s="36">
        <f>SUMIFS(СВЦЭМ!$D$39:$D$758,СВЦЭМ!$A$39:$A$758,$A126,СВЦЭМ!$B$39:$B$758,B$119)+'СЕТ СН'!$I$14+СВЦЭМ!$D$10+'СЕТ СН'!$I$5-'СЕТ СН'!$I$24</f>
        <v>5920.1969812999996</v>
      </c>
      <c r="C126" s="36">
        <f>SUMIFS(СВЦЭМ!$D$39:$D$758,СВЦЭМ!$A$39:$A$758,$A126,СВЦЭМ!$B$39:$B$758,C$119)+'СЕТ СН'!$I$14+СВЦЭМ!$D$10+'СЕТ СН'!$I$5-'СЕТ СН'!$I$24</f>
        <v>5963.8487055699998</v>
      </c>
      <c r="D126" s="36">
        <f>SUMIFS(СВЦЭМ!$D$39:$D$758,СВЦЭМ!$A$39:$A$758,$A126,СВЦЭМ!$B$39:$B$758,D$119)+'СЕТ СН'!$I$14+СВЦЭМ!$D$10+'СЕТ СН'!$I$5-'СЕТ СН'!$I$24</f>
        <v>5999.4999272900004</v>
      </c>
      <c r="E126" s="36">
        <f>SUMIFS(СВЦЭМ!$D$39:$D$758,СВЦЭМ!$A$39:$A$758,$A126,СВЦЭМ!$B$39:$B$758,E$119)+'СЕТ СН'!$I$14+СВЦЭМ!$D$10+'СЕТ СН'!$I$5-'СЕТ СН'!$I$24</f>
        <v>5984.8824298599993</v>
      </c>
      <c r="F126" s="36">
        <f>SUMIFS(СВЦЭМ!$D$39:$D$758,СВЦЭМ!$A$39:$A$758,$A126,СВЦЭМ!$B$39:$B$758,F$119)+'СЕТ СН'!$I$14+СВЦЭМ!$D$10+'СЕТ СН'!$I$5-'СЕТ СН'!$I$24</f>
        <v>5995.6003293100002</v>
      </c>
      <c r="G126" s="36">
        <f>SUMIFS(СВЦЭМ!$D$39:$D$758,СВЦЭМ!$A$39:$A$758,$A126,СВЦЭМ!$B$39:$B$758,G$119)+'СЕТ СН'!$I$14+СВЦЭМ!$D$10+'СЕТ СН'!$I$5-'СЕТ СН'!$I$24</f>
        <v>5995.9681469099996</v>
      </c>
      <c r="H126" s="36">
        <f>SUMIFS(СВЦЭМ!$D$39:$D$758,СВЦЭМ!$A$39:$A$758,$A126,СВЦЭМ!$B$39:$B$758,H$119)+'СЕТ СН'!$I$14+СВЦЭМ!$D$10+'СЕТ СН'!$I$5-'СЕТ СН'!$I$24</f>
        <v>5985.0848294999996</v>
      </c>
      <c r="I126" s="36">
        <f>SUMIFS(СВЦЭМ!$D$39:$D$758,СВЦЭМ!$A$39:$A$758,$A126,СВЦЭМ!$B$39:$B$758,I$119)+'СЕТ СН'!$I$14+СВЦЭМ!$D$10+'СЕТ СН'!$I$5-'СЕТ СН'!$I$24</f>
        <v>5921.6623489699996</v>
      </c>
      <c r="J126" s="36">
        <f>SUMIFS(СВЦЭМ!$D$39:$D$758,СВЦЭМ!$A$39:$A$758,$A126,СВЦЭМ!$B$39:$B$758,J$119)+'СЕТ СН'!$I$14+СВЦЭМ!$D$10+'СЕТ СН'!$I$5-'СЕТ СН'!$I$24</f>
        <v>5868.9208660599998</v>
      </c>
      <c r="K126" s="36">
        <f>SUMIFS(СВЦЭМ!$D$39:$D$758,СВЦЭМ!$A$39:$A$758,$A126,СВЦЭМ!$B$39:$B$758,K$119)+'СЕТ СН'!$I$14+СВЦЭМ!$D$10+'СЕТ СН'!$I$5-'СЕТ СН'!$I$24</f>
        <v>5811.7565898000003</v>
      </c>
      <c r="L126" s="36">
        <f>SUMIFS(СВЦЭМ!$D$39:$D$758,СВЦЭМ!$A$39:$A$758,$A126,СВЦЭМ!$B$39:$B$758,L$119)+'СЕТ СН'!$I$14+СВЦЭМ!$D$10+'СЕТ СН'!$I$5-'СЕТ СН'!$I$24</f>
        <v>5784.4997940499998</v>
      </c>
      <c r="M126" s="36">
        <f>SUMIFS(СВЦЭМ!$D$39:$D$758,СВЦЭМ!$A$39:$A$758,$A126,СВЦЭМ!$B$39:$B$758,M$119)+'СЕТ СН'!$I$14+СВЦЭМ!$D$10+'СЕТ СН'!$I$5-'СЕТ СН'!$I$24</f>
        <v>5789.8871156000005</v>
      </c>
      <c r="N126" s="36">
        <f>SUMIFS(СВЦЭМ!$D$39:$D$758,СВЦЭМ!$A$39:$A$758,$A126,СВЦЭМ!$B$39:$B$758,N$119)+'СЕТ СН'!$I$14+СВЦЭМ!$D$10+'СЕТ СН'!$I$5-'СЕТ СН'!$I$24</f>
        <v>5799.0613891600005</v>
      </c>
      <c r="O126" s="36">
        <f>SUMIFS(СВЦЭМ!$D$39:$D$758,СВЦЭМ!$A$39:$A$758,$A126,СВЦЭМ!$B$39:$B$758,O$119)+'СЕТ СН'!$I$14+СВЦЭМ!$D$10+'СЕТ СН'!$I$5-'СЕТ СН'!$I$24</f>
        <v>5824.6848007600001</v>
      </c>
      <c r="P126" s="36">
        <f>SUMIFS(СВЦЭМ!$D$39:$D$758,СВЦЭМ!$A$39:$A$758,$A126,СВЦЭМ!$B$39:$B$758,P$119)+'СЕТ СН'!$I$14+СВЦЭМ!$D$10+'СЕТ СН'!$I$5-'СЕТ СН'!$I$24</f>
        <v>5847.3867232700004</v>
      </c>
      <c r="Q126" s="36">
        <f>SUMIFS(СВЦЭМ!$D$39:$D$758,СВЦЭМ!$A$39:$A$758,$A126,СВЦЭМ!$B$39:$B$758,Q$119)+'СЕТ СН'!$I$14+СВЦЭМ!$D$10+'СЕТ СН'!$I$5-'СЕТ СН'!$I$24</f>
        <v>5860.0307983700004</v>
      </c>
      <c r="R126" s="36">
        <f>SUMIFS(СВЦЭМ!$D$39:$D$758,СВЦЭМ!$A$39:$A$758,$A126,СВЦЭМ!$B$39:$B$758,R$119)+'СЕТ СН'!$I$14+СВЦЭМ!$D$10+'СЕТ СН'!$I$5-'СЕТ СН'!$I$24</f>
        <v>5866.1399113799998</v>
      </c>
      <c r="S126" s="36">
        <f>SUMIFS(СВЦЭМ!$D$39:$D$758,СВЦЭМ!$A$39:$A$758,$A126,СВЦЭМ!$B$39:$B$758,S$119)+'СЕТ СН'!$I$14+СВЦЭМ!$D$10+'СЕТ СН'!$I$5-'СЕТ СН'!$I$24</f>
        <v>5838.6149293100007</v>
      </c>
      <c r="T126" s="36">
        <f>SUMIFS(СВЦЭМ!$D$39:$D$758,СВЦЭМ!$A$39:$A$758,$A126,СВЦЭМ!$B$39:$B$758,T$119)+'СЕТ СН'!$I$14+СВЦЭМ!$D$10+'СЕТ СН'!$I$5-'СЕТ СН'!$I$24</f>
        <v>5804.3766454300003</v>
      </c>
      <c r="U126" s="36">
        <f>SUMIFS(СВЦЭМ!$D$39:$D$758,СВЦЭМ!$A$39:$A$758,$A126,СВЦЭМ!$B$39:$B$758,U$119)+'СЕТ СН'!$I$14+СВЦЭМ!$D$10+'СЕТ СН'!$I$5-'СЕТ СН'!$I$24</f>
        <v>5806.5136154400006</v>
      </c>
      <c r="V126" s="36">
        <f>SUMIFS(СВЦЭМ!$D$39:$D$758,СВЦЭМ!$A$39:$A$758,$A126,СВЦЭМ!$B$39:$B$758,V$119)+'СЕТ СН'!$I$14+СВЦЭМ!$D$10+'СЕТ СН'!$I$5-'СЕТ СН'!$I$24</f>
        <v>5770.3298303000001</v>
      </c>
      <c r="W126" s="36">
        <f>SUMIFS(СВЦЭМ!$D$39:$D$758,СВЦЭМ!$A$39:$A$758,$A126,СВЦЭМ!$B$39:$B$758,W$119)+'СЕТ СН'!$I$14+СВЦЭМ!$D$10+'СЕТ СН'!$I$5-'СЕТ СН'!$I$24</f>
        <v>5751.82121362</v>
      </c>
      <c r="X126" s="36">
        <f>SUMIFS(СВЦЭМ!$D$39:$D$758,СВЦЭМ!$A$39:$A$758,$A126,СВЦЭМ!$B$39:$B$758,X$119)+'СЕТ СН'!$I$14+СВЦЭМ!$D$10+'СЕТ СН'!$I$5-'СЕТ СН'!$I$24</f>
        <v>5806.1005778899998</v>
      </c>
      <c r="Y126" s="36">
        <f>SUMIFS(СВЦЭМ!$D$39:$D$758,СВЦЭМ!$A$39:$A$758,$A126,СВЦЭМ!$B$39:$B$758,Y$119)+'СЕТ СН'!$I$14+СВЦЭМ!$D$10+'СЕТ СН'!$I$5-'СЕТ СН'!$I$24</f>
        <v>5837.5743170599999</v>
      </c>
    </row>
    <row r="127" spans="1:27" ht="15.75" x14ac:dyDescent="0.2">
      <c r="A127" s="35">
        <f t="shared" si="3"/>
        <v>45390</v>
      </c>
      <c r="B127" s="36">
        <f>SUMIFS(СВЦЭМ!$D$39:$D$758,СВЦЭМ!$A$39:$A$758,$A127,СВЦЭМ!$B$39:$B$758,B$119)+'СЕТ СН'!$I$14+СВЦЭМ!$D$10+'СЕТ СН'!$I$5-'СЕТ СН'!$I$24</f>
        <v>5809.8043572799997</v>
      </c>
      <c r="C127" s="36">
        <f>SUMIFS(СВЦЭМ!$D$39:$D$758,СВЦЭМ!$A$39:$A$758,$A127,СВЦЭМ!$B$39:$B$758,C$119)+'СЕТ СН'!$I$14+СВЦЭМ!$D$10+'СЕТ СН'!$I$5-'СЕТ СН'!$I$24</f>
        <v>5841.8575178700003</v>
      </c>
      <c r="D127" s="36">
        <f>SUMIFS(СВЦЭМ!$D$39:$D$758,СВЦЭМ!$A$39:$A$758,$A127,СВЦЭМ!$B$39:$B$758,D$119)+'СЕТ СН'!$I$14+СВЦЭМ!$D$10+'СЕТ СН'!$I$5-'СЕТ СН'!$I$24</f>
        <v>5863.2530515600001</v>
      </c>
      <c r="E127" s="36">
        <f>SUMIFS(СВЦЭМ!$D$39:$D$758,СВЦЭМ!$A$39:$A$758,$A127,СВЦЭМ!$B$39:$B$758,E$119)+'СЕТ СН'!$I$14+СВЦЭМ!$D$10+'СЕТ СН'!$I$5-'СЕТ СН'!$I$24</f>
        <v>5882.6159308799997</v>
      </c>
      <c r="F127" s="36">
        <f>SUMIFS(СВЦЭМ!$D$39:$D$758,СВЦЭМ!$A$39:$A$758,$A127,СВЦЭМ!$B$39:$B$758,F$119)+'СЕТ СН'!$I$14+СВЦЭМ!$D$10+'СЕТ СН'!$I$5-'СЕТ СН'!$I$24</f>
        <v>5858.95894064</v>
      </c>
      <c r="G127" s="36">
        <f>SUMIFS(СВЦЭМ!$D$39:$D$758,СВЦЭМ!$A$39:$A$758,$A127,СВЦЭМ!$B$39:$B$758,G$119)+'СЕТ СН'!$I$14+СВЦЭМ!$D$10+'СЕТ СН'!$I$5-'СЕТ СН'!$I$24</f>
        <v>5864.8760072200002</v>
      </c>
      <c r="H127" s="36">
        <f>SUMIFS(СВЦЭМ!$D$39:$D$758,СВЦЭМ!$A$39:$A$758,$A127,СВЦЭМ!$B$39:$B$758,H$119)+'СЕТ СН'!$I$14+СВЦЭМ!$D$10+'СЕТ СН'!$I$5-'СЕТ СН'!$I$24</f>
        <v>5825.2026977000005</v>
      </c>
      <c r="I127" s="36">
        <f>SUMIFS(СВЦЭМ!$D$39:$D$758,СВЦЭМ!$A$39:$A$758,$A127,СВЦЭМ!$B$39:$B$758,I$119)+'СЕТ СН'!$I$14+СВЦЭМ!$D$10+'СЕТ СН'!$I$5-'СЕТ СН'!$I$24</f>
        <v>5859.12532121</v>
      </c>
      <c r="J127" s="36">
        <f>SUMIFS(СВЦЭМ!$D$39:$D$758,СВЦЭМ!$A$39:$A$758,$A127,СВЦЭМ!$B$39:$B$758,J$119)+'СЕТ СН'!$I$14+СВЦЭМ!$D$10+'СЕТ СН'!$I$5-'СЕТ СН'!$I$24</f>
        <v>5805.9207181800002</v>
      </c>
      <c r="K127" s="36">
        <f>SUMIFS(СВЦЭМ!$D$39:$D$758,СВЦЭМ!$A$39:$A$758,$A127,СВЦЭМ!$B$39:$B$758,K$119)+'СЕТ СН'!$I$14+СВЦЭМ!$D$10+'СЕТ СН'!$I$5-'СЕТ СН'!$I$24</f>
        <v>5789.3535827400001</v>
      </c>
      <c r="L127" s="36">
        <f>SUMIFS(СВЦЭМ!$D$39:$D$758,СВЦЭМ!$A$39:$A$758,$A127,СВЦЭМ!$B$39:$B$758,L$119)+'СЕТ СН'!$I$14+СВЦЭМ!$D$10+'СЕТ СН'!$I$5-'СЕТ СН'!$I$24</f>
        <v>5790.5980576800002</v>
      </c>
      <c r="M127" s="36">
        <f>SUMIFS(СВЦЭМ!$D$39:$D$758,СВЦЭМ!$A$39:$A$758,$A127,СВЦЭМ!$B$39:$B$758,M$119)+'СЕТ СН'!$I$14+СВЦЭМ!$D$10+'СЕТ СН'!$I$5-'СЕТ СН'!$I$24</f>
        <v>5817.8568095700002</v>
      </c>
      <c r="N127" s="36">
        <f>SUMIFS(СВЦЭМ!$D$39:$D$758,СВЦЭМ!$A$39:$A$758,$A127,СВЦЭМ!$B$39:$B$758,N$119)+'СЕТ СН'!$I$14+СВЦЭМ!$D$10+'СЕТ СН'!$I$5-'СЕТ СН'!$I$24</f>
        <v>5834.5321076199998</v>
      </c>
      <c r="O127" s="36">
        <f>SUMIFS(СВЦЭМ!$D$39:$D$758,СВЦЭМ!$A$39:$A$758,$A127,СВЦЭМ!$B$39:$B$758,O$119)+'СЕТ СН'!$I$14+СВЦЭМ!$D$10+'СЕТ СН'!$I$5-'СЕТ СН'!$I$24</f>
        <v>5851.7437109100001</v>
      </c>
      <c r="P127" s="36">
        <f>SUMIFS(СВЦЭМ!$D$39:$D$758,СВЦЭМ!$A$39:$A$758,$A127,СВЦЭМ!$B$39:$B$758,P$119)+'СЕТ СН'!$I$14+СВЦЭМ!$D$10+'СЕТ СН'!$I$5-'СЕТ СН'!$I$24</f>
        <v>5866.4620332900004</v>
      </c>
      <c r="Q127" s="36">
        <f>SUMIFS(СВЦЭМ!$D$39:$D$758,СВЦЭМ!$A$39:$A$758,$A127,СВЦЭМ!$B$39:$B$758,Q$119)+'СЕТ СН'!$I$14+СВЦЭМ!$D$10+'СЕТ СН'!$I$5-'СЕТ СН'!$I$24</f>
        <v>5883.8537621200003</v>
      </c>
      <c r="R127" s="36">
        <f>SUMIFS(СВЦЭМ!$D$39:$D$758,СВЦЭМ!$A$39:$A$758,$A127,СВЦЭМ!$B$39:$B$758,R$119)+'СЕТ СН'!$I$14+СВЦЭМ!$D$10+'СЕТ СН'!$I$5-'СЕТ СН'!$I$24</f>
        <v>5889.7004586800003</v>
      </c>
      <c r="S127" s="36">
        <f>SUMIFS(СВЦЭМ!$D$39:$D$758,СВЦЭМ!$A$39:$A$758,$A127,СВЦЭМ!$B$39:$B$758,S$119)+'СЕТ СН'!$I$14+СВЦЭМ!$D$10+'СЕТ СН'!$I$5-'СЕТ СН'!$I$24</f>
        <v>5872.3163781000003</v>
      </c>
      <c r="T127" s="36">
        <f>SUMIFS(СВЦЭМ!$D$39:$D$758,СВЦЭМ!$A$39:$A$758,$A127,СВЦЭМ!$B$39:$B$758,T$119)+'СЕТ СН'!$I$14+СВЦЭМ!$D$10+'СЕТ СН'!$I$5-'СЕТ СН'!$I$24</f>
        <v>5851.5419449399997</v>
      </c>
      <c r="U127" s="36">
        <f>SUMIFS(СВЦЭМ!$D$39:$D$758,СВЦЭМ!$A$39:$A$758,$A127,СВЦЭМ!$B$39:$B$758,U$119)+'СЕТ СН'!$I$14+СВЦЭМ!$D$10+'СЕТ СН'!$I$5-'СЕТ СН'!$I$24</f>
        <v>5827.9231618600006</v>
      </c>
      <c r="V127" s="36">
        <f>SUMIFS(СВЦЭМ!$D$39:$D$758,СВЦЭМ!$A$39:$A$758,$A127,СВЦЭМ!$B$39:$B$758,V$119)+'СЕТ СН'!$I$14+СВЦЭМ!$D$10+'СЕТ СН'!$I$5-'СЕТ СН'!$I$24</f>
        <v>5823.3107983</v>
      </c>
      <c r="W127" s="36">
        <f>SUMIFS(СВЦЭМ!$D$39:$D$758,СВЦЭМ!$A$39:$A$758,$A127,СВЦЭМ!$B$39:$B$758,W$119)+'СЕТ СН'!$I$14+СВЦЭМ!$D$10+'СЕТ СН'!$I$5-'СЕТ СН'!$I$24</f>
        <v>5818.2373728600005</v>
      </c>
      <c r="X127" s="36">
        <f>SUMIFS(СВЦЭМ!$D$39:$D$758,СВЦЭМ!$A$39:$A$758,$A127,СВЦЭМ!$B$39:$B$758,X$119)+'СЕТ СН'!$I$14+СВЦЭМ!$D$10+'СЕТ СН'!$I$5-'СЕТ СН'!$I$24</f>
        <v>5855.13094086</v>
      </c>
      <c r="Y127" s="36">
        <f>SUMIFS(СВЦЭМ!$D$39:$D$758,СВЦЭМ!$A$39:$A$758,$A127,СВЦЭМ!$B$39:$B$758,Y$119)+'СЕТ СН'!$I$14+СВЦЭМ!$D$10+'СЕТ СН'!$I$5-'СЕТ СН'!$I$24</f>
        <v>5889.7044739299999</v>
      </c>
    </row>
    <row r="128" spans="1:27" ht="15.75" x14ac:dyDescent="0.2">
      <c r="A128" s="35">
        <f t="shared" si="3"/>
        <v>45391</v>
      </c>
      <c r="B128" s="36">
        <f>SUMIFS(СВЦЭМ!$D$39:$D$758,СВЦЭМ!$A$39:$A$758,$A128,СВЦЭМ!$B$39:$B$758,B$119)+'СЕТ СН'!$I$14+СВЦЭМ!$D$10+'СЕТ СН'!$I$5-'СЕТ СН'!$I$24</f>
        <v>5883.2205423000005</v>
      </c>
      <c r="C128" s="36">
        <f>SUMIFS(СВЦЭМ!$D$39:$D$758,СВЦЭМ!$A$39:$A$758,$A128,СВЦЭМ!$B$39:$B$758,C$119)+'СЕТ СН'!$I$14+СВЦЭМ!$D$10+'СЕТ СН'!$I$5-'СЕТ СН'!$I$24</f>
        <v>5926.22968829</v>
      </c>
      <c r="D128" s="36">
        <f>SUMIFS(СВЦЭМ!$D$39:$D$758,СВЦЭМ!$A$39:$A$758,$A128,СВЦЭМ!$B$39:$B$758,D$119)+'СЕТ СН'!$I$14+СВЦЭМ!$D$10+'СЕТ СН'!$I$5-'СЕТ СН'!$I$24</f>
        <v>5962.3268745799996</v>
      </c>
      <c r="E128" s="36">
        <f>SUMIFS(СВЦЭМ!$D$39:$D$758,СВЦЭМ!$A$39:$A$758,$A128,СВЦЭМ!$B$39:$B$758,E$119)+'СЕТ СН'!$I$14+СВЦЭМ!$D$10+'СЕТ СН'!$I$5-'СЕТ СН'!$I$24</f>
        <v>5982.71502831</v>
      </c>
      <c r="F128" s="36">
        <f>SUMIFS(СВЦЭМ!$D$39:$D$758,СВЦЭМ!$A$39:$A$758,$A128,СВЦЭМ!$B$39:$B$758,F$119)+'СЕТ СН'!$I$14+СВЦЭМ!$D$10+'СЕТ СН'!$I$5-'СЕТ СН'!$I$24</f>
        <v>5974.1741328200005</v>
      </c>
      <c r="G128" s="36">
        <f>SUMIFS(СВЦЭМ!$D$39:$D$758,СВЦЭМ!$A$39:$A$758,$A128,СВЦЭМ!$B$39:$B$758,G$119)+'СЕТ СН'!$I$14+СВЦЭМ!$D$10+'СЕТ СН'!$I$5-'СЕТ СН'!$I$24</f>
        <v>5952.1431280399993</v>
      </c>
      <c r="H128" s="36">
        <f>SUMIFS(СВЦЭМ!$D$39:$D$758,СВЦЭМ!$A$39:$A$758,$A128,СВЦЭМ!$B$39:$B$758,H$119)+'СЕТ СН'!$I$14+СВЦЭМ!$D$10+'СЕТ СН'!$I$5-'СЕТ СН'!$I$24</f>
        <v>5906.4896098099998</v>
      </c>
      <c r="I128" s="36">
        <f>SUMIFS(СВЦЭМ!$D$39:$D$758,СВЦЭМ!$A$39:$A$758,$A128,СВЦЭМ!$B$39:$B$758,I$119)+'СЕТ СН'!$I$14+СВЦЭМ!$D$10+'СЕТ СН'!$I$5-'СЕТ СН'!$I$24</f>
        <v>5858.7002138099997</v>
      </c>
      <c r="J128" s="36">
        <f>SUMIFS(СВЦЭМ!$D$39:$D$758,СВЦЭМ!$A$39:$A$758,$A128,СВЦЭМ!$B$39:$B$758,J$119)+'СЕТ СН'!$I$14+СВЦЭМ!$D$10+'СЕТ СН'!$I$5-'СЕТ СН'!$I$24</f>
        <v>5835.6003962100003</v>
      </c>
      <c r="K128" s="36">
        <f>SUMIFS(СВЦЭМ!$D$39:$D$758,СВЦЭМ!$A$39:$A$758,$A128,СВЦЭМ!$B$39:$B$758,K$119)+'СЕТ СН'!$I$14+СВЦЭМ!$D$10+'СЕТ СН'!$I$5-'СЕТ СН'!$I$24</f>
        <v>5820.3673305100001</v>
      </c>
      <c r="L128" s="36">
        <f>SUMIFS(СВЦЭМ!$D$39:$D$758,СВЦЭМ!$A$39:$A$758,$A128,СВЦЭМ!$B$39:$B$758,L$119)+'СЕТ СН'!$I$14+СВЦЭМ!$D$10+'СЕТ СН'!$I$5-'СЕТ СН'!$I$24</f>
        <v>5828.7816810499999</v>
      </c>
      <c r="M128" s="36">
        <f>SUMIFS(СВЦЭМ!$D$39:$D$758,СВЦЭМ!$A$39:$A$758,$A128,СВЦЭМ!$B$39:$B$758,M$119)+'СЕТ СН'!$I$14+СВЦЭМ!$D$10+'СЕТ СН'!$I$5-'СЕТ СН'!$I$24</f>
        <v>5848.2883796000006</v>
      </c>
      <c r="N128" s="36">
        <f>SUMIFS(СВЦЭМ!$D$39:$D$758,СВЦЭМ!$A$39:$A$758,$A128,СВЦЭМ!$B$39:$B$758,N$119)+'СЕТ СН'!$I$14+СВЦЭМ!$D$10+'СЕТ СН'!$I$5-'СЕТ СН'!$I$24</f>
        <v>5860.3596232199998</v>
      </c>
      <c r="O128" s="36">
        <f>SUMIFS(СВЦЭМ!$D$39:$D$758,СВЦЭМ!$A$39:$A$758,$A128,СВЦЭМ!$B$39:$B$758,O$119)+'СЕТ СН'!$I$14+СВЦЭМ!$D$10+'СЕТ СН'!$I$5-'СЕТ СН'!$I$24</f>
        <v>5875.9016356100001</v>
      </c>
      <c r="P128" s="36">
        <f>SUMIFS(СВЦЭМ!$D$39:$D$758,СВЦЭМ!$A$39:$A$758,$A128,СВЦЭМ!$B$39:$B$758,P$119)+'СЕТ СН'!$I$14+СВЦЭМ!$D$10+'СЕТ СН'!$I$5-'СЕТ СН'!$I$24</f>
        <v>5889.2725143400003</v>
      </c>
      <c r="Q128" s="36">
        <f>SUMIFS(СВЦЭМ!$D$39:$D$758,СВЦЭМ!$A$39:$A$758,$A128,СВЦЭМ!$B$39:$B$758,Q$119)+'СЕТ СН'!$I$14+СВЦЭМ!$D$10+'СЕТ СН'!$I$5-'СЕТ СН'!$I$24</f>
        <v>5905.6909230000001</v>
      </c>
      <c r="R128" s="36">
        <f>SUMIFS(СВЦЭМ!$D$39:$D$758,СВЦЭМ!$A$39:$A$758,$A128,СВЦЭМ!$B$39:$B$758,R$119)+'СЕТ СН'!$I$14+СВЦЭМ!$D$10+'СЕТ СН'!$I$5-'СЕТ СН'!$I$24</f>
        <v>5906.39566328</v>
      </c>
      <c r="S128" s="36">
        <f>SUMIFS(СВЦЭМ!$D$39:$D$758,СВЦЭМ!$A$39:$A$758,$A128,СВЦЭМ!$B$39:$B$758,S$119)+'СЕТ СН'!$I$14+СВЦЭМ!$D$10+'СЕТ СН'!$I$5-'СЕТ СН'!$I$24</f>
        <v>5891.1340836600002</v>
      </c>
      <c r="T128" s="36">
        <f>SUMIFS(СВЦЭМ!$D$39:$D$758,СВЦЭМ!$A$39:$A$758,$A128,СВЦЭМ!$B$39:$B$758,T$119)+'СЕТ СН'!$I$14+СВЦЭМ!$D$10+'СЕТ СН'!$I$5-'СЕТ СН'!$I$24</f>
        <v>5860.7268196900004</v>
      </c>
      <c r="U128" s="36">
        <f>SUMIFS(СВЦЭМ!$D$39:$D$758,СВЦЭМ!$A$39:$A$758,$A128,СВЦЭМ!$B$39:$B$758,U$119)+'СЕТ СН'!$I$14+СВЦЭМ!$D$10+'СЕТ СН'!$I$5-'СЕТ СН'!$I$24</f>
        <v>5852.0659615900004</v>
      </c>
      <c r="V128" s="36">
        <f>SUMIFS(СВЦЭМ!$D$39:$D$758,СВЦЭМ!$A$39:$A$758,$A128,СВЦЭМ!$B$39:$B$758,V$119)+'СЕТ СН'!$I$14+СВЦЭМ!$D$10+'СЕТ СН'!$I$5-'СЕТ СН'!$I$24</f>
        <v>5822.7329530200004</v>
      </c>
      <c r="W128" s="36">
        <f>SUMIFS(СВЦЭМ!$D$39:$D$758,СВЦЭМ!$A$39:$A$758,$A128,СВЦЭМ!$B$39:$B$758,W$119)+'СЕТ СН'!$I$14+СВЦЭМ!$D$10+'СЕТ СН'!$I$5-'СЕТ СН'!$I$24</f>
        <v>5832.6677356800001</v>
      </c>
      <c r="X128" s="36">
        <f>SUMIFS(СВЦЭМ!$D$39:$D$758,СВЦЭМ!$A$39:$A$758,$A128,СВЦЭМ!$B$39:$B$758,X$119)+'СЕТ СН'!$I$14+СВЦЭМ!$D$10+'СЕТ СН'!$I$5-'СЕТ СН'!$I$24</f>
        <v>5919.0184964399996</v>
      </c>
      <c r="Y128" s="36">
        <f>SUMIFS(СВЦЭМ!$D$39:$D$758,СВЦЭМ!$A$39:$A$758,$A128,СВЦЭМ!$B$39:$B$758,Y$119)+'СЕТ СН'!$I$14+СВЦЭМ!$D$10+'СЕТ СН'!$I$5-'СЕТ СН'!$I$24</f>
        <v>5918.97133897</v>
      </c>
    </row>
    <row r="129" spans="1:25" ht="15.75" x14ac:dyDescent="0.2">
      <c r="A129" s="35">
        <f t="shared" si="3"/>
        <v>45392</v>
      </c>
      <c r="B129" s="36">
        <f>SUMIFS(СВЦЭМ!$D$39:$D$758,СВЦЭМ!$A$39:$A$758,$A129,СВЦЭМ!$B$39:$B$758,B$119)+'СЕТ СН'!$I$14+СВЦЭМ!$D$10+'СЕТ СН'!$I$5-'СЕТ СН'!$I$24</f>
        <v>6005.1807184700001</v>
      </c>
      <c r="C129" s="36">
        <f>SUMIFS(СВЦЭМ!$D$39:$D$758,СВЦЭМ!$A$39:$A$758,$A129,СВЦЭМ!$B$39:$B$758,C$119)+'СЕТ СН'!$I$14+СВЦЭМ!$D$10+'СЕТ СН'!$I$5-'СЕТ СН'!$I$24</f>
        <v>6088.7403372299996</v>
      </c>
      <c r="D129" s="36">
        <f>SUMIFS(СВЦЭМ!$D$39:$D$758,СВЦЭМ!$A$39:$A$758,$A129,СВЦЭМ!$B$39:$B$758,D$119)+'СЕТ СН'!$I$14+СВЦЭМ!$D$10+'СЕТ СН'!$I$5-'СЕТ СН'!$I$24</f>
        <v>6088.8948192200005</v>
      </c>
      <c r="E129" s="36">
        <f>SUMIFS(СВЦЭМ!$D$39:$D$758,СВЦЭМ!$A$39:$A$758,$A129,СВЦЭМ!$B$39:$B$758,E$119)+'СЕТ СН'!$I$14+СВЦЭМ!$D$10+'СЕТ СН'!$I$5-'СЕТ СН'!$I$24</f>
        <v>6079.55098593</v>
      </c>
      <c r="F129" s="36">
        <f>SUMIFS(СВЦЭМ!$D$39:$D$758,СВЦЭМ!$A$39:$A$758,$A129,СВЦЭМ!$B$39:$B$758,F$119)+'СЕТ СН'!$I$14+СВЦЭМ!$D$10+'СЕТ СН'!$I$5-'СЕТ СН'!$I$24</f>
        <v>6078.6308454600003</v>
      </c>
      <c r="G129" s="36">
        <f>SUMIFS(СВЦЭМ!$D$39:$D$758,СВЦЭМ!$A$39:$A$758,$A129,СВЦЭМ!$B$39:$B$758,G$119)+'СЕТ СН'!$I$14+СВЦЭМ!$D$10+'СЕТ СН'!$I$5-'СЕТ СН'!$I$24</f>
        <v>6034.1662668299996</v>
      </c>
      <c r="H129" s="36">
        <f>SUMIFS(СВЦЭМ!$D$39:$D$758,СВЦЭМ!$A$39:$A$758,$A129,СВЦЭМ!$B$39:$B$758,H$119)+'СЕТ СН'!$I$14+СВЦЭМ!$D$10+'СЕТ СН'!$I$5-'СЕТ СН'!$I$24</f>
        <v>5954.4217125800005</v>
      </c>
      <c r="I129" s="36">
        <f>SUMIFS(СВЦЭМ!$D$39:$D$758,СВЦЭМ!$A$39:$A$758,$A129,СВЦЭМ!$B$39:$B$758,I$119)+'СЕТ СН'!$I$14+СВЦЭМ!$D$10+'СЕТ СН'!$I$5-'СЕТ СН'!$I$24</f>
        <v>5890.62059692</v>
      </c>
      <c r="J129" s="36">
        <f>SUMIFS(СВЦЭМ!$D$39:$D$758,СВЦЭМ!$A$39:$A$758,$A129,СВЦЭМ!$B$39:$B$758,J$119)+'СЕТ СН'!$I$14+СВЦЭМ!$D$10+'СЕТ СН'!$I$5-'СЕТ СН'!$I$24</f>
        <v>5791.3863284300005</v>
      </c>
      <c r="K129" s="36">
        <f>SUMIFS(СВЦЭМ!$D$39:$D$758,СВЦЭМ!$A$39:$A$758,$A129,СВЦЭМ!$B$39:$B$758,K$119)+'СЕТ СН'!$I$14+СВЦЭМ!$D$10+'СЕТ СН'!$I$5-'СЕТ СН'!$I$24</f>
        <v>5786.9787042500002</v>
      </c>
      <c r="L129" s="36">
        <f>SUMIFS(СВЦЭМ!$D$39:$D$758,СВЦЭМ!$A$39:$A$758,$A129,СВЦЭМ!$B$39:$B$758,L$119)+'СЕТ СН'!$I$14+СВЦЭМ!$D$10+'СЕТ СН'!$I$5-'СЕТ СН'!$I$24</f>
        <v>5792.9866202900002</v>
      </c>
      <c r="M129" s="36">
        <f>SUMIFS(СВЦЭМ!$D$39:$D$758,СВЦЭМ!$A$39:$A$758,$A129,СВЦЭМ!$B$39:$B$758,M$119)+'СЕТ СН'!$I$14+СВЦЭМ!$D$10+'СЕТ СН'!$I$5-'СЕТ СН'!$I$24</f>
        <v>5805.4440159200003</v>
      </c>
      <c r="N129" s="36">
        <f>SUMIFS(СВЦЭМ!$D$39:$D$758,СВЦЭМ!$A$39:$A$758,$A129,СВЦЭМ!$B$39:$B$758,N$119)+'СЕТ СН'!$I$14+СВЦЭМ!$D$10+'СЕТ СН'!$I$5-'СЕТ СН'!$I$24</f>
        <v>5800.34729986</v>
      </c>
      <c r="O129" s="36">
        <f>SUMIFS(СВЦЭМ!$D$39:$D$758,СВЦЭМ!$A$39:$A$758,$A129,СВЦЭМ!$B$39:$B$758,O$119)+'СЕТ СН'!$I$14+СВЦЭМ!$D$10+'СЕТ СН'!$I$5-'СЕТ СН'!$I$24</f>
        <v>5807.5354426900003</v>
      </c>
      <c r="P129" s="36">
        <f>SUMIFS(СВЦЭМ!$D$39:$D$758,СВЦЭМ!$A$39:$A$758,$A129,СВЦЭМ!$B$39:$B$758,P$119)+'СЕТ СН'!$I$14+СВЦЭМ!$D$10+'СЕТ СН'!$I$5-'СЕТ СН'!$I$24</f>
        <v>5820.4830315500003</v>
      </c>
      <c r="Q129" s="36">
        <f>SUMIFS(СВЦЭМ!$D$39:$D$758,СВЦЭМ!$A$39:$A$758,$A129,СВЦЭМ!$B$39:$B$758,Q$119)+'СЕТ СН'!$I$14+СВЦЭМ!$D$10+'СЕТ СН'!$I$5-'СЕТ СН'!$I$24</f>
        <v>5836.31373747</v>
      </c>
      <c r="R129" s="36">
        <f>SUMIFS(СВЦЭМ!$D$39:$D$758,СВЦЭМ!$A$39:$A$758,$A129,СВЦЭМ!$B$39:$B$758,R$119)+'СЕТ СН'!$I$14+СВЦЭМ!$D$10+'СЕТ СН'!$I$5-'СЕТ СН'!$I$24</f>
        <v>5845.7955513699999</v>
      </c>
      <c r="S129" s="36">
        <f>SUMIFS(СВЦЭМ!$D$39:$D$758,СВЦЭМ!$A$39:$A$758,$A129,СВЦЭМ!$B$39:$B$758,S$119)+'СЕТ СН'!$I$14+СВЦЭМ!$D$10+'СЕТ СН'!$I$5-'СЕТ СН'!$I$24</f>
        <v>5823.7360349600003</v>
      </c>
      <c r="T129" s="36">
        <f>SUMIFS(СВЦЭМ!$D$39:$D$758,СВЦЭМ!$A$39:$A$758,$A129,СВЦЭМ!$B$39:$B$758,T$119)+'СЕТ СН'!$I$14+СВЦЭМ!$D$10+'СЕТ СН'!$I$5-'СЕТ СН'!$I$24</f>
        <v>5801.17417286</v>
      </c>
      <c r="U129" s="36">
        <f>SUMIFS(СВЦЭМ!$D$39:$D$758,СВЦЭМ!$A$39:$A$758,$A129,СВЦЭМ!$B$39:$B$758,U$119)+'СЕТ СН'!$I$14+СВЦЭМ!$D$10+'СЕТ СН'!$I$5-'СЕТ СН'!$I$24</f>
        <v>5777.3368423299999</v>
      </c>
      <c r="V129" s="36">
        <f>SUMIFS(СВЦЭМ!$D$39:$D$758,СВЦЭМ!$A$39:$A$758,$A129,СВЦЭМ!$B$39:$B$758,V$119)+'СЕТ СН'!$I$14+СВЦЭМ!$D$10+'СЕТ СН'!$I$5-'СЕТ СН'!$I$24</f>
        <v>5760.3174729800003</v>
      </c>
      <c r="W129" s="36">
        <f>SUMIFS(СВЦЭМ!$D$39:$D$758,СВЦЭМ!$A$39:$A$758,$A129,СВЦЭМ!$B$39:$B$758,W$119)+'СЕТ СН'!$I$14+СВЦЭМ!$D$10+'СЕТ СН'!$I$5-'СЕТ СН'!$I$24</f>
        <v>5749.3448788799997</v>
      </c>
      <c r="X129" s="36">
        <f>SUMIFS(СВЦЭМ!$D$39:$D$758,СВЦЭМ!$A$39:$A$758,$A129,СВЦЭМ!$B$39:$B$758,X$119)+'СЕТ СН'!$I$14+СВЦЭМ!$D$10+'СЕТ СН'!$I$5-'СЕТ СН'!$I$24</f>
        <v>5800.3729506600002</v>
      </c>
      <c r="Y129" s="36">
        <f>SUMIFS(СВЦЭМ!$D$39:$D$758,СВЦЭМ!$A$39:$A$758,$A129,СВЦЭМ!$B$39:$B$758,Y$119)+'СЕТ СН'!$I$14+СВЦЭМ!$D$10+'СЕТ СН'!$I$5-'СЕТ СН'!$I$24</f>
        <v>5833.61713177</v>
      </c>
    </row>
    <row r="130" spans="1:25" ht="15.75" x14ac:dyDescent="0.2">
      <c r="A130" s="35">
        <f t="shared" si="3"/>
        <v>45393</v>
      </c>
      <c r="B130" s="36">
        <f>SUMIFS(СВЦЭМ!$D$39:$D$758,СВЦЭМ!$A$39:$A$758,$A130,СВЦЭМ!$B$39:$B$758,B$119)+'СЕТ СН'!$I$14+СВЦЭМ!$D$10+'СЕТ СН'!$I$5-'СЕТ СН'!$I$24</f>
        <v>5884.8243746999997</v>
      </c>
      <c r="C130" s="36">
        <f>SUMIFS(СВЦЭМ!$D$39:$D$758,СВЦЭМ!$A$39:$A$758,$A130,СВЦЭМ!$B$39:$B$758,C$119)+'СЕТ СН'!$I$14+СВЦЭМ!$D$10+'СЕТ СН'!$I$5-'СЕТ СН'!$I$24</f>
        <v>5940.3877714800001</v>
      </c>
      <c r="D130" s="36">
        <f>SUMIFS(СВЦЭМ!$D$39:$D$758,СВЦЭМ!$A$39:$A$758,$A130,СВЦЭМ!$B$39:$B$758,D$119)+'СЕТ СН'!$I$14+СВЦЭМ!$D$10+'СЕТ СН'!$I$5-'СЕТ СН'!$I$24</f>
        <v>5992.7065000900002</v>
      </c>
      <c r="E130" s="36">
        <f>SUMIFS(СВЦЭМ!$D$39:$D$758,СВЦЭМ!$A$39:$A$758,$A130,СВЦЭМ!$B$39:$B$758,E$119)+'СЕТ СН'!$I$14+СВЦЭМ!$D$10+'СЕТ СН'!$I$5-'СЕТ СН'!$I$24</f>
        <v>5998.3413839200002</v>
      </c>
      <c r="F130" s="36">
        <f>SUMIFS(СВЦЭМ!$D$39:$D$758,СВЦЭМ!$A$39:$A$758,$A130,СВЦЭМ!$B$39:$B$758,F$119)+'СЕТ СН'!$I$14+СВЦЭМ!$D$10+'СЕТ СН'!$I$5-'СЕТ СН'!$I$24</f>
        <v>5997.6054453400002</v>
      </c>
      <c r="G130" s="36">
        <f>SUMIFS(СВЦЭМ!$D$39:$D$758,СВЦЭМ!$A$39:$A$758,$A130,СВЦЭМ!$B$39:$B$758,G$119)+'СЕТ СН'!$I$14+СВЦЭМ!$D$10+'СЕТ СН'!$I$5-'СЕТ СН'!$I$24</f>
        <v>5972.8398470100001</v>
      </c>
      <c r="H130" s="36">
        <f>SUMIFS(СВЦЭМ!$D$39:$D$758,СВЦЭМ!$A$39:$A$758,$A130,СВЦЭМ!$B$39:$B$758,H$119)+'СЕТ СН'!$I$14+СВЦЭМ!$D$10+'СЕТ СН'!$I$5-'СЕТ СН'!$I$24</f>
        <v>5910.5409323999993</v>
      </c>
      <c r="I130" s="36">
        <f>SUMIFS(СВЦЭМ!$D$39:$D$758,СВЦЭМ!$A$39:$A$758,$A130,СВЦЭМ!$B$39:$B$758,I$119)+'СЕТ СН'!$I$14+СВЦЭМ!$D$10+'СЕТ СН'!$I$5-'СЕТ СН'!$I$24</f>
        <v>5831.9144238200006</v>
      </c>
      <c r="J130" s="36">
        <f>SUMIFS(СВЦЭМ!$D$39:$D$758,СВЦЭМ!$A$39:$A$758,$A130,СВЦЭМ!$B$39:$B$758,J$119)+'СЕТ СН'!$I$14+СВЦЭМ!$D$10+'СЕТ СН'!$I$5-'СЕТ СН'!$I$24</f>
        <v>5828.9971954100001</v>
      </c>
      <c r="K130" s="36">
        <f>SUMIFS(СВЦЭМ!$D$39:$D$758,СВЦЭМ!$A$39:$A$758,$A130,СВЦЭМ!$B$39:$B$758,K$119)+'СЕТ СН'!$I$14+СВЦЭМ!$D$10+'СЕТ СН'!$I$5-'СЕТ СН'!$I$24</f>
        <v>5830.5161382000006</v>
      </c>
      <c r="L130" s="36">
        <f>SUMIFS(СВЦЭМ!$D$39:$D$758,СВЦЭМ!$A$39:$A$758,$A130,СВЦЭМ!$B$39:$B$758,L$119)+'СЕТ СН'!$I$14+СВЦЭМ!$D$10+'СЕТ СН'!$I$5-'СЕТ СН'!$I$24</f>
        <v>5827.0735602700006</v>
      </c>
      <c r="M130" s="36">
        <f>SUMIFS(СВЦЭМ!$D$39:$D$758,СВЦЭМ!$A$39:$A$758,$A130,СВЦЭМ!$B$39:$B$758,M$119)+'СЕТ СН'!$I$14+СВЦЭМ!$D$10+'СЕТ СН'!$I$5-'СЕТ СН'!$I$24</f>
        <v>5841.8827151200003</v>
      </c>
      <c r="N130" s="36">
        <f>SUMIFS(СВЦЭМ!$D$39:$D$758,СВЦЭМ!$A$39:$A$758,$A130,СВЦЭМ!$B$39:$B$758,N$119)+'СЕТ СН'!$I$14+СВЦЭМ!$D$10+'СЕТ СН'!$I$5-'СЕТ СН'!$I$24</f>
        <v>5837.0634409600007</v>
      </c>
      <c r="O130" s="36">
        <f>SUMIFS(СВЦЭМ!$D$39:$D$758,СВЦЭМ!$A$39:$A$758,$A130,СВЦЭМ!$B$39:$B$758,O$119)+'СЕТ СН'!$I$14+СВЦЭМ!$D$10+'СЕТ СН'!$I$5-'СЕТ СН'!$I$24</f>
        <v>5846.2974731499999</v>
      </c>
      <c r="P130" s="36">
        <f>SUMIFS(СВЦЭМ!$D$39:$D$758,СВЦЭМ!$A$39:$A$758,$A130,СВЦЭМ!$B$39:$B$758,P$119)+'СЕТ СН'!$I$14+СВЦЭМ!$D$10+'СЕТ СН'!$I$5-'СЕТ СН'!$I$24</f>
        <v>5873.33712578</v>
      </c>
      <c r="Q130" s="36">
        <f>SUMIFS(СВЦЭМ!$D$39:$D$758,СВЦЭМ!$A$39:$A$758,$A130,СВЦЭМ!$B$39:$B$758,Q$119)+'СЕТ СН'!$I$14+СВЦЭМ!$D$10+'СЕТ СН'!$I$5-'СЕТ СН'!$I$24</f>
        <v>5886.5985576100002</v>
      </c>
      <c r="R130" s="36">
        <f>SUMIFS(СВЦЭМ!$D$39:$D$758,СВЦЭМ!$A$39:$A$758,$A130,СВЦЭМ!$B$39:$B$758,R$119)+'СЕТ СН'!$I$14+СВЦЭМ!$D$10+'СЕТ СН'!$I$5-'СЕТ СН'!$I$24</f>
        <v>5876.2086148600001</v>
      </c>
      <c r="S130" s="36">
        <f>SUMIFS(СВЦЭМ!$D$39:$D$758,СВЦЭМ!$A$39:$A$758,$A130,СВЦЭМ!$B$39:$B$758,S$119)+'СЕТ СН'!$I$14+СВЦЭМ!$D$10+'СЕТ СН'!$I$5-'СЕТ СН'!$I$24</f>
        <v>5865.10390732</v>
      </c>
      <c r="T130" s="36">
        <f>SUMIFS(СВЦЭМ!$D$39:$D$758,СВЦЭМ!$A$39:$A$758,$A130,СВЦЭМ!$B$39:$B$758,T$119)+'СЕТ СН'!$I$14+СВЦЭМ!$D$10+'СЕТ СН'!$I$5-'СЕТ СН'!$I$24</f>
        <v>5825.5782467899999</v>
      </c>
      <c r="U130" s="36">
        <f>SUMIFS(СВЦЭМ!$D$39:$D$758,СВЦЭМ!$A$39:$A$758,$A130,СВЦЭМ!$B$39:$B$758,U$119)+'СЕТ СН'!$I$14+СВЦЭМ!$D$10+'СЕТ СН'!$I$5-'СЕТ СН'!$I$24</f>
        <v>5806.78024387</v>
      </c>
      <c r="V130" s="36">
        <f>SUMIFS(СВЦЭМ!$D$39:$D$758,СВЦЭМ!$A$39:$A$758,$A130,СВЦЭМ!$B$39:$B$758,V$119)+'СЕТ СН'!$I$14+СВЦЭМ!$D$10+'СЕТ СН'!$I$5-'СЕТ СН'!$I$24</f>
        <v>5802.5467805200005</v>
      </c>
      <c r="W130" s="36">
        <f>SUMIFS(СВЦЭМ!$D$39:$D$758,СВЦЭМ!$A$39:$A$758,$A130,СВЦЭМ!$B$39:$B$758,W$119)+'СЕТ СН'!$I$14+СВЦЭМ!$D$10+'СЕТ СН'!$I$5-'СЕТ СН'!$I$24</f>
        <v>5785.6713204600001</v>
      </c>
      <c r="X130" s="36">
        <f>SUMIFS(СВЦЭМ!$D$39:$D$758,СВЦЭМ!$A$39:$A$758,$A130,СВЦЭМ!$B$39:$B$758,X$119)+'СЕТ СН'!$I$14+СВЦЭМ!$D$10+'СЕТ СН'!$I$5-'СЕТ СН'!$I$24</f>
        <v>5827.6351001399998</v>
      </c>
      <c r="Y130" s="36">
        <f>SUMIFS(СВЦЭМ!$D$39:$D$758,СВЦЭМ!$A$39:$A$758,$A130,СВЦЭМ!$B$39:$B$758,Y$119)+'СЕТ СН'!$I$14+СВЦЭМ!$D$10+'СЕТ СН'!$I$5-'СЕТ СН'!$I$24</f>
        <v>5867.6846502300004</v>
      </c>
    </row>
    <row r="131" spans="1:25" ht="15.75" x14ac:dyDescent="0.2">
      <c r="A131" s="35">
        <f t="shared" si="3"/>
        <v>45394</v>
      </c>
      <c r="B131" s="36">
        <f>SUMIFS(СВЦЭМ!$D$39:$D$758,СВЦЭМ!$A$39:$A$758,$A131,СВЦЭМ!$B$39:$B$758,B$119)+'СЕТ СН'!$I$14+СВЦЭМ!$D$10+'СЕТ СН'!$I$5-'СЕТ СН'!$I$24</f>
        <v>5843.1785811</v>
      </c>
      <c r="C131" s="36">
        <f>SUMIFS(СВЦЭМ!$D$39:$D$758,СВЦЭМ!$A$39:$A$758,$A131,СВЦЭМ!$B$39:$B$758,C$119)+'СЕТ СН'!$I$14+СВЦЭМ!$D$10+'СЕТ СН'!$I$5-'СЕТ СН'!$I$24</f>
        <v>5821.3345113200003</v>
      </c>
      <c r="D131" s="36">
        <f>SUMIFS(СВЦЭМ!$D$39:$D$758,СВЦЭМ!$A$39:$A$758,$A131,СВЦЭМ!$B$39:$B$758,D$119)+'СЕТ СН'!$I$14+СВЦЭМ!$D$10+'СЕТ СН'!$I$5-'СЕТ СН'!$I$24</f>
        <v>5850.3594543100007</v>
      </c>
      <c r="E131" s="36">
        <f>SUMIFS(СВЦЭМ!$D$39:$D$758,СВЦЭМ!$A$39:$A$758,$A131,СВЦЭМ!$B$39:$B$758,E$119)+'СЕТ СН'!$I$14+СВЦЭМ!$D$10+'СЕТ СН'!$I$5-'СЕТ СН'!$I$24</f>
        <v>5887.14015939</v>
      </c>
      <c r="F131" s="36">
        <f>SUMIFS(СВЦЭМ!$D$39:$D$758,СВЦЭМ!$A$39:$A$758,$A131,СВЦЭМ!$B$39:$B$758,F$119)+'СЕТ СН'!$I$14+СВЦЭМ!$D$10+'СЕТ СН'!$I$5-'СЕТ СН'!$I$24</f>
        <v>5882.6424952899997</v>
      </c>
      <c r="G131" s="36">
        <f>SUMIFS(СВЦЭМ!$D$39:$D$758,СВЦЭМ!$A$39:$A$758,$A131,СВЦЭМ!$B$39:$B$758,G$119)+'СЕТ СН'!$I$14+СВЦЭМ!$D$10+'СЕТ СН'!$I$5-'СЕТ СН'!$I$24</f>
        <v>5850.6974364500002</v>
      </c>
      <c r="H131" s="36">
        <f>SUMIFS(СВЦЭМ!$D$39:$D$758,СВЦЭМ!$A$39:$A$758,$A131,СВЦЭМ!$B$39:$B$758,H$119)+'СЕТ СН'!$I$14+СВЦЭМ!$D$10+'СЕТ СН'!$I$5-'СЕТ СН'!$I$24</f>
        <v>5789.9727113999998</v>
      </c>
      <c r="I131" s="36">
        <f>SUMIFS(СВЦЭМ!$D$39:$D$758,СВЦЭМ!$A$39:$A$758,$A131,СВЦЭМ!$B$39:$B$758,I$119)+'СЕТ СН'!$I$14+СВЦЭМ!$D$10+'СЕТ СН'!$I$5-'СЕТ СН'!$I$24</f>
        <v>5727.5090660900005</v>
      </c>
      <c r="J131" s="36">
        <f>SUMIFS(СВЦЭМ!$D$39:$D$758,СВЦЭМ!$A$39:$A$758,$A131,СВЦЭМ!$B$39:$B$758,J$119)+'СЕТ СН'!$I$14+СВЦЭМ!$D$10+'СЕТ СН'!$I$5-'СЕТ СН'!$I$24</f>
        <v>5695.8136411599999</v>
      </c>
      <c r="K131" s="36">
        <f>SUMIFS(СВЦЭМ!$D$39:$D$758,СВЦЭМ!$A$39:$A$758,$A131,СВЦЭМ!$B$39:$B$758,K$119)+'СЕТ СН'!$I$14+СВЦЭМ!$D$10+'СЕТ СН'!$I$5-'СЕТ СН'!$I$24</f>
        <v>5688.2812710600001</v>
      </c>
      <c r="L131" s="36">
        <f>SUMIFS(СВЦЭМ!$D$39:$D$758,СВЦЭМ!$A$39:$A$758,$A131,СВЦЭМ!$B$39:$B$758,L$119)+'СЕТ СН'!$I$14+СВЦЭМ!$D$10+'СЕТ СН'!$I$5-'СЕТ СН'!$I$24</f>
        <v>5689.0306825900007</v>
      </c>
      <c r="M131" s="36">
        <f>SUMIFS(СВЦЭМ!$D$39:$D$758,СВЦЭМ!$A$39:$A$758,$A131,СВЦЭМ!$B$39:$B$758,M$119)+'СЕТ СН'!$I$14+СВЦЭМ!$D$10+'СЕТ СН'!$I$5-'СЕТ СН'!$I$24</f>
        <v>5696.0690759600002</v>
      </c>
      <c r="N131" s="36">
        <f>SUMIFS(СВЦЭМ!$D$39:$D$758,СВЦЭМ!$A$39:$A$758,$A131,СВЦЭМ!$B$39:$B$758,N$119)+'СЕТ СН'!$I$14+СВЦЭМ!$D$10+'СЕТ СН'!$I$5-'СЕТ СН'!$I$24</f>
        <v>5704.4889640399997</v>
      </c>
      <c r="O131" s="36">
        <f>SUMIFS(СВЦЭМ!$D$39:$D$758,СВЦЭМ!$A$39:$A$758,$A131,СВЦЭМ!$B$39:$B$758,O$119)+'СЕТ СН'!$I$14+СВЦЭМ!$D$10+'СЕТ СН'!$I$5-'СЕТ СН'!$I$24</f>
        <v>5711.2620128899998</v>
      </c>
      <c r="P131" s="36">
        <f>SUMIFS(СВЦЭМ!$D$39:$D$758,СВЦЭМ!$A$39:$A$758,$A131,СВЦЭМ!$B$39:$B$758,P$119)+'СЕТ СН'!$I$14+СВЦЭМ!$D$10+'СЕТ СН'!$I$5-'СЕТ СН'!$I$24</f>
        <v>5728.0236992299997</v>
      </c>
      <c r="Q131" s="36">
        <f>SUMIFS(СВЦЭМ!$D$39:$D$758,СВЦЭМ!$A$39:$A$758,$A131,СВЦЭМ!$B$39:$B$758,Q$119)+'СЕТ СН'!$I$14+СВЦЭМ!$D$10+'СЕТ СН'!$I$5-'СЕТ СН'!$I$24</f>
        <v>5744.2491332400004</v>
      </c>
      <c r="R131" s="36">
        <f>SUMIFS(СВЦЭМ!$D$39:$D$758,СВЦЭМ!$A$39:$A$758,$A131,СВЦЭМ!$B$39:$B$758,R$119)+'СЕТ СН'!$I$14+СВЦЭМ!$D$10+'СЕТ СН'!$I$5-'СЕТ СН'!$I$24</f>
        <v>5747.2022349899999</v>
      </c>
      <c r="S131" s="36">
        <f>SUMIFS(СВЦЭМ!$D$39:$D$758,СВЦЭМ!$A$39:$A$758,$A131,СВЦЭМ!$B$39:$B$758,S$119)+'СЕТ СН'!$I$14+СВЦЭМ!$D$10+'СЕТ СН'!$I$5-'СЕТ СН'!$I$24</f>
        <v>5736.7482038899998</v>
      </c>
      <c r="T131" s="36">
        <f>SUMIFS(СВЦЭМ!$D$39:$D$758,СВЦЭМ!$A$39:$A$758,$A131,СВЦЭМ!$B$39:$B$758,T$119)+'СЕТ СН'!$I$14+СВЦЭМ!$D$10+'СЕТ СН'!$I$5-'СЕТ СН'!$I$24</f>
        <v>5702.6215886099999</v>
      </c>
      <c r="U131" s="36">
        <f>SUMIFS(СВЦЭМ!$D$39:$D$758,СВЦЭМ!$A$39:$A$758,$A131,СВЦЭМ!$B$39:$B$758,U$119)+'СЕТ СН'!$I$14+СВЦЭМ!$D$10+'СЕТ СН'!$I$5-'СЕТ СН'!$I$24</f>
        <v>5701.9132435299998</v>
      </c>
      <c r="V131" s="36">
        <f>SUMIFS(СВЦЭМ!$D$39:$D$758,СВЦЭМ!$A$39:$A$758,$A131,СВЦЭМ!$B$39:$B$758,V$119)+'СЕТ СН'!$I$14+СВЦЭМ!$D$10+'СЕТ СН'!$I$5-'СЕТ СН'!$I$24</f>
        <v>5684.2761477500007</v>
      </c>
      <c r="W131" s="36">
        <f>SUMIFS(СВЦЭМ!$D$39:$D$758,СВЦЭМ!$A$39:$A$758,$A131,СВЦЭМ!$B$39:$B$758,W$119)+'СЕТ СН'!$I$14+СВЦЭМ!$D$10+'СЕТ СН'!$I$5-'СЕТ СН'!$I$24</f>
        <v>5679.4740280200003</v>
      </c>
      <c r="X131" s="36">
        <f>SUMIFS(СВЦЭМ!$D$39:$D$758,СВЦЭМ!$A$39:$A$758,$A131,СВЦЭМ!$B$39:$B$758,X$119)+'СЕТ СН'!$I$14+СВЦЭМ!$D$10+'СЕТ СН'!$I$5-'СЕТ СН'!$I$24</f>
        <v>5725.95410034</v>
      </c>
      <c r="Y131" s="36">
        <f>SUMIFS(СВЦЭМ!$D$39:$D$758,СВЦЭМ!$A$39:$A$758,$A131,СВЦЭМ!$B$39:$B$758,Y$119)+'СЕТ СН'!$I$14+СВЦЭМ!$D$10+'СЕТ СН'!$I$5-'СЕТ СН'!$I$24</f>
        <v>5751.8070134400004</v>
      </c>
    </row>
    <row r="132" spans="1:25" ht="15.75" x14ac:dyDescent="0.2">
      <c r="A132" s="35">
        <f t="shared" si="3"/>
        <v>45395</v>
      </c>
      <c r="B132" s="36">
        <f>SUMIFS(СВЦЭМ!$D$39:$D$758,СВЦЭМ!$A$39:$A$758,$A132,СВЦЭМ!$B$39:$B$758,B$119)+'СЕТ СН'!$I$14+СВЦЭМ!$D$10+'СЕТ СН'!$I$5-'СЕТ СН'!$I$24</f>
        <v>5810.8068410599999</v>
      </c>
      <c r="C132" s="36">
        <f>SUMIFS(СВЦЭМ!$D$39:$D$758,СВЦЭМ!$A$39:$A$758,$A132,СВЦЭМ!$B$39:$B$758,C$119)+'СЕТ СН'!$I$14+СВЦЭМ!$D$10+'СЕТ СН'!$I$5-'СЕТ СН'!$I$24</f>
        <v>5817.8741391200001</v>
      </c>
      <c r="D132" s="36">
        <f>SUMIFS(СВЦЭМ!$D$39:$D$758,СВЦЭМ!$A$39:$A$758,$A132,СВЦЭМ!$B$39:$B$758,D$119)+'СЕТ СН'!$I$14+СВЦЭМ!$D$10+'СЕТ СН'!$I$5-'СЕТ СН'!$I$24</f>
        <v>5847.7670458700004</v>
      </c>
      <c r="E132" s="36">
        <f>SUMIFS(СВЦЭМ!$D$39:$D$758,СВЦЭМ!$A$39:$A$758,$A132,СВЦЭМ!$B$39:$B$758,E$119)+'СЕТ СН'!$I$14+СВЦЭМ!$D$10+'СЕТ СН'!$I$5-'СЕТ СН'!$I$24</f>
        <v>5873.9844524400005</v>
      </c>
      <c r="F132" s="36">
        <f>SUMIFS(СВЦЭМ!$D$39:$D$758,СВЦЭМ!$A$39:$A$758,$A132,СВЦЭМ!$B$39:$B$758,F$119)+'СЕТ СН'!$I$14+СВЦЭМ!$D$10+'СЕТ СН'!$I$5-'СЕТ СН'!$I$24</f>
        <v>5876.5364343500005</v>
      </c>
      <c r="G132" s="36">
        <f>SUMIFS(СВЦЭМ!$D$39:$D$758,СВЦЭМ!$A$39:$A$758,$A132,СВЦЭМ!$B$39:$B$758,G$119)+'СЕТ СН'!$I$14+СВЦЭМ!$D$10+'СЕТ СН'!$I$5-'СЕТ СН'!$I$24</f>
        <v>5882.4455231600004</v>
      </c>
      <c r="H132" s="36">
        <f>SUMIFS(СВЦЭМ!$D$39:$D$758,СВЦЭМ!$A$39:$A$758,$A132,СВЦЭМ!$B$39:$B$758,H$119)+'СЕТ СН'!$I$14+СВЦЭМ!$D$10+'СЕТ СН'!$I$5-'СЕТ СН'!$I$24</f>
        <v>5859.7573092700004</v>
      </c>
      <c r="I132" s="36">
        <f>SUMIFS(СВЦЭМ!$D$39:$D$758,СВЦЭМ!$A$39:$A$758,$A132,СВЦЭМ!$B$39:$B$758,I$119)+'СЕТ СН'!$I$14+СВЦЭМ!$D$10+'СЕТ СН'!$I$5-'СЕТ СН'!$I$24</f>
        <v>5840.1596728900004</v>
      </c>
      <c r="J132" s="36">
        <f>SUMIFS(СВЦЭМ!$D$39:$D$758,СВЦЭМ!$A$39:$A$758,$A132,СВЦЭМ!$B$39:$B$758,J$119)+'СЕТ СН'!$I$14+СВЦЭМ!$D$10+'СЕТ СН'!$I$5-'СЕТ СН'!$I$24</f>
        <v>5788.7194697200002</v>
      </c>
      <c r="K132" s="36">
        <f>SUMIFS(СВЦЭМ!$D$39:$D$758,СВЦЭМ!$A$39:$A$758,$A132,СВЦЭМ!$B$39:$B$758,K$119)+'СЕТ СН'!$I$14+СВЦЭМ!$D$10+'СЕТ СН'!$I$5-'СЕТ СН'!$I$24</f>
        <v>5727.4822255300005</v>
      </c>
      <c r="L132" s="36">
        <f>SUMIFS(СВЦЭМ!$D$39:$D$758,СВЦЭМ!$A$39:$A$758,$A132,СВЦЭМ!$B$39:$B$758,L$119)+'СЕТ СН'!$I$14+СВЦЭМ!$D$10+'СЕТ СН'!$I$5-'СЕТ СН'!$I$24</f>
        <v>5700.9968942400001</v>
      </c>
      <c r="M132" s="36">
        <f>SUMIFS(СВЦЭМ!$D$39:$D$758,СВЦЭМ!$A$39:$A$758,$A132,СВЦЭМ!$B$39:$B$758,M$119)+'СЕТ СН'!$I$14+СВЦЭМ!$D$10+'СЕТ СН'!$I$5-'СЕТ СН'!$I$24</f>
        <v>5732.3849151300001</v>
      </c>
      <c r="N132" s="36">
        <f>SUMIFS(СВЦЭМ!$D$39:$D$758,СВЦЭМ!$A$39:$A$758,$A132,СВЦЭМ!$B$39:$B$758,N$119)+'СЕТ СН'!$I$14+СВЦЭМ!$D$10+'СЕТ СН'!$I$5-'СЕТ СН'!$I$24</f>
        <v>5743.8842389300007</v>
      </c>
      <c r="O132" s="36">
        <f>SUMIFS(СВЦЭМ!$D$39:$D$758,СВЦЭМ!$A$39:$A$758,$A132,СВЦЭМ!$B$39:$B$758,O$119)+'СЕТ СН'!$I$14+СВЦЭМ!$D$10+'СЕТ СН'!$I$5-'СЕТ СН'!$I$24</f>
        <v>5757.2495423199998</v>
      </c>
      <c r="P132" s="36">
        <f>SUMIFS(СВЦЭМ!$D$39:$D$758,СВЦЭМ!$A$39:$A$758,$A132,СВЦЭМ!$B$39:$B$758,P$119)+'СЕТ СН'!$I$14+СВЦЭМ!$D$10+'СЕТ СН'!$I$5-'СЕТ СН'!$I$24</f>
        <v>5772.9714889000006</v>
      </c>
      <c r="Q132" s="36">
        <f>SUMIFS(СВЦЭМ!$D$39:$D$758,СВЦЭМ!$A$39:$A$758,$A132,СВЦЭМ!$B$39:$B$758,Q$119)+'СЕТ СН'!$I$14+СВЦЭМ!$D$10+'СЕТ СН'!$I$5-'СЕТ СН'!$I$24</f>
        <v>5779.6889697799998</v>
      </c>
      <c r="R132" s="36">
        <f>SUMIFS(СВЦЭМ!$D$39:$D$758,СВЦЭМ!$A$39:$A$758,$A132,СВЦЭМ!$B$39:$B$758,R$119)+'СЕТ СН'!$I$14+СВЦЭМ!$D$10+'СЕТ СН'!$I$5-'СЕТ СН'!$I$24</f>
        <v>5776.1850515000006</v>
      </c>
      <c r="S132" s="36">
        <f>SUMIFS(СВЦЭМ!$D$39:$D$758,СВЦЭМ!$A$39:$A$758,$A132,СВЦЭМ!$B$39:$B$758,S$119)+'СЕТ СН'!$I$14+СВЦЭМ!$D$10+'СЕТ СН'!$I$5-'СЕТ СН'!$I$24</f>
        <v>5772.2860453000003</v>
      </c>
      <c r="T132" s="36">
        <f>SUMIFS(СВЦЭМ!$D$39:$D$758,СВЦЭМ!$A$39:$A$758,$A132,СВЦЭМ!$B$39:$B$758,T$119)+'СЕТ СН'!$I$14+СВЦЭМ!$D$10+'СЕТ СН'!$I$5-'СЕТ СН'!$I$24</f>
        <v>5741.6717479899999</v>
      </c>
      <c r="U132" s="36">
        <f>SUMIFS(СВЦЭМ!$D$39:$D$758,СВЦЭМ!$A$39:$A$758,$A132,СВЦЭМ!$B$39:$B$758,U$119)+'СЕТ СН'!$I$14+СВЦЭМ!$D$10+'СЕТ СН'!$I$5-'СЕТ СН'!$I$24</f>
        <v>5737.5758184300003</v>
      </c>
      <c r="V132" s="36">
        <f>SUMIFS(СВЦЭМ!$D$39:$D$758,СВЦЭМ!$A$39:$A$758,$A132,СВЦЭМ!$B$39:$B$758,V$119)+'СЕТ СН'!$I$14+СВЦЭМ!$D$10+'СЕТ СН'!$I$5-'СЕТ СН'!$I$24</f>
        <v>5721.5533306699999</v>
      </c>
      <c r="W132" s="36">
        <f>SUMIFS(СВЦЭМ!$D$39:$D$758,СВЦЭМ!$A$39:$A$758,$A132,СВЦЭМ!$B$39:$B$758,W$119)+'СЕТ СН'!$I$14+СВЦЭМ!$D$10+'СЕТ СН'!$I$5-'СЕТ СН'!$I$24</f>
        <v>5699.6855817400001</v>
      </c>
      <c r="X132" s="36">
        <f>SUMIFS(СВЦЭМ!$D$39:$D$758,СВЦЭМ!$A$39:$A$758,$A132,СВЦЭМ!$B$39:$B$758,X$119)+'СЕТ СН'!$I$14+СВЦЭМ!$D$10+'СЕТ СН'!$I$5-'СЕТ СН'!$I$24</f>
        <v>5749.0448460600001</v>
      </c>
      <c r="Y132" s="36">
        <f>SUMIFS(СВЦЭМ!$D$39:$D$758,СВЦЭМ!$A$39:$A$758,$A132,СВЦЭМ!$B$39:$B$758,Y$119)+'СЕТ СН'!$I$14+СВЦЭМ!$D$10+'СЕТ СН'!$I$5-'СЕТ СН'!$I$24</f>
        <v>5770.5546510300001</v>
      </c>
    </row>
    <row r="133" spans="1:25" ht="15.75" x14ac:dyDescent="0.2">
      <c r="A133" s="35">
        <f t="shared" si="3"/>
        <v>45396</v>
      </c>
      <c r="B133" s="36">
        <f>SUMIFS(СВЦЭМ!$D$39:$D$758,СВЦЭМ!$A$39:$A$758,$A133,СВЦЭМ!$B$39:$B$758,B$119)+'СЕТ СН'!$I$14+СВЦЭМ!$D$10+'СЕТ СН'!$I$5-'СЕТ СН'!$I$24</f>
        <v>5703.0161399300005</v>
      </c>
      <c r="C133" s="36">
        <f>SUMIFS(СВЦЭМ!$D$39:$D$758,СВЦЭМ!$A$39:$A$758,$A133,СВЦЭМ!$B$39:$B$758,C$119)+'СЕТ СН'!$I$14+СВЦЭМ!$D$10+'СЕТ СН'!$I$5-'СЕТ СН'!$I$24</f>
        <v>5772.8710918300003</v>
      </c>
      <c r="D133" s="36">
        <f>SUMIFS(СВЦЭМ!$D$39:$D$758,СВЦЭМ!$A$39:$A$758,$A133,СВЦЭМ!$B$39:$B$758,D$119)+'СЕТ СН'!$I$14+СВЦЭМ!$D$10+'СЕТ СН'!$I$5-'СЕТ СН'!$I$24</f>
        <v>5819.2316960500002</v>
      </c>
      <c r="E133" s="36">
        <f>SUMIFS(СВЦЭМ!$D$39:$D$758,СВЦЭМ!$A$39:$A$758,$A133,СВЦЭМ!$B$39:$B$758,E$119)+'СЕТ СН'!$I$14+СВЦЭМ!$D$10+'СЕТ СН'!$I$5-'СЕТ СН'!$I$24</f>
        <v>5830.91023116</v>
      </c>
      <c r="F133" s="36">
        <f>SUMIFS(СВЦЭМ!$D$39:$D$758,СВЦЭМ!$A$39:$A$758,$A133,СВЦЭМ!$B$39:$B$758,F$119)+'СЕТ СН'!$I$14+СВЦЭМ!$D$10+'СЕТ СН'!$I$5-'СЕТ СН'!$I$24</f>
        <v>5843.8091541900003</v>
      </c>
      <c r="G133" s="36">
        <f>SUMIFS(СВЦЭМ!$D$39:$D$758,СВЦЭМ!$A$39:$A$758,$A133,СВЦЭМ!$B$39:$B$758,G$119)+'СЕТ СН'!$I$14+СВЦЭМ!$D$10+'СЕТ СН'!$I$5-'СЕТ СН'!$I$24</f>
        <v>5860.8392250899997</v>
      </c>
      <c r="H133" s="36">
        <f>SUMIFS(СВЦЭМ!$D$39:$D$758,СВЦЭМ!$A$39:$A$758,$A133,СВЦЭМ!$B$39:$B$758,H$119)+'СЕТ СН'!$I$14+СВЦЭМ!$D$10+'СЕТ СН'!$I$5-'СЕТ СН'!$I$24</f>
        <v>5871.5652012999999</v>
      </c>
      <c r="I133" s="36">
        <f>SUMIFS(СВЦЭМ!$D$39:$D$758,СВЦЭМ!$A$39:$A$758,$A133,СВЦЭМ!$B$39:$B$758,I$119)+'СЕТ СН'!$I$14+СВЦЭМ!$D$10+'СЕТ СН'!$I$5-'СЕТ СН'!$I$24</f>
        <v>5850.7965383199999</v>
      </c>
      <c r="J133" s="36">
        <f>SUMIFS(СВЦЭМ!$D$39:$D$758,СВЦЭМ!$A$39:$A$758,$A133,СВЦЭМ!$B$39:$B$758,J$119)+'СЕТ СН'!$I$14+СВЦЭМ!$D$10+'СЕТ СН'!$I$5-'СЕТ СН'!$I$24</f>
        <v>5785.6174480899999</v>
      </c>
      <c r="K133" s="36">
        <f>SUMIFS(СВЦЭМ!$D$39:$D$758,СВЦЭМ!$A$39:$A$758,$A133,СВЦЭМ!$B$39:$B$758,K$119)+'СЕТ СН'!$I$14+СВЦЭМ!$D$10+'СЕТ СН'!$I$5-'СЕТ СН'!$I$24</f>
        <v>5724.3832017900004</v>
      </c>
      <c r="L133" s="36">
        <f>SUMIFS(СВЦЭМ!$D$39:$D$758,СВЦЭМ!$A$39:$A$758,$A133,СВЦЭМ!$B$39:$B$758,L$119)+'СЕТ СН'!$I$14+СВЦЭМ!$D$10+'СЕТ СН'!$I$5-'СЕТ СН'!$I$24</f>
        <v>5686.7151355799997</v>
      </c>
      <c r="M133" s="36">
        <f>SUMIFS(СВЦЭМ!$D$39:$D$758,СВЦЭМ!$A$39:$A$758,$A133,СВЦЭМ!$B$39:$B$758,M$119)+'СЕТ СН'!$I$14+СВЦЭМ!$D$10+'СЕТ СН'!$I$5-'СЕТ СН'!$I$24</f>
        <v>5707.2073781700001</v>
      </c>
      <c r="N133" s="36">
        <f>SUMIFS(СВЦЭМ!$D$39:$D$758,СВЦЭМ!$A$39:$A$758,$A133,СВЦЭМ!$B$39:$B$758,N$119)+'СЕТ СН'!$I$14+СВЦЭМ!$D$10+'СЕТ СН'!$I$5-'СЕТ СН'!$I$24</f>
        <v>5734.7076939600001</v>
      </c>
      <c r="O133" s="36">
        <f>SUMIFS(СВЦЭМ!$D$39:$D$758,СВЦЭМ!$A$39:$A$758,$A133,СВЦЭМ!$B$39:$B$758,O$119)+'СЕТ СН'!$I$14+СВЦЭМ!$D$10+'СЕТ СН'!$I$5-'СЕТ СН'!$I$24</f>
        <v>5752.5330852400002</v>
      </c>
      <c r="P133" s="36">
        <f>SUMIFS(СВЦЭМ!$D$39:$D$758,СВЦЭМ!$A$39:$A$758,$A133,СВЦЭМ!$B$39:$B$758,P$119)+'СЕТ СН'!$I$14+СВЦЭМ!$D$10+'СЕТ СН'!$I$5-'СЕТ СН'!$I$24</f>
        <v>5763.8912244000003</v>
      </c>
      <c r="Q133" s="36">
        <f>SUMIFS(СВЦЭМ!$D$39:$D$758,СВЦЭМ!$A$39:$A$758,$A133,СВЦЭМ!$B$39:$B$758,Q$119)+'СЕТ СН'!$I$14+СВЦЭМ!$D$10+'СЕТ СН'!$I$5-'СЕТ СН'!$I$24</f>
        <v>5787.2458999600003</v>
      </c>
      <c r="R133" s="36">
        <f>SUMIFS(СВЦЭМ!$D$39:$D$758,СВЦЭМ!$A$39:$A$758,$A133,СВЦЭМ!$B$39:$B$758,R$119)+'СЕТ СН'!$I$14+СВЦЭМ!$D$10+'СЕТ СН'!$I$5-'СЕТ СН'!$I$24</f>
        <v>5803.0071500800004</v>
      </c>
      <c r="S133" s="36">
        <f>SUMIFS(СВЦЭМ!$D$39:$D$758,СВЦЭМ!$A$39:$A$758,$A133,СВЦЭМ!$B$39:$B$758,S$119)+'СЕТ СН'!$I$14+СВЦЭМ!$D$10+'СЕТ СН'!$I$5-'СЕТ СН'!$I$24</f>
        <v>5771.0350074100006</v>
      </c>
      <c r="T133" s="36">
        <f>SUMIFS(СВЦЭМ!$D$39:$D$758,СВЦЭМ!$A$39:$A$758,$A133,СВЦЭМ!$B$39:$B$758,T$119)+'СЕТ СН'!$I$14+СВЦЭМ!$D$10+'СЕТ СН'!$I$5-'СЕТ СН'!$I$24</f>
        <v>5736.6107839599999</v>
      </c>
      <c r="U133" s="36">
        <f>SUMIFS(СВЦЭМ!$D$39:$D$758,СВЦЭМ!$A$39:$A$758,$A133,СВЦЭМ!$B$39:$B$758,U$119)+'СЕТ СН'!$I$14+СВЦЭМ!$D$10+'СЕТ СН'!$I$5-'СЕТ СН'!$I$24</f>
        <v>5747.7684322700006</v>
      </c>
      <c r="V133" s="36">
        <f>SUMIFS(СВЦЭМ!$D$39:$D$758,СВЦЭМ!$A$39:$A$758,$A133,СВЦЭМ!$B$39:$B$758,V$119)+'СЕТ СН'!$I$14+СВЦЭМ!$D$10+'СЕТ СН'!$I$5-'СЕТ СН'!$I$24</f>
        <v>5650.6737038000001</v>
      </c>
      <c r="W133" s="36">
        <f>SUMIFS(СВЦЭМ!$D$39:$D$758,СВЦЭМ!$A$39:$A$758,$A133,СВЦЭМ!$B$39:$B$758,W$119)+'СЕТ СН'!$I$14+СВЦЭМ!$D$10+'СЕТ СН'!$I$5-'СЕТ СН'!$I$24</f>
        <v>5636.6933721799996</v>
      </c>
      <c r="X133" s="36">
        <f>SUMIFS(СВЦЭМ!$D$39:$D$758,СВЦЭМ!$A$39:$A$758,$A133,СВЦЭМ!$B$39:$B$758,X$119)+'СЕТ СН'!$I$14+СВЦЭМ!$D$10+'СЕТ СН'!$I$5-'СЕТ СН'!$I$24</f>
        <v>5691.0582430300001</v>
      </c>
      <c r="Y133" s="36">
        <f>SUMIFS(СВЦЭМ!$D$39:$D$758,СВЦЭМ!$A$39:$A$758,$A133,СВЦЭМ!$B$39:$B$758,Y$119)+'СЕТ СН'!$I$14+СВЦЭМ!$D$10+'СЕТ СН'!$I$5-'СЕТ СН'!$I$24</f>
        <v>5727.8035647899997</v>
      </c>
    </row>
    <row r="134" spans="1:25" ht="15.75" x14ac:dyDescent="0.2">
      <c r="A134" s="35">
        <f t="shared" si="3"/>
        <v>45397</v>
      </c>
      <c r="B134" s="36">
        <f>SUMIFS(СВЦЭМ!$D$39:$D$758,СВЦЭМ!$A$39:$A$758,$A134,СВЦЭМ!$B$39:$B$758,B$119)+'СЕТ СН'!$I$14+СВЦЭМ!$D$10+'СЕТ СН'!$I$5-'СЕТ СН'!$I$24</f>
        <v>5760.6507923099998</v>
      </c>
      <c r="C134" s="36">
        <f>SUMIFS(СВЦЭМ!$D$39:$D$758,СВЦЭМ!$A$39:$A$758,$A134,СВЦЭМ!$B$39:$B$758,C$119)+'СЕТ СН'!$I$14+СВЦЭМ!$D$10+'СЕТ СН'!$I$5-'СЕТ СН'!$I$24</f>
        <v>5872.1964948700006</v>
      </c>
      <c r="D134" s="36">
        <f>SUMIFS(СВЦЭМ!$D$39:$D$758,СВЦЭМ!$A$39:$A$758,$A134,СВЦЭМ!$B$39:$B$758,D$119)+'СЕТ СН'!$I$14+СВЦЭМ!$D$10+'СЕТ СН'!$I$5-'СЕТ СН'!$I$24</f>
        <v>5918.5493338399992</v>
      </c>
      <c r="E134" s="36">
        <f>SUMIFS(СВЦЭМ!$D$39:$D$758,СВЦЭМ!$A$39:$A$758,$A134,СВЦЭМ!$B$39:$B$758,E$119)+'СЕТ СН'!$I$14+СВЦЭМ!$D$10+'СЕТ СН'!$I$5-'СЕТ СН'!$I$24</f>
        <v>5927.9874238499997</v>
      </c>
      <c r="F134" s="36">
        <f>SUMIFS(СВЦЭМ!$D$39:$D$758,СВЦЭМ!$A$39:$A$758,$A134,СВЦЭМ!$B$39:$B$758,F$119)+'СЕТ СН'!$I$14+СВЦЭМ!$D$10+'СЕТ СН'!$I$5-'СЕТ СН'!$I$24</f>
        <v>5926.9130376600006</v>
      </c>
      <c r="G134" s="36">
        <f>SUMIFS(СВЦЭМ!$D$39:$D$758,СВЦЭМ!$A$39:$A$758,$A134,СВЦЭМ!$B$39:$B$758,G$119)+'СЕТ СН'!$I$14+СВЦЭМ!$D$10+'СЕТ СН'!$I$5-'СЕТ СН'!$I$24</f>
        <v>5832.0852988000006</v>
      </c>
      <c r="H134" s="36">
        <f>SUMIFS(СВЦЭМ!$D$39:$D$758,СВЦЭМ!$A$39:$A$758,$A134,СВЦЭМ!$B$39:$B$758,H$119)+'СЕТ СН'!$I$14+СВЦЭМ!$D$10+'СЕТ СН'!$I$5-'СЕТ СН'!$I$24</f>
        <v>5757.7193431800006</v>
      </c>
      <c r="I134" s="36">
        <f>SUMIFS(СВЦЭМ!$D$39:$D$758,СВЦЭМ!$A$39:$A$758,$A134,СВЦЭМ!$B$39:$B$758,I$119)+'СЕТ СН'!$I$14+СВЦЭМ!$D$10+'СЕТ СН'!$I$5-'СЕТ СН'!$I$24</f>
        <v>5696.1910496500004</v>
      </c>
      <c r="J134" s="36">
        <f>SUMIFS(СВЦЭМ!$D$39:$D$758,СВЦЭМ!$A$39:$A$758,$A134,СВЦЭМ!$B$39:$B$758,J$119)+'СЕТ СН'!$I$14+СВЦЭМ!$D$10+'СЕТ СН'!$I$5-'СЕТ СН'!$I$24</f>
        <v>5652.5170118200003</v>
      </c>
      <c r="K134" s="36">
        <f>SUMIFS(СВЦЭМ!$D$39:$D$758,СВЦЭМ!$A$39:$A$758,$A134,СВЦЭМ!$B$39:$B$758,K$119)+'СЕТ СН'!$I$14+СВЦЭМ!$D$10+'СЕТ СН'!$I$5-'СЕТ СН'!$I$24</f>
        <v>5647.1980983399999</v>
      </c>
      <c r="L134" s="36">
        <f>SUMIFS(СВЦЭМ!$D$39:$D$758,СВЦЭМ!$A$39:$A$758,$A134,СВЦЭМ!$B$39:$B$758,L$119)+'СЕТ СН'!$I$14+СВЦЭМ!$D$10+'СЕТ СН'!$I$5-'СЕТ СН'!$I$24</f>
        <v>5648.5222798300001</v>
      </c>
      <c r="M134" s="36">
        <f>SUMIFS(СВЦЭМ!$D$39:$D$758,СВЦЭМ!$A$39:$A$758,$A134,СВЦЭМ!$B$39:$B$758,M$119)+'СЕТ СН'!$I$14+СВЦЭМ!$D$10+'СЕТ СН'!$I$5-'СЕТ СН'!$I$24</f>
        <v>5678.2422096299997</v>
      </c>
      <c r="N134" s="36">
        <f>SUMIFS(СВЦЭМ!$D$39:$D$758,СВЦЭМ!$A$39:$A$758,$A134,СВЦЭМ!$B$39:$B$758,N$119)+'СЕТ СН'!$I$14+СВЦЭМ!$D$10+'СЕТ СН'!$I$5-'СЕТ СН'!$I$24</f>
        <v>5683.4824106699998</v>
      </c>
      <c r="O134" s="36">
        <f>SUMIFS(СВЦЭМ!$D$39:$D$758,СВЦЭМ!$A$39:$A$758,$A134,СВЦЭМ!$B$39:$B$758,O$119)+'СЕТ СН'!$I$14+СВЦЭМ!$D$10+'СЕТ СН'!$I$5-'СЕТ СН'!$I$24</f>
        <v>5705.2875595000005</v>
      </c>
      <c r="P134" s="36">
        <f>SUMIFS(СВЦЭМ!$D$39:$D$758,СВЦЭМ!$A$39:$A$758,$A134,СВЦЭМ!$B$39:$B$758,P$119)+'СЕТ СН'!$I$14+СВЦЭМ!$D$10+'СЕТ СН'!$I$5-'СЕТ СН'!$I$24</f>
        <v>5722.8698203500007</v>
      </c>
      <c r="Q134" s="36">
        <f>SUMIFS(СВЦЭМ!$D$39:$D$758,СВЦЭМ!$A$39:$A$758,$A134,СВЦЭМ!$B$39:$B$758,Q$119)+'СЕТ СН'!$I$14+СВЦЭМ!$D$10+'СЕТ СН'!$I$5-'СЕТ СН'!$I$24</f>
        <v>5735.1437532800001</v>
      </c>
      <c r="R134" s="36">
        <f>SUMIFS(СВЦЭМ!$D$39:$D$758,СВЦЭМ!$A$39:$A$758,$A134,СВЦЭМ!$B$39:$B$758,R$119)+'СЕТ СН'!$I$14+СВЦЭМ!$D$10+'СЕТ СН'!$I$5-'СЕТ СН'!$I$24</f>
        <v>5743.0829012200002</v>
      </c>
      <c r="S134" s="36">
        <f>SUMIFS(СВЦЭМ!$D$39:$D$758,СВЦЭМ!$A$39:$A$758,$A134,СВЦЭМ!$B$39:$B$758,S$119)+'СЕТ СН'!$I$14+СВЦЭМ!$D$10+'СЕТ СН'!$I$5-'СЕТ СН'!$I$24</f>
        <v>5741.1013269100004</v>
      </c>
      <c r="T134" s="36">
        <f>SUMIFS(СВЦЭМ!$D$39:$D$758,СВЦЭМ!$A$39:$A$758,$A134,СВЦЭМ!$B$39:$B$758,T$119)+'СЕТ СН'!$I$14+СВЦЭМ!$D$10+'СЕТ СН'!$I$5-'СЕТ СН'!$I$24</f>
        <v>5707.0136664600004</v>
      </c>
      <c r="U134" s="36">
        <f>SUMIFS(СВЦЭМ!$D$39:$D$758,СВЦЭМ!$A$39:$A$758,$A134,СВЦЭМ!$B$39:$B$758,U$119)+'СЕТ СН'!$I$14+СВЦЭМ!$D$10+'СЕТ СН'!$I$5-'СЕТ СН'!$I$24</f>
        <v>5681.8555391200007</v>
      </c>
      <c r="V134" s="36">
        <f>SUMIFS(СВЦЭМ!$D$39:$D$758,СВЦЭМ!$A$39:$A$758,$A134,СВЦЭМ!$B$39:$B$758,V$119)+'СЕТ СН'!$I$14+СВЦЭМ!$D$10+'СЕТ СН'!$I$5-'СЕТ СН'!$I$24</f>
        <v>5658.9397807900004</v>
      </c>
      <c r="W134" s="36">
        <f>SUMIFS(СВЦЭМ!$D$39:$D$758,СВЦЭМ!$A$39:$A$758,$A134,СВЦЭМ!$B$39:$B$758,W$119)+'СЕТ СН'!$I$14+СВЦЭМ!$D$10+'СЕТ СН'!$I$5-'СЕТ СН'!$I$24</f>
        <v>5650.1295783700007</v>
      </c>
      <c r="X134" s="36">
        <f>SUMIFS(СВЦЭМ!$D$39:$D$758,СВЦЭМ!$A$39:$A$758,$A134,СВЦЭМ!$B$39:$B$758,X$119)+'СЕТ СН'!$I$14+СВЦЭМ!$D$10+'СЕТ СН'!$I$5-'СЕТ СН'!$I$24</f>
        <v>5660.5762792400001</v>
      </c>
      <c r="Y134" s="36">
        <f>SUMIFS(СВЦЭМ!$D$39:$D$758,СВЦЭМ!$A$39:$A$758,$A134,СВЦЭМ!$B$39:$B$758,Y$119)+'СЕТ СН'!$I$14+СВЦЭМ!$D$10+'СЕТ СН'!$I$5-'СЕТ СН'!$I$24</f>
        <v>5709.18921581</v>
      </c>
    </row>
    <row r="135" spans="1:25" ht="15.75" x14ac:dyDescent="0.2">
      <c r="A135" s="35">
        <f t="shared" si="3"/>
        <v>45398</v>
      </c>
      <c r="B135" s="36">
        <f>SUMIFS(СВЦЭМ!$D$39:$D$758,СВЦЭМ!$A$39:$A$758,$A135,СВЦЭМ!$B$39:$B$758,B$119)+'СЕТ СН'!$I$14+СВЦЭМ!$D$10+'СЕТ СН'!$I$5-'СЕТ СН'!$I$24</f>
        <v>5826.5012339000004</v>
      </c>
      <c r="C135" s="36">
        <f>SUMIFS(СВЦЭМ!$D$39:$D$758,СВЦЭМ!$A$39:$A$758,$A135,СВЦЭМ!$B$39:$B$758,C$119)+'СЕТ СН'!$I$14+СВЦЭМ!$D$10+'СЕТ СН'!$I$5-'СЕТ СН'!$I$24</f>
        <v>5857.3064365</v>
      </c>
      <c r="D135" s="36">
        <f>SUMIFS(СВЦЭМ!$D$39:$D$758,СВЦЭМ!$A$39:$A$758,$A135,СВЦЭМ!$B$39:$B$758,D$119)+'СЕТ СН'!$I$14+СВЦЭМ!$D$10+'СЕТ СН'!$I$5-'СЕТ СН'!$I$24</f>
        <v>5904.1508677100001</v>
      </c>
      <c r="E135" s="36">
        <f>SUMIFS(СВЦЭМ!$D$39:$D$758,СВЦЭМ!$A$39:$A$758,$A135,СВЦЭМ!$B$39:$B$758,E$119)+'СЕТ СН'!$I$14+СВЦЭМ!$D$10+'СЕТ СН'!$I$5-'СЕТ СН'!$I$24</f>
        <v>5927.7701218000002</v>
      </c>
      <c r="F135" s="36">
        <f>SUMIFS(СВЦЭМ!$D$39:$D$758,СВЦЭМ!$A$39:$A$758,$A135,СВЦЭМ!$B$39:$B$758,F$119)+'СЕТ СН'!$I$14+СВЦЭМ!$D$10+'СЕТ СН'!$I$5-'СЕТ СН'!$I$24</f>
        <v>5929.3442648500004</v>
      </c>
      <c r="G135" s="36">
        <f>SUMIFS(СВЦЭМ!$D$39:$D$758,СВЦЭМ!$A$39:$A$758,$A135,СВЦЭМ!$B$39:$B$758,G$119)+'СЕТ СН'!$I$14+СВЦЭМ!$D$10+'СЕТ СН'!$I$5-'СЕТ СН'!$I$24</f>
        <v>5900.2432805600001</v>
      </c>
      <c r="H135" s="36">
        <f>SUMIFS(СВЦЭМ!$D$39:$D$758,СВЦЭМ!$A$39:$A$758,$A135,СВЦЭМ!$B$39:$B$758,H$119)+'СЕТ СН'!$I$14+СВЦЭМ!$D$10+'СЕТ СН'!$I$5-'СЕТ СН'!$I$24</f>
        <v>5826.7131880200004</v>
      </c>
      <c r="I135" s="36">
        <f>SUMIFS(СВЦЭМ!$D$39:$D$758,СВЦЭМ!$A$39:$A$758,$A135,СВЦЭМ!$B$39:$B$758,I$119)+'СЕТ СН'!$I$14+СВЦЭМ!$D$10+'СЕТ СН'!$I$5-'СЕТ СН'!$I$24</f>
        <v>5766.6531363399999</v>
      </c>
      <c r="J135" s="36">
        <f>SUMIFS(СВЦЭМ!$D$39:$D$758,СВЦЭМ!$A$39:$A$758,$A135,СВЦЭМ!$B$39:$B$758,J$119)+'СЕТ СН'!$I$14+СВЦЭМ!$D$10+'СЕТ СН'!$I$5-'СЕТ СН'!$I$24</f>
        <v>5719.4825126900005</v>
      </c>
      <c r="K135" s="36">
        <f>SUMIFS(СВЦЭМ!$D$39:$D$758,СВЦЭМ!$A$39:$A$758,$A135,СВЦЭМ!$B$39:$B$758,K$119)+'СЕТ СН'!$I$14+СВЦЭМ!$D$10+'СЕТ СН'!$I$5-'СЕТ СН'!$I$24</f>
        <v>5704.8951338400002</v>
      </c>
      <c r="L135" s="36">
        <f>SUMIFS(СВЦЭМ!$D$39:$D$758,СВЦЭМ!$A$39:$A$758,$A135,СВЦЭМ!$B$39:$B$758,L$119)+'СЕТ СН'!$I$14+СВЦЭМ!$D$10+'СЕТ СН'!$I$5-'СЕТ СН'!$I$24</f>
        <v>5701.9120134499999</v>
      </c>
      <c r="M135" s="36">
        <f>SUMIFS(СВЦЭМ!$D$39:$D$758,СВЦЭМ!$A$39:$A$758,$A135,СВЦЭМ!$B$39:$B$758,M$119)+'СЕТ СН'!$I$14+СВЦЭМ!$D$10+'СЕТ СН'!$I$5-'СЕТ СН'!$I$24</f>
        <v>5716.08226079</v>
      </c>
      <c r="N135" s="36">
        <f>SUMIFS(СВЦЭМ!$D$39:$D$758,СВЦЭМ!$A$39:$A$758,$A135,СВЦЭМ!$B$39:$B$758,N$119)+'СЕТ СН'!$I$14+СВЦЭМ!$D$10+'СЕТ СН'!$I$5-'СЕТ СН'!$I$24</f>
        <v>5720.5735432600004</v>
      </c>
      <c r="O135" s="36">
        <f>SUMIFS(СВЦЭМ!$D$39:$D$758,СВЦЭМ!$A$39:$A$758,$A135,СВЦЭМ!$B$39:$B$758,O$119)+'СЕТ СН'!$I$14+СВЦЭМ!$D$10+'СЕТ СН'!$I$5-'СЕТ СН'!$I$24</f>
        <v>5727.0887621500005</v>
      </c>
      <c r="P135" s="36">
        <f>SUMIFS(СВЦЭМ!$D$39:$D$758,СВЦЭМ!$A$39:$A$758,$A135,СВЦЭМ!$B$39:$B$758,P$119)+'СЕТ СН'!$I$14+СВЦЭМ!$D$10+'СЕТ СН'!$I$5-'СЕТ СН'!$I$24</f>
        <v>5745.95492216</v>
      </c>
      <c r="Q135" s="36">
        <f>SUMIFS(СВЦЭМ!$D$39:$D$758,СВЦЭМ!$A$39:$A$758,$A135,СВЦЭМ!$B$39:$B$758,Q$119)+'СЕТ СН'!$I$14+СВЦЭМ!$D$10+'СЕТ СН'!$I$5-'СЕТ СН'!$I$24</f>
        <v>5752.0478900600001</v>
      </c>
      <c r="R135" s="36">
        <f>SUMIFS(СВЦЭМ!$D$39:$D$758,СВЦЭМ!$A$39:$A$758,$A135,СВЦЭМ!$B$39:$B$758,R$119)+'СЕТ СН'!$I$14+СВЦЭМ!$D$10+'СЕТ СН'!$I$5-'СЕТ СН'!$I$24</f>
        <v>5767.1631657100006</v>
      </c>
      <c r="S135" s="36">
        <f>SUMIFS(СВЦЭМ!$D$39:$D$758,СВЦЭМ!$A$39:$A$758,$A135,СВЦЭМ!$B$39:$B$758,S$119)+'СЕТ СН'!$I$14+СВЦЭМ!$D$10+'СЕТ СН'!$I$5-'СЕТ СН'!$I$24</f>
        <v>5748.9684394900005</v>
      </c>
      <c r="T135" s="36">
        <f>SUMIFS(СВЦЭМ!$D$39:$D$758,СВЦЭМ!$A$39:$A$758,$A135,СВЦЭМ!$B$39:$B$758,T$119)+'СЕТ СН'!$I$14+СВЦЭМ!$D$10+'СЕТ СН'!$I$5-'СЕТ СН'!$I$24</f>
        <v>5700.096673</v>
      </c>
      <c r="U135" s="36">
        <f>SUMIFS(СВЦЭМ!$D$39:$D$758,СВЦЭМ!$A$39:$A$758,$A135,СВЦЭМ!$B$39:$B$758,U$119)+'СЕТ СН'!$I$14+СВЦЭМ!$D$10+'СЕТ СН'!$I$5-'СЕТ СН'!$I$24</f>
        <v>5728.6342544300005</v>
      </c>
      <c r="V135" s="36">
        <f>SUMIFS(СВЦЭМ!$D$39:$D$758,СВЦЭМ!$A$39:$A$758,$A135,СВЦЭМ!$B$39:$B$758,V$119)+'СЕТ СН'!$I$14+СВЦЭМ!$D$10+'СЕТ СН'!$I$5-'СЕТ СН'!$I$24</f>
        <v>5695.8429338300002</v>
      </c>
      <c r="W135" s="36">
        <f>SUMIFS(СВЦЭМ!$D$39:$D$758,СВЦЭМ!$A$39:$A$758,$A135,СВЦЭМ!$B$39:$B$758,W$119)+'СЕТ СН'!$I$14+СВЦЭМ!$D$10+'СЕТ СН'!$I$5-'СЕТ СН'!$I$24</f>
        <v>5678.90021918</v>
      </c>
      <c r="X135" s="36">
        <f>SUMIFS(СВЦЭМ!$D$39:$D$758,СВЦЭМ!$A$39:$A$758,$A135,СВЦЭМ!$B$39:$B$758,X$119)+'СЕТ СН'!$I$14+СВЦЭМ!$D$10+'СЕТ СН'!$I$5-'СЕТ СН'!$I$24</f>
        <v>5680.3675800600004</v>
      </c>
      <c r="Y135" s="36">
        <f>SUMIFS(СВЦЭМ!$D$39:$D$758,СВЦЭМ!$A$39:$A$758,$A135,СВЦЭМ!$B$39:$B$758,Y$119)+'СЕТ СН'!$I$14+СВЦЭМ!$D$10+'СЕТ СН'!$I$5-'СЕТ СН'!$I$24</f>
        <v>5689.7965127300004</v>
      </c>
    </row>
    <row r="136" spans="1:25" ht="15.75" x14ac:dyDescent="0.2">
      <c r="A136" s="35">
        <f t="shared" si="3"/>
        <v>45399</v>
      </c>
      <c r="B136" s="36">
        <f>SUMIFS(СВЦЭМ!$D$39:$D$758,СВЦЭМ!$A$39:$A$758,$A136,СВЦЭМ!$B$39:$B$758,B$119)+'СЕТ СН'!$I$14+СВЦЭМ!$D$10+'СЕТ СН'!$I$5-'СЕТ СН'!$I$24</f>
        <v>5750.0347963700005</v>
      </c>
      <c r="C136" s="36">
        <f>SUMIFS(СВЦЭМ!$D$39:$D$758,СВЦЭМ!$A$39:$A$758,$A136,СВЦЭМ!$B$39:$B$758,C$119)+'СЕТ СН'!$I$14+СВЦЭМ!$D$10+'СЕТ СН'!$I$5-'СЕТ СН'!$I$24</f>
        <v>5799.3676159000006</v>
      </c>
      <c r="D136" s="36">
        <f>SUMIFS(СВЦЭМ!$D$39:$D$758,СВЦЭМ!$A$39:$A$758,$A136,СВЦЭМ!$B$39:$B$758,D$119)+'СЕТ СН'!$I$14+СВЦЭМ!$D$10+'СЕТ СН'!$I$5-'СЕТ СН'!$I$24</f>
        <v>5818.3010338700005</v>
      </c>
      <c r="E136" s="36">
        <f>SUMIFS(СВЦЭМ!$D$39:$D$758,СВЦЭМ!$A$39:$A$758,$A136,СВЦЭМ!$B$39:$B$758,E$119)+'СЕТ СН'!$I$14+СВЦЭМ!$D$10+'СЕТ СН'!$I$5-'СЕТ СН'!$I$24</f>
        <v>5834.4143000100003</v>
      </c>
      <c r="F136" s="36">
        <f>SUMIFS(СВЦЭМ!$D$39:$D$758,СВЦЭМ!$A$39:$A$758,$A136,СВЦЭМ!$B$39:$B$758,F$119)+'СЕТ СН'!$I$14+СВЦЭМ!$D$10+'СЕТ СН'!$I$5-'СЕТ СН'!$I$24</f>
        <v>5828.8172406900003</v>
      </c>
      <c r="G136" s="36">
        <f>SUMIFS(СВЦЭМ!$D$39:$D$758,СВЦЭМ!$A$39:$A$758,$A136,СВЦЭМ!$B$39:$B$758,G$119)+'СЕТ СН'!$I$14+СВЦЭМ!$D$10+'СЕТ СН'!$I$5-'СЕТ СН'!$I$24</f>
        <v>5804.4444248600003</v>
      </c>
      <c r="H136" s="36">
        <f>SUMIFS(СВЦЭМ!$D$39:$D$758,СВЦЭМ!$A$39:$A$758,$A136,СВЦЭМ!$B$39:$B$758,H$119)+'СЕТ СН'!$I$14+СВЦЭМ!$D$10+'СЕТ СН'!$I$5-'СЕТ СН'!$I$24</f>
        <v>5737.30933396</v>
      </c>
      <c r="I136" s="36">
        <f>SUMIFS(СВЦЭМ!$D$39:$D$758,СВЦЭМ!$A$39:$A$758,$A136,СВЦЭМ!$B$39:$B$758,I$119)+'СЕТ СН'!$I$14+СВЦЭМ!$D$10+'СЕТ СН'!$I$5-'СЕТ СН'!$I$24</f>
        <v>5673.8249410200006</v>
      </c>
      <c r="J136" s="36">
        <f>SUMIFS(СВЦЭМ!$D$39:$D$758,СВЦЭМ!$A$39:$A$758,$A136,СВЦЭМ!$B$39:$B$758,J$119)+'СЕТ СН'!$I$14+СВЦЭМ!$D$10+'СЕТ СН'!$I$5-'СЕТ СН'!$I$24</f>
        <v>5613.4754471699998</v>
      </c>
      <c r="K136" s="36">
        <f>SUMIFS(СВЦЭМ!$D$39:$D$758,СВЦЭМ!$A$39:$A$758,$A136,СВЦЭМ!$B$39:$B$758,K$119)+'СЕТ СН'!$I$14+СВЦЭМ!$D$10+'СЕТ СН'!$I$5-'СЕТ СН'!$I$24</f>
        <v>5584.92454215</v>
      </c>
      <c r="L136" s="36">
        <f>SUMIFS(СВЦЭМ!$D$39:$D$758,СВЦЭМ!$A$39:$A$758,$A136,СВЦЭМ!$B$39:$B$758,L$119)+'СЕТ СН'!$I$14+СВЦЭМ!$D$10+'СЕТ СН'!$I$5-'СЕТ СН'!$I$24</f>
        <v>5595.8499443600003</v>
      </c>
      <c r="M136" s="36">
        <f>SUMIFS(СВЦЭМ!$D$39:$D$758,СВЦЭМ!$A$39:$A$758,$A136,СВЦЭМ!$B$39:$B$758,M$119)+'СЕТ СН'!$I$14+СВЦЭМ!$D$10+'СЕТ СН'!$I$5-'СЕТ СН'!$I$24</f>
        <v>5609.5297405500005</v>
      </c>
      <c r="N136" s="36">
        <f>SUMIFS(СВЦЭМ!$D$39:$D$758,СВЦЭМ!$A$39:$A$758,$A136,СВЦЭМ!$B$39:$B$758,N$119)+'СЕТ СН'!$I$14+СВЦЭМ!$D$10+'СЕТ СН'!$I$5-'СЕТ СН'!$I$24</f>
        <v>5613.7463284799996</v>
      </c>
      <c r="O136" s="36">
        <f>SUMIFS(СВЦЭМ!$D$39:$D$758,СВЦЭМ!$A$39:$A$758,$A136,СВЦЭМ!$B$39:$B$758,O$119)+'СЕТ СН'!$I$14+СВЦЭМ!$D$10+'СЕТ СН'!$I$5-'СЕТ СН'!$I$24</f>
        <v>5638.3755152700005</v>
      </c>
      <c r="P136" s="36">
        <f>SUMIFS(СВЦЭМ!$D$39:$D$758,СВЦЭМ!$A$39:$A$758,$A136,СВЦЭМ!$B$39:$B$758,P$119)+'СЕТ СН'!$I$14+СВЦЭМ!$D$10+'СЕТ СН'!$I$5-'СЕТ СН'!$I$24</f>
        <v>5637.9518772299998</v>
      </c>
      <c r="Q136" s="36">
        <f>SUMIFS(СВЦЭМ!$D$39:$D$758,СВЦЭМ!$A$39:$A$758,$A136,СВЦЭМ!$B$39:$B$758,Q$119)+'СЕТ СН'!$I$14+СВЦЭМ!$D$10+'СЕТ СН'!$I$5-'СЕТ СН'!$I$24</f>
        <v>5650.9100845800003</v>
      </c>
      <c r="R136" s="36">
        <f>SUMIFS(СВЦЭМ!$D$39:$D$758,СВЦЭМ!$A$39:$A$758,$A136,СВЦЭМ!$B$39:$B$758,R$119)+'СЕТ СН'!$I$14+СВЦЭМ!$D$10+'СЕТ СН'!$I$5-'СЕТ СН'!$I$24</f>
        <v>5663.1980542500005</v>
      </c>
      <c r="S136" s="36">
        <f>SUMIFS(СВЦЭМ!$D$39:$D$758,СВЦЭМ!$A$39:$A$758,$A136,СВЦЭМ!$B$39:$B$758,S$119)+'СЕТ СН'!$I$14+СВЦЭМ!$D$10+'СЕТ СН'!$I$5-'СЕТ СН'!$I$24</f>
        <v>5652.3568440400004</v>
      </c>
      <c r="T136" s="36">
        <f>SUMIFS(СВЦЭМ!$D$39:$D$758,СВЦЭМ!$A$39:$A$758,$A136,СВЦЭМ!$B$39:$B$758,T$119)+'СЕТ СН'!$I$14+СВЦЭМ!$D$10+'СЕТ СН'!$I$5-'СЕТ СН'!$I$24</f>
        <v>5630.8705649000003</v>
      </c>
      <c r="U136" s="36">
        <f>SUMIFS(СВЦЭМ!$D$39:$D$758,СВЦЭМ!$A$39:$A$758,$A136,СВЦЭМ!$B$39:$B$758,U$119)+'СЕТ СН'!$I$14+СВЦЭМ!$D$10+'СЕТ СН'!$I$5-'СЕТ СН'!$I$24</f>
        <v>5611.9498076700002</v>
      </c>
      <c r="V136" s="36">
        <f>SUMIFS(СВЦЭМ!$D$39:$D$758,СВЦЭМ!$A$39:$A$758,$A136,СВЦЭМ!$B$39:$B$758,V$119)+'СЕТ СН'!$I$14+СВЦЭМ!$D$10+'СЕТ СН'!$I$5-'СЕТ СН'!$I$24</f>
        <v>5579.0125689400002</v>
      </c>
      <c r="W136" s="36">
        <f>SUMIFS(СВЦЭМ!$D$39:$D$758,СВЦЭМ!$A$39:$A$758,$A136,СВЦЭМ!$B$39:$B$758,W$119)+'СЕТ СН'!$I$14+СВЦЭМ!$D$10+'СЕТ СН'!$I$5-'СЕТ СН'!$I$24</f>
        <v>5566.0390392200006</v>
      </c>
      <c r="X136" s="36">
        <f>SUMIFS(СВЦЭМ!$D$39:$D$758,СВЦЭМ!$A$39:$A$758,$A136,СВЦЭМ!$B$39:$B$758,X$119)+'СЕТ СН'!$I$14+СВЦЭМ!$D$10+'СЕТ СН'!$I$5-'СЕТ СН'!$I$24</f>
        <v>5614.1049151400002</v>
      </c>
      <c r="Y136" s="36">
        <f>SUMIFS(СВЦЭМ!$D$39:$D$758,СВЦЭМ!$A$39:$A$758,$A136,СВЦЭМ!$B$39:$B$758,Y$119)+'СЕТ СН'!$I$14+СВЦЭМ!$D$10+'СЕТ СН'!$I$5-'СЕТ СН'!$I$24</f>
        <v>5642.4676725400004</v>
      </c>
    </row>
    <row r="137" spans="1:25" ht="15.75" x14ac:dyDescent="0.2">
      <c r="A137" s="35">
        <f t="shared" si="3"/>
        <v>45400</v>
      </c>
      <c r="B137" s="36">
        <f>SUMIFS(СВЦЭМ!$D$39:$D$758,СВЦЭМ!$A$39:$A$758,$A137,СВЦЭМ!$B$39:$B$758,B$119)+'СЕТ СН'!$I$14+СВЦЭМ!$D$10+'СЕТ СН'!$I$5-'СЕТ СН'!$I$24</f>
        <v>5769.1400734199997</v>
      </c>
      <c r="C137" s="36">
        <f>SUMIFS(СВЦЭМ!$D$39:$D$758,СВЦЭМ!$A$39:$A$758,$A137,СВЦЭМ!$B$39:$B$758,C$119)+'СЕТ СН'!$I$14+СВЦЭМ!$D$10+'СЕТ СН'!$I$5-'СЕТ СН'!$I$24</f>
        <v>5751.5935733300003</v>
      </c>
      <c r="D137" s="36">
        <f>SUMIFS(СВЦЭМ!$D$39:$D$758,СВЦЭМ!$A$39:$A$758,$A137,СВЦЭМ!$B$39:$B$758,D$119)+'СЕТ СН'!$I$14+СВЦЭМ!$D$10+'СЕТ СН'!$I$5-'СЕТ СН'!$I$24</f>
        <v>5777.3694821700001</v>
      </c>
      <c r="E137" s="36">
        <f>SUMIFS(СВЦЭМ!$D$39:$D$758,СВЦЭМ!$A$39:$A$758,$A137,СВЦЭМ!$B$39:$B$758,E$119)+'СЕТ СН'!$I$14+СВЦЭМ!$D$10+'СЕТ СН'!$I$5-'СЕТ СН'!$I$24</f>
        <v>5782.2175097899999</v>
      </c>
      <c r="F137" s="36">
        <f>SUMIFS(СВЦЭМ!$D$39:$D$758,СВЦЭМ!$A$39:$A$758,$A137,СВЦЭМ!$B$39:$B$758,F$119)+'СЕТ СН'!$I$14+СВЦЭМ!$D$10+'СЕТ СН'!$I$5-'СЕТ СН'!$I$24</f>
        <v>5779.8665791200001</v>
      </c>
      <c r="G137" s="36">
        <f>SUMIFS(СВЦЭМ!$D$39:$D$758,СВЦЭМ!$A$39:$A$758,$A137,СВЦЭМ!$B$39:$B$758,G$119)+'СЕТ СН'!$I$14+СВЦЭМ!$D$10+'СЕТ СН'!$I$5-'СЕТ СН'!$I$24</f>
        <v>5765.7022870600003</v>
      </c>
      <c r="H137" s="36">
        <f>SUMIFS(СВЦЭМ!$D$39:$D$758,СВЦЭМ!$A$39:$A$758,$A137,СВЦЭМ!$B$39:$B$758,H$119)+'СЕТ СН'!$I$14+СВЦЭМ!$D$10+'СЕТ СН'!$I$5-'СЕТ СН'!$I$24</f>
        <v>5711.9431324699999</v>
      </c>
      <c r="I137" s="36">
        <f>SUMIFS(СВЦЭМ!$D$39:$D$758,СВЦЭМ!$A$39:$A$758,$A137,СВЦЭМ!$B$39:$B$758,I$119)+'СЕТ СН'!$I$14+СВЦЭМ!$D$10+'СЕТ СН'!$I$5-'СЕТ СН'!$I$24</f>
        <v>5636.44210733</v>
      </c>
      <c r="J137" s="36">
        <f>SUMIFS(СВЦЭМ!$D$39:$D$758,СВЦЭМ!$A$39:$A$758,$A137,СВЦЭМ!$B$39:$B$758,J$119)+'СЕТ СН'!$I$14+СВЦЭМ!$D$10+'СЕТ СН'!$I$5-'СЕТ СН'!$I$24</f>
        <v>5594.2578488100007</v>
      </c>
      <c r="K137" s="36">
        <f>SUMIFS(СВЦЭМ!$D$39:$D$758,СВЦЭМ!$A$39:$A$758,$A137,СВЦЭМ!$B$39:$B$758,K$119)+'СЕТ СН'!$I$14+СВЦЭМ!$D$10+'СЕТ СН'!$I$5-'СЕТ СН'!$I$24</f>
        <v>5554.3168693400003</v>
      </c>
      <c r="L137" s="36">
        <f>SUMIFS(СВЦЭМ!$D$39:$D$758,СВЦЭМ!$A$39:$A$758,$A137,СВЦЭМ!$B$39:$B$758,L$119)+'СЕТ СН'!$I$14+СВЦЭМ!$D$10+'СЕТ СН'!$I$5-'СЕТ СН'!$I$24</f>
        <v>5545.4622806000007</v>
      </c>
      <c r="M137" s="36">
        <f>SUMIFS(СВЦЭМ!$D$39:$D$758,СВЦЭМ!$A$39:$A$758,$A137,СВЦЭМ!$B$39:$B$758,M$119)+'СЕТ СН'!$I$14+СВЦЭМ!$D$10+'СЕТ СН'!$I$5-'СЕТ СН'!$I$24</f>
        <v>5626.2383786700002</v>
      </c>
      <c r="N137" s="36">
        <f>SUMIFS(СВЦЭМ!$D$39:$D$758,СВЦЭМ!$A$39:$A$758,$A137,СВЦЭМ!$B$39:$B$758,N$119)+'СЕТ СН'!$I$14+СВЦЭМ!$D$10+'СЕТ СН'!$I$5-'СЕТ СН'!$I$24</f>
        <v>5636.0604840100004</v>
      </c>
      <c r="O137" s="36">
        <f>SUMIFS(СВЦЭМ!$D$39:$D$758,СВЦЭМ!$A$39:$A$758,$A137,СВЦЭМ!$B$39:$B$758,O$119)+'СЕТ СН'!$I$14+СВЦЭМ!$D$10+'СЕТ СН'!$I$5-'СЕТ СН'!$I$24</f>
        <v>5654.4413055499999</v>
      </c>
      <c r="P137" s="36">
        <f>SUMIFS(СВЦЭМ!$D$39:$D$758,СВЦЭМ!$A$39:$A$758,$A137,СВЦЭМ!$B$39:$B$758,P$119)+'СЕТ СН'!$I$14+СВЦЭМ!$D$10+'СЕТ СН'!$I$5-'СЕТ СН'!$I$24</f>
        <v>5673.2695766800007</v>
      </c>
      <c r="Q137" s="36">
        <f>SUMIFS(СВЦЭМ!$D$39:$D$758,СВЦЭМ!$A$39:$A$758,$A137,СВЦЭМ!$B$39:$B$758,Q$119)+'СЕТ СН'!$I$14+СВЦЭМ!$D$10+'СЕТ СН'!$I$5-'СЕТ СН'!$I$24</f>
        <v>5690.4183275699997</v>
      </c>
      <c r="R137" s="36">
        <f>SUMIFS(СВЦЭМ!$D$39:$D$758,СВЦЭМ!$A$39:$A$758,$A137,СВЦЭМ!$B$39:$B$758,R$119)+'СЕТ СН'!$I$14+СВЦЭМ!$D$10+'СЕТ СН'!$I$5-'СЕТ СН'!$I$24</f>
        <v>5690.7762735100005</v>
      </c>
      <c r="S137" s="36">
        <f>SUMIFS(СВЦЭМ!$D$39:$D$758,СВЦЭМ!$A$39:$A$758,$A137,СВЦЭМ!$B$39:$B$758,S$119)+'СЕТ СН'!$I$14+СВЦЭМ!$D$10+'СЕТ СН'!$I$5-'СЕТ СН'!$I$24</f>
        <v>5679.8219608600002</v>
      </c>
      <c r="T137" s="36">
        <f>SUMIFS(СВЦЭМ!$D$39:$D$758,СВЦЭМ!$A$39:$A$758,$A137,СВЦЭМ!$B$39:$B$758,T$119)+'СЕТ СН'!$I$14+СВЦЭМ!$D$10+'СЕТ СН'!$I$5-'СЕТ СН'!$I$24</f>
        <v>5644.2990232600005</v>
      </c>
      <c r="U137" s="36">
        <f>SUMIFS(СВЦЭМ!$D$39:$D$758,СВЦЭМ!$A$39:$A$758,$A137,СВЦЭМ!$B$39:$B$758,U$119)+'СЕТ СН'!$I$14+СВЦЭМ!$D$10+'СЕТ СН'!$I$5-'СЕТ СН'!$I$24</f>
        <v>5646.9496627500002</v>
      </c>
      <c r="V137" s="36">
        <f>SUMIFS(СВЦЭМ!$D$39:$D$758,СВЦЭМ!$A$39:$A$758,$A137,СВЦЭМ!$B$39:$B$758,V$119)+'СЕТ СН'!$I$14+СВЦЭМ!$D$10+'СЕТ СН'!$I$5-'СЕТ СН'!$I$24</f>
        <v>5608.75957629</v>
      </c>
      <c r="W137" s="36">
        <f>SUMIFS(СВЦЭМ!$D$39:$D$758,СВЦЭМ!$A$39:$A$758,$A137,СВЦЭМ!$B$39:$B$758,W$119)+'СЕТ СН'!$I$14+СВЦЭМ!$D$10+'СЕТ СН'!$I$5-'СЕТ СН'!$I$24</f>
        <v>5579.1505903800007</v>
      </c>
      <c r="X137" s="36">
        <f>SUMIFS(СВЦЭМ!$D$39:$D$758,СВЦЭМ!$A$39:$A$758,$A137,СВЦЭМ!$B$39:$B$758,X$119)+'СЕТ СН'!$I$14+СВЦЭМ!$D$10+'СЕТ СН'!$I$5-'СЕТ СН'!$I$24</f>
        <v>5633.2392646099997</v>
      </c>
      <c r="Y137" s="36">
        <f>SUMIFS(СВЦЭМ!$D$39:$D$758,СВЦЭМ!$A$39:$A$758,$A137,СВЦЭМ!$B$39:$B$758,Y$119)+'СЕТ СН'!$I$14+СВЦЭМ!$D$10+'СЕТ СН'!$I$5-'СЕТ СН'!$I$24</f>
        <v>5703.4924240600003</v>
      </c>
    </row>
    <row r="138" spans="1:25" ht="15.75" x14ac:dyDescent="0.2">
      <c r="A138" s="35">
        <f t="shared" si="3"/>
        <v>45401</v>
      </c>
      <c r="B138" s="36">
        <f>SUMIFS(СВЦЭМ!$D$39:$D$758,СВЦЭМ!$A$39:$A$758,$A138,СВЦЭМ!$B$39:$B$758,B$119)+'СЕТ СН'!$I$14+СВЦЭМ!$D$10+'СЕТ СН'!$I$5-'СЕТ СН'!$I$24</f>
        <v>5733.0048805300003</v>
      </c>
      <c r="C138" s="36">
        <f>SUMIFS(СВЦЭМ!$D$39:$D$758,СВЦЭМ!$A$39:$A$758,$A138,СВЦЭМ!$B$39:$B$758,C$119)+'СЕТ СН'!$I$14+СВЦЭМ!$D$10+'СЕТ СН'!$I$5-'СЕТ СН'!$I$24</f>
        <v>5776.1981218800001</v>
      </c>
      <c r="D138" s="36">
        <f>SUMIFS(СВЦЭМ!$D$39:$D$758,СВЦЭМ!$A$39:$A$758,$A138,СВЦЭМ!$B$39:$B$758,D$119)+'СЕТ СН'!$I$14+СВЦЭМ!$D$10+'СЕТ СН'!$I$5-'СЕТ СН'!$I$24</f>
        <v>5794.1486198100001</v>
      </c>
      <c r="E138" s="36">
        <f>SUMIFS(СВЦЭМ!$D$39:$D$758,СВЦЭМ!$A$39:$A$758,$A138,СВЦЭМ!$B$39:$B$758,E$119)+'СЕТ СН'!$I$14+СВЦЭМ!$D$10+'СЕТ СН'!$I$5-'СЕТ СН'!$I$24</f>
        <v>5804.77590031</v>
      </c>
      <c r="F138" s="36">
        <f>SUMIFS(СВЦЭМ!$D$39:$D$758,СВЦЭМ!$A$39:$A$758,$A138,СВЦЭМ!$B$39:$B$758,F$119)+'СЕТ СН'!$I$14+СВЦЭМ!$D$10+'СЕТ СН'!$I$5-'СЕТ СН'!$I$24</f>
        <v>5777.0532448499998</v>
      </c>
      <c r="G138" s="36">
        <f>SUMIFS(СВЦЭМ!$D$39:$D$758,СВЦЭМ!$A$39:$A$758,$A138,СВЦЭМ!$B$39:$B$758,G$119)+'СЕТ СН'!$I$14+СВЦЭМ!$D$10+'СЕТ СН'!$I$5-'СЕТ СН'!$I$24</f>
        <v>5770.4604494000005</v>
      </c>
      <c r="H138" s="36">
        <f>SUMIFS(СВЦЭМ!$D$39:$D$758,СВЦЭМ!$A$39:$A$758,$A138,СВЦЭМ!$B$39:$B$758,H$119)+'СЕТ СН'!$I$14+СВЦЭМ!$D$10+'СЕТ СН'!$I$5-'СЕТ СН'!$I$24</f>
        <v>5687.8792715500003</v>
      </c>
      <c r="I138" s="36">
        <f>SUMIFS(СВЦЭМ!$D$39:$D$758,СВЦЭМ!$A$39:$A$758,$A138,СВЦЭМ!$B$39:$B$758,I$119)+'СЕТ СН'!$I$14+СВЦЭМ!$D$10+'СЕТ СН'!$I$5-'СЕТ СН'!$I$24</f>
        <v>5663.4301688300002</v>
      </c>
      <c r="J138" s="36">
        <f>SUMIFS(СВЦЭМ!$D$39:$D$758,СВЦЭМ!$A$39:$A$758,$A138,СВЦЭМ!$B$39:$B$758,J$119)+'СЕТ СН'!$I$14+СВЦЭМ!$D$10+'СЕТ СН'!$I$5-'СЕТ СН'!$I$24</f>
        <v>5610.5493769000004</v>
      </c>
      <c r="K138" s="36">
        <f>SUMIFS(СВЦЭМ!$D$39:$D$758,СВЦЭМ!$A$39:$A$758,$A138,СВЦЭМ!$B$39:$B$758,K$119)+'СЕТ СН'!$I$14+СВЦЭМ!$D$10+'СЕТ СН'!$I$5-'СЕТ СН'!$I$24</f>
        <v>5616.8287454500005</v>
      </c>
      <c r="L138" s="36">
        <f>SUMIFS(СВЦЭМ!$D$39:$D$758,СВЦЭМ!$A$39:$A$758,$A138,СВЦЭМ!$B$39:$B$758,L$119)+'СЕТ СН'!$I$14+СВЦЭМ!$D$10+'СЕТ СН'!$I$5-'СЕТ СН'!$I$24</f>
        <v>5604.5451602000003</v>
      </c>
      <c r="M138" s="36">
        <f>SUMIFS(СВЦЭМ!$D$39:$D$758,СВЦЭМ!$A$39:$A$758,$A138,СВЦЭМ!$B$39:$B$758,M$119)+'СЕТ СН'!$I$14+СВЦЭМ!$D$10+'СЕТ СН'!$I$5-'СЕТ СН'!$I$24</f>
        <v>5604.17148499</v>
      </c>
      <c r="N138" s="36">
        <f>SUMIFS(СВЦЭМ!$D$39:$D$758,СВЦЭМ!$A$39:$A$758,$A138,СВЦЭМ!$B$39:$B$758,N$119)+'СЕТ СН'!$I$14+СВЦЭМ!$D$10+'СЕТ СН'!$I$5-'СЕТ СН'!$I$24</f>
        <v>5612.9822490500001</v>
      </c>
      <c r="O138" s="36">
        <f>SUMIFS(СВЦЭМ!$D$39:$D$758,СВЦЭМ!$A$39:$A$758,$A138,СВЦЭМ!$B$39:$B$758,O$119)+'СЕТ СН'!$I$14+СВЦЭМ!$D$10+'СЕТ СН'!$I$5-'СЕТ СН'!$I$24</f>
        <v>5628.6534196299999</v>
      </c>
      <c r="P138" s="36">
        <f>SUMIFS(СВЦЭМ!$D$39:$D$758,СВЦЭМ!$A$39:$A$758,$A138,СВЦЭМ!$B$39:$B$758,P$119)+'СЕТ СН'!$I$14+СВЦЭМ!$D$10+'СЕТ СН'!$I$5-'СЕТ СН'!$I$24</f>
        <v>5642.8525360100002</v>
      </c>
      <c r="Q138" s="36">
        <f>SUMIFS(СВЦЭМ!$D$39:$D$758,СВЦЭМ!$A$39:$A$758,$A138,СВЦЭМ!$B$39:$B$758,Q$119)+'СЕТ СН'!$I$14+СВЦЭМ!$D$10+'СЕТ СН'!$I$5-'СЕТ СН'!$I$24</f>
        <v>5650.9501000600003</v>
      </c>
      <c r="R138" s="36">
        <f>SUMIFS(СВЦЭМ!$D$39:$D$758,СВЦЭМ!$A$39:$A$758,$A138,СВЦЭМ!$B$39:$B$758,R$119)+'СЕТ СН'!$I$14+СВЦЭМ!$D$10+'СЕТ СН'!$I$5-'СЕТ СН'!$I$24</f>
        <v>5653.2163413899998</v>
      </c>
      <c r="S138" s="36">
        <f>SUMIFS(СВЦЭМ!$D$39:$D$758,СВЦЭМ!$A$39:$A$758,$A138,СВЦЭМ!$B$39:$B$758,S$119)+'СЕТ СН'!$I$14+СВЦЭМ!$D$10+'СЕТ СН'!$I$5-'СЕТ СН'!$I$24</f>
        <v>5697.1560603100006</v>
      </c>
      <c r="T138" s="36">
        <f>SUMIFS(СВЦЭМ!$D$39:$D$758,СВЦЭМ!$A$39:$A$758,$A138,СВЦЭМ!$B$39:$B$758,T$119)+'СЕТ СН'!$I$14+СВЦЭМ!$D$10+'СЕТ СН'!$I$5-'СЕТ СН'!$I$24</f>
        <v>5673.8880289999997</v>
      </c>
      <c r="U138" s="36">
        <f>SUMIFS(СВЦЭМ!$D$39:$D$758,СВЦЭМ!$A$39:$A$758,$A138,СВЦЭМ!$B$39:$B$758,U$119)+'СЕТ СН'!$I$14+СВЦЭМ!$D$10+'СЕТ СН'!$I$5-'СЕТ СН'!$I$24</f>
        <v>5584.2984023999998</v>
      </c>
      <c r="V138" s="36">
        <f>SUMIFS(СВЦЭМ!$D$39:$D$758,СВЦЭМ!$A$39:$A$758,$A138,СВЦЭМ!$B$39:$B$758,V$119)+'СЕТ СН'!$I$14+СВЦЭМ!$D$10+'СЕТ СН'!$I$5-'СЕТ СН'!$I$24</f>
        <v>5592.1124734900004</v>
      </c>
      <c r="W138" s="36">
        <f>SUMIFS(СВЦЭМ!$D$39:$D$758,СВЦЭМ!$A$39:$A$758,$A138,СВЦЭМ!$B$39:$B$758,W$119)+'СЕТ СН'!$I$14+СВЦЭМ!$D$10+'СЕТ СН'!$I$5-'СЕТ СН'!$I$24</f>
        <v>5577.1670456000002</v>
      </c>
      <c r="X138" s="36">
        <f>SUMIFS(СВЦЭМ!$D$39:$D$758,СВЦЭМ!$A$39:$A$758,$A138,СВЦЭМ!$B$39:$B$758,X$119)+'СЕТ СН'!$I$14+СВЦЭМ!$D$10+'СЕТ СН'!$I$5-'СЕТ СН'!$I$24</f>
        <v>5663.2077061800001</v>
      </c>
      <c r="Y138" s="36">
        <f>SUMIFS(СВЦЭМ!$D$39:$D$758,СВЦЭМ!$A$39:$A$758,$A138,СВЦЭМ!$B$39:$B$758,Y$119)+'СЕТ СН'!$I$14+СВЦЭМ!$D$10+'СЕТ СН'!$I$5-'СЕТ СН'!$I$24</f>
        <v>5686.7954521199999</v>
      </c>
    </row>
    <row r="139" spans="1:25" ht="15.75" x14ac:dyDescent="0.2">
      <c r="A139" s="35">
        <f t="shared" si="3"/>
        <v>45402</v>
      </c>
      <c r="B139" s="36">
        <f>SUMIFS(СВЦЭМ!$D$39:$D$758,СВЦЭМ!$A$39:$A$758,$A139,СВЦЭМ!$B$39:$B$758,B$119)+'СЕТ СН'!$I$14+СВЦЭМ!$D$10+'СЕТ СН'!$I$5-'СЕТ СН'!$I$24</f>
        <v>5637.7373483900001</v>
      </c>
      <c r="C139" s="36">
        <f>SUMIFS(СВЦЭМ!$D$39:$D$758,СВЦЭМ!$A$39:$A$758,$A139,СВЦЭМ!$B$39:$B$758,C$119)+'СЕТ СН'!$I$14+СВЦЭМ!$D$10+'СЕТ СН'!$I$5-'СЕТ СН'!$I$24</f>
        <v>5770.5986305900005</v>
      </c>
      <c r="D139" s="36">
        <f>SUMIFS(СВЦЭМ!$D$39:$D$758,СВЦЭМ!$A$39:$A$758,$A139,СВЦЭМ!$B$39:$B$758,D$119)+'СЕТ СН'!$I$14+СВЦЭМ!$D$10+'СЕТ СН'!$I$5-'СЕТ СН'!$I$24</f>
        <v>5890.9905582400006</v>
      </c>
      <c r="E139" s="36">
        <f>SUMIFS(СВЦЭМ!$D$39:$D$758,СВЦЭМ!$A$39:$A$758,$A139,СВЦЭМ!$B$39:$B$758,E$119)+'СЕТ СН'!$I$14+СВЦЭМ!$D$10+'СЕТ СН'!$I$5-'СЕТ СН'!$I$24</f>
        <v>5916.1127902799999</v>
      </c>
      <c r="F139" s="36">
        <f>SUMIFS(СВЦЭМ!$D$39:$D$758,СВЦЭМ!$A$39:$A$758,$A139,СВЦЭМ!$B$39:$B$758,F$119)+'СЕТ СН'!$I$14+СВЦЭМ!$D$10+'СЕТ СН'!$I$5-'СЕТ СН'!$I$24</f>
        <v>5914.7148586999992</v>
      </c>
      <c r="G139" s="36">
        <f>SUMIFS(СВЦЭМ!$D$39:$D$758,СВЦЭМ!$A$39:$A$758,$A139,СВЦЭМ!$B$39:$B$758,G$119)+'СЕТ СН'!$I$14+СВЦЭМ!$D$10+'СЕТ СН'!$I$5-'СЕТ СН'!$I$24</f>
        <v>5908.96005573</v>
      </c>
      <c r="H139" s="36">
        <f>SUMIFS(СВЦЭМ!$D$39:$D$758,СВЦЭМ!$A$39:$A$758,$A139,СВЦЭМ!$B$39:$B$758,H$119)+'СЕТ СН'!$I$14+СВЦЭМ!$D$10+'СЕТ СН'!$I$5-'СЕТ СН'!$I$24</f>
        <v>5872.4422388599996</v>
      </c>
      <c r="I139" s="36">
        <f>SUMIFS(СВЦЭМ!$D$39:$D$758,СВЦЭМ!$A$39:$A$758,$A139,СВЦЭМ!$B$39:$B$758,I$119)+'СЕТ СН'!$I$14+СВЦЭМ!$D$10+'СЕТ СН'!$I$5-'СЕТ СН'!$I$24</f>
        <v>5830.6884190399996</v>
      </c>
      <c r="J139" s="36">
        <f>SUMIFS(СВЦЭМ!$D$39:$D$758,СВЦЭМ!$A$39:$A$758,$A139,СВЦЭМ!$B$39:$B$758,J$119)+'СЕТ СН'!$I$14+СВЦЭМ!$D$10+'СЕТ СН'!$I$5-'СЕТ СН'!$I$24</f>
        <v>5720.1688211999999</v>
      </c>
      <c r="K139" s="36">
        <f>SUMIFS(СВЦЭМ!$D$39:$D$758,СВЦЭМ!$A$39:$A$758,$A139,СВЦЭМ!$B$39:$B$758,K$119)+'СЕТ СН'!$I$14+СВЦЭМ!$D$10+'СЕТ СН'!$I$5-'СЕТ СН'!$I$24</f>
        <v>5684.0285063600004</v>
      </c>
      <c r="L139" s="36">
        <f>SUMIFS(СВЦЭМ!$D$39:$D$758,СВЦЭМ!$A$39:$A$758,$A139,СВЦЭМ!$B$39:$B$758,L$119)+'СЕТ СН'!$I$14+СВЦЭМ!$D$10+'СЕТ СН'!$I$5-'СЕТ СН'!$I$24</f>
        <v>5677.1715332500007</v>
      </c>
      <c r="M139" s="36">
        <f>SUMIFS(СВЦЭМ!$D$39:$D$758,СВЦЭМ!$A$39:$A$758,$A139,СВЦЭМ!$B$39:$B$758,M$119)+'СЕТ СН'!$I$14+СВЦЭМ!$D$10+'СЕТ СН'!$I$5-'СЕТ СН'!$I$24</f>
        <v>5663.4883526000003</v>
      </c>
      <c r="N139" s="36">
        <f>SUMIFS(СВЦЭМ!$D$39:$D$758,СВЦЭМ!$A$39:$A$758,$A139,СВЦЭМ!$B$39:$B$758,N$119)+'СЕТ СН'!$I$14+СВЦЭМ!$D$10+'СЕТ СН'!$I$5-'СЕТ СН'!$I$24</f>
        <v>5643.1261834300003</v>
      </c>
      <c r="O139" s="36">
        <f>SUMIFS(СВЦЭМ!$D$39:$D$758,СВЦЭМ!$A$39:$A$758,$A139,СВЦЭМ!$B$39:$B$758,O$119)+'СЕТ СН'!$I$14+СВЦЭМ!$D$10+'СЕТ СН'!$I$5-'СЕТ СН'!$I$24</f>
        <v>5628.65830998</v>
      </c>
      <c r="P139" s="36">
        <f>SUMIFS(СВЦЭМ!$D$39:$D$758,СВЦЭМ!$A$39:$A$758,$A139,СВЦЭМ!$B$39:$B$758,P$119)+'СЕТ СН'!$I$14+СВЦЭМ!$D$10+'СЕТ СН'!$I$5-'СЕТ СН'!$I$24</f>
        <v>5630.9469504200006</v>
      </c>
      <c r="Q139" s="36">
        <f>SUMIFS(СВЦЭМ!$D$39:$D$758,СВЦЭМ!$A$39:$A$758,$A139,СВЦЭМ!$B$39:$B$758,Q$119)+'СЕТ СН'!$I$14+СВЦЭМ!$D$10+'СЕТ СН'!$I$5-'СЕТ СН'!$I$24</f>
        <v>5643.4601418000002</v>
      </c>
      <c r="R139" s="36">
        <f>SUMIFS(СВЦЭМ!$D$39:$D$758,СВЦЭМ!$A$39:$A$758,$A139,СВЦЭМ!$B$39:$B$758,R$119)+'СЕТ СН'!$I$14+СВЦЭМ!$D$10+'СЕТ СН'!$I$5-'СЕТ СН'!$I$24</f>
        <v>5723.8565210200004</v>
      </c>
      <c r="S139" s="36">
        <f>SUMIFS(СВЦЭМ!$D$39:$D$758,СВЦЭМ!$A$39:$A$758,$A139,СВЦЭМ!$B$39:$B$758,S$119)+'СЕТ СН'!$I$14+СВЦЭМ!$D$10+'СЕТ СН'!$I$5-'СЕТ СН'!$I$24</f>
        <v>5698.3811657100005</v>
      </c>
      <c r="T139" s="36">
        <f>SUMIFS(СВЦЭМ!$D$39:$D$758,СВЦЭМ!$A$39:$A$758,$A139,СВЦЭМ!$B$39:$B$758,T$119)+'СЕТ СН'!$I$14+СВЦЭМ!$D$10+'СЕТ СН'!$I$5-'СЕТ СН'!$I$24</f>
        <v>5672.44509982</v>
      </c>
      <c r="U139" s="36">
        <f>SUMIFS(СВЦЭМ!$D$39:$D$758,СВЦЭМ!$A$39:$A$758,$A139,СВЦЭМ!$B$39:$B$758,U$119)+'СЕТ СН'!$I$14+СВЦЭМ!$D$10+'СЕТ СН'!$I$5-'СЕТ СН'!$I$24</f>
        <v>5669.5537240900003</v>
      </c>
      <c r="V139" s="36">
        <f>SUMIFS(СВЦЭМ!$D$39:$D$758,СВЦЭМ!$A$39:$A$758,$A139,СВЦЭМ!$B$39:$B$758,V$119)+'СЕТ СН'!$I$14+СВЦЭМ!$D$10+'СЕТ СН'!$I$5-'СЕТ СН'!$I$24</f>
        <v>5643.4137184900001</v>
      </c>
      <c r="W139" s="36">
        <f>SUMIFS(СВЦЭМ!$D$39:$D$758,СВЦЭМ!$A$39:$A$758,$A139,СВЦЭМ!$B$39:$B$758,W$119)+'СЕТ СН'!$I$14+СВЦЭМ!$D$10+'СЕТ СН'!$I$5-'СЕТ СН'!$I$24</f>
        <v>5626.0376443900004</v>
      </c>
      <c r="X139" s="36">
        <f>SUMIFS(СВЦЭМ!$D$39:$D$758,СВЦЭМ!$A$39:$A$758,$A139,СВЦЭМ!$B$39:$B$758,X$119)+'СЕТ СН'!$I$14+СВЦЭМ!$D$10+'СЕТ СН'!$I$5-'СЕТ СН'!$I$24</f>
        <v>5665.5577804900004</v>
      </c>
      <c r="Y139" s="36">
        <f>SUMIFS(СВЦЭМ!$D$39:$D$758,СВЦЭМ!$A$39:$A$758,$A139,СВЦЭМ!$B$39:$B$758,Y$119)+'СЕТ СН'!$I$14+СВЦЭМ!$D$10+'СЕТ СН'!$I$5-'СЕТ СН'!$I$24</f>
        <v>5705.91101721</v>
      </c>
    </row>
    <row r="140" spans="1:25" ht="15.75" x14ac:dyDescent="0.2">
      <c r="A140" s="35">
        <f t="shared" si="3"/>
        <v>45403</v>
      </c>
      <c r="B140" s="36">
        <f>SUMIFS(СВЦЭМ!$D$39:$D$758,СВЦЭМ!$A$39:$A$758,$A140,СВЦЭМ!$B$39:$B$758,B$119)+'СЕТ СН'!$I$14+СВЦЭМ!$D$10+'СЕТ СН'!$I$5-'СЕТ СН'!$I$24</f>
        <v>5788.7026994400003</v>
      </c>
      <c r="C140" s="36">
        <f>SUMIFS(СВЦЭМ!$D$39:$D$758,СВЦЭМ!$A$39:$A$758,$A140,СВЦЭМ!$B$39:$B$758,C$119)+'СЕТ СН'!$I$14+СВЦЭМ!$D$10+'СЕТ СН'!$I$5-'СЕТ СН'!$I$24</f>
        <v>5850.6346560500006</v>
      </c>
      <c r="D140" s="36">
        <f>SUMIFS(СВЦЭМ!$D$39:$D$758,СВЦЭМ!$A$39:$A$758,$A140,СВЦЭМ!$B$39:$B$758,D$119)+'СЕТ СН'!$I$14+СВЦЭМ!$D$10+'СЕТ СН'!$I$5-'СЕТ СН'!$I$24</f>
        <v>5872.3969852800001</v>
      </c>
      <c r="E140" s="36">
        <f>SUMIFS(СВЦЭМ!$D$39:$D$758,СВЦЭМ!$A$39:$A$758,$A140,СВЦЭМ!$B$39:$B$758,E$119)+'СЕТ СН'!$I$14+СВЦЭМ!$D$10+'СЕТ СН'!$I$5-'СЕТ СН'!$I$24</f>
        <v>5883.0087740199997</v>
      </c>
      <c r="F140" s="36">
        <f>SUMIFS(СВЦЭМ!$D$39:$D$758,СВЦЭМ!$A$39:$A$758,$A140,СВЦЭМ!$B$39:$B$758,F$119)+'СЕТ СН'!$I$14+СВЦЭМ!$D$10+'СЕТ СН'!$I$5-'СЕТ СН'!$I$24</f>
        <v>5885.3830427900002</v>
      </c>
      <c r="G140" s="36">
        <f>SUMIFS(СВЦЭМ!$D$39:$D$758,СВЦЭМ!$A$39:$A$758,$A140,СВЦЭМ!$B$39:$B$758,G$119)+'СЕТ СН'!$I$14+СВЦЭМ!$D$10+'СЕТ СН'!$I$5-'СЕТ СН'!$I$24</f>
        <v>5863.9459598600006</v>
      </c>
      <c r="H140" s="36">
        <f>SUMIFS(СВЦЭМ!$D$39:$D$758,СВЦЭМ!$A$39:$A$758,$A140,СВЦЭМ!$B$39:$B$758,H$119)+'СЕТ СН'!$I$14+СВЦЭМ!$D$10+'СЕТ СН'!$I$5-'СЕТ СН'!$I$24</f>
        <v>5853.8957861400004</v>
      </c>
      <c r="I140" s="36">
        <f>SUMIFS(СВЦЭМ!$D$39:$D$758,СВЦЭМ!$A$39:$A$758,$A140,СВЦЭМ!$B$39:$B$758,I$119)+'СЕТ СН'!$I$14+СВЦЭМ!$D$10+'СЕТ СН'!$I$5-'СЕТ СН'!$I$24</f>
        <v>5828.2850816500004</v>
      </c>
      <c r="J140" s="36">
        <f>SUMIFS(СВЦЭМ!$D$39:$D$758,СВЦЭМ!$A$39:$A$758,$A140,СВЦЭМ!$B$39:$B$758,J$119)+'СЕТ СН'!$I$14+СВЦЭМ!$D$10+'СЕТ СН'!$I$5-'СЕТ СН'!$I$24</f>
        <v>5680.4510794899998</v>
      </c>
      <c r="K140" s="36">
        <f>SUMIFS(СВЦЭМ!$D$39:$D$758,СВЦЭМ!$A$39:$A$758,$A140,СВЦЭМ!$B$39:$B$758,K$119)+'СЕТ СН'!$I$14+СВЦЭМ!$D$10+'СЕТ СН'!$I$5-'СЕТ СН'!$I$24</f>
        <v>5608.8525749800001</v>
      </c>
      <c r="L140" s="36">
        <f>SUMIFS(СВЦЭМ!$D$39:$D$758,СВЦЭМ!$A$39:$A$758,$A140,СВЦЭМ!$B$39:$B$758,L$119)+'СЕТ СН'!$I$14+СВЦЭМ!$D$10+'СЕТ СН'!$I$5-'СЕТ СН'!$I$24</f>
        <v>5598.08054214</v>
      </c>
      <c r="M140" s="36">
        <f>SUMIFS(СВЦЭМ!$D$39:$D$758,СВЦЭМ!$A$39:$A$758,$A140,СВЦЭМ!$B$39:$B$758,M$119)+'СЕТ СН'!$I$14+СВЦЭМ!$D$10+'СЕТ СН'!$I$5-'СЕТ СН'!$I$24</f>
        <v>5600.3417408000005</v>
      </c>
      <c r="N140" s="36">
        <f>SUMIFS(СВЦЭМ!$D$39:$D$758,СВЦЭМ!$A$39:$A$758,$A140,СВЦЭМ!$B$39:$B$758,N$119)+'СЕТ СН'!$I$14+СВЦЭМ!$D$10+'СЕТ СН'!$I$5-'СЕТ СН'!$I$24</f>
        <v>5633.4740463899998</v>
      </c>
      <c r="O140" s="36">
        <f>SUMIFS(СВЦЭМ!$D$39:$D$758,СВЦЭМ!$A$39:$A$758,$A140,СВЦЭМ!$B$39:$B$758,O$119)+'СЕТ СН'!$I$14+СВЦЭМ!$D$10+'СЕТ СН'!$I$5-'СЕТ СН'!$I$24</f>
        <v>5662.19708489</v>
      </c>
      <c r="P140" s="36">
        <f>SUMIFS(СВЦЭМ!$D$39:$D$758,СВЦЭМ!$A$39:$A$758,$A140,СВЦЭМ!$B$39:$B$758,P$119)+'СЕТ СН'!$I$14+СВЦЭМ!$D$10+'СЕТ СН'!$I$5-'СЕТ СН'!$I$24</f>
        <v>5701.0604395</v>
      </c>
      <c r="Q140" s="36">
        <f>SUMIFS(СВЦЭМ!$D$39:$D$758,СВЦЭМ!$A$39:$A$758,$A140,СВЦЭМ!$B$39:$B$758,Q$119)+'СЕТ СН'!$I$14+СВЦЭМ!$D$10+'СЕТ СН'!$I$5-'СЕТ СН'!$I$24</f>
        <v>5732.00867027</v>
      </c>
      <c r="R140" s="36">
        <f>SUMIFS(СВЦЭМ!$D$39:$D$758,СВЦЭМ!$A$39:$A$758,$A140,СВЦЭМ!$B$39:$B$758,R$119)+'СЕТ СН'!$I$14+СВЦЭМ!$D$10+'СЕТ СН'!$I$5-'СЕТ СН'!$I$24</f>
        <v>5761.7879216199999</v>
      </c>
      <c r="S140" s="36">
        <f>SUMIFS(СВЦЭМ!$D$39:$D$758,СВЦЭМ!$A$39:$A$758,$A140,СВЦЭМ!$B$39:$B$758,S$119)+'СЕТ СН'!$I$14+СВЦЭМ!$D$10+'СЕТ СН'!$I$5-'СЕТ СН'!$I$24</f>
        <v>5741.8279825400004</v>
      </c>
      <c r="T140" s="36">
        <f>SUMIFS(СВЦЭМ!$D$39:$D$758,СВЦЭМ!$A$39:$A$758,$A140,СВЦЭМ!$B$39:$B$758,T$119)+'СЕТ СН'!$I$14+СВЦЭМ!$D$10+'СЕТ СН'!$I$5-'СЕТ СН'!$I$24</f>
        <v>5700.7484299600001</v>
      </c>
      <c r="U140" s="36">
        <f>SUMIFS(СВЦЭМ!$D$39:$D$758,СВЦЭМ!$A$39:$A$758,$A140,СВЦЭМ!$B$39:$B$758,U$119)+'СЕТ СН'!$I$14+СВЦЭМ!$D$10+'СЕТ СН'!$I$5-'СЕТ СН'!$I$24</f>
        <v>5684.9831107999998</v>
      </c>
      <c r="V140" s="36">
        <f>SUMIFS(СВЦЭМ!$D$39:$D$758,СВЦЭМ!$A$39:$A$758,$A140,СВЦЭМ!$B$39:$B$758,V$119)+'СЕТ СН'!$I$14+СВЦЭМ!$D$10+'СЕТ СН'!$I$5-'СЕТ СН'!$I$24</f>
        <v>5641.9275191100005</v>
      </c>
      <c r="W140" s="36">
        <f>SUMIFS(СВЦЭМ!$D$39:$D$758,СВЦЭМ!$A$39:$A$758,$A140,СВЦЭМ!$B$39:$B$758,W$119)+'СЕТ СН'!$I$14+СВЦЭМ!$D$10+'СЕТ СН'!$I$5-'СЕТ СН'!$I$24</f>
        <v>5640.2433777900005</v>
      </c>
      <c r="X140" s="36">
        <f>SUMIFS(СВЦЭМ!$D$39:$D$758,СВЦЭМ!$A$39:$A$758,$A140,СВЦЭМ!$B$39:$B$758,X$119)+'СЕТ СН'!$I$14+СВЦЭМ!$D$10+'СЕТ СН'!$I$5-'СЕТ СН'!$I$24</f>
        <v>5708.67158019</v>
      </c>
      <c r="Y140" s="36">
        <f>SUMIFS(СВЦЭМ!$D$39:$D$758,СВЦЭМ!$A$39:$A$758,$A140,СВЦЭМ!$B$39:$B$758,Y$119)+'СЕТ СН'!$I$14+СВЦЭМ!$D$10+'СЕТ СН'!$I$5-'СЕТ СН'!$I$24</f>
        <v>5785.3996981700002</v>
      </c>
    </row>
    <row r="141" spans="1:25" ht="15.75" x14ac:dyDescent="0.2">
      <c r="A141" s="35">
        <f t="shared" si="3"/>
        <v>45404</v>
      </c>
      <c r="B141" s="36">
        <f>SUMIFS(СВЦЭМ!$D$39:$D$758,СВЦЭМ!$A$39:$A$758,$A141,СВЦЭМ!$B$39:$B$758,B$119)+'СЕТ СН'!$I$14+СВЦЭМ!$D$10+'СЕТ СН'!$I$5-'СЕТ СН'!$I$24</f>
        <v>5872.9341530900001</v>
      </c>
      <c r="C141" s="36">
        <f>SUMIFS(СВЦЭМ!$D$39:$D$758,СВЦЭМ!$A$39:$A$758,$A141,СВЦЭМ!$B$39:$B$758,C$119)+'СЕТ СН'!$I$14+СВЦЭМ!$D$10+'СЕТ СН'!$I$5-'СЕТ СН'!$I$24</f>
        <v>5893.6600130799998</v>
      </c>
      <c r="D141" s="36">
        <f>SUMIFS(СВЦЭМ!$D$39:$D$758,СВЦЭМ!$A$39:$A$758,$A141,СВЦЭМ!$B$39:$B$758,D$119)+'СЕТ СН'!$I$14+СВЦЭМ!$D$10+'СЕТ СН'!$I$5-'СЕТ СН'!$I$24</f>
        <v>5892.0547980299998</v>
      </c>
      <c r="E141" s="36">
        <f>SUMIFS(СВЦЭМ!$D$39:$D$758,СВЦЭМ!$A$39:$A$758,$A141,СВЦЭМ!$B$39:$B$758,E$119)+'СЕТ СН'!$I$14+СВЦЭМ!$D$10+'СЕТ СН'!$I$5-'СЕТ СН'!$I$24</f>
        <v>5913.7752470800006</v>
      </c>
      <c r="F141" s="36">
        <f>SUMIFS(СВЦЭМ!$D$39:$D$758,СВЦЭМ!$A$39:$A$758,$A141,СВЦЭМ!$B$39:$B$758,F$119)+'СЕТ СН'!$I$14+СВЦЭМ!$D$10+'СЕТ СН'!$I$5-'СЕТ СН'!$I$24</f>
        <v>5880.2245338600005</v>
      </c>
      <c r="G141" s="36">
        <f>SUMIFS(СВЦЭМ!$D$39:$D$758,СВЦЭМ!$A$39:$A$758,$A141,СВЦЭМ!$B$39:$B$758,G$119)+'СЕТ СН'!$I$14+СВЦЭМ!$D$10+'СЕТ СН'!$I$5-'СЕТ СН'!$I$24</f>
        <v>5854.0629617900004</v>
      </c>
      <c r="H141" s="36">
        <f>SUMIFS(СВЦЭМ!$D$39:$D$758,СВЦЭМ!$A$39:$A$758,$A141,СВЦЭМ!$B$39:$B$758,H$119)+'СЕТ СН'!$I$14+СВЦЭМ!$D$10+'СЕТ СН'!$I$5-'СЕТ СН'!$I$24</f>
        <v>5775.4529141800003</v>
      </c>
      <c r="I141" s="36">
        <f>SUMIFS(СВЦЭМ!$D$39:$D$758,СВЦЭМ!$A$39:$A$758,$A141,СВЦЭМ!$B$39:$B$758,I$119)+'СЕТ СН'!$I$14+СВЦЭМ!$D$10+'СЕТ СН'!$I$5-'СЕТ СН'!$I$24</f>
        <v>5701.4118205600007</v>
      </c>
      <c r="J141" s="36">
        <f>SUMIFS(СВЦЭМ!$D$39:$D$758,СВЦЭМ!$A$39:$A$758,$A141,СВЦЭМ!$B$39:$B$758,J$119)+'СЕТ СН'!$I$14+СВЦЭМ!$D$10+'СЕТ СН'!$I$5-'СЕТ СН'!$I$24</f>
        <v>5710.4591938900003</v>
      </c>
      <c r="K141" s="36">
        <f>SUMIFS(СВЦЭМ!$D$39:$D$758,СВЦЭМ!$A$39:$A$758,$A141,СВЦЭМ!$B$39:$B$758,K$119)+'СЕТ СН'!$I$14+СВЦЭМ!$D$10+'СЕТ СН'!$I$5-'СЕТ СН'!$I$24</f>
        <v>5674.3201143300003</v>
      </c>
      <c r="L141" s="36">
        <f>SUMIFS(СВЦЭМ!$D$39:$D$758,СВЦЭМ!$A$39:$A$758,$A141,СВЦЭМ!$B$39:$B$758,L$119)+'СЕТ СН'!$I$14+СВЦЭМ!$D$10+'СЕТ СН'!$I$5-'СЕТ СН'!$I$24</f>
        <v>5658.5837246299998</v>
      </c>
      <c r="M141" s="36">
        <f>SUMIFS(СВЦЭМ!$D$39:$D$758,СВЦЭМ!$A$39:$A$758,$A141,СВЦЭМ!$B$39:$B$758,M$119)+'СЕТ СН'!$I$14+СВЦЭМ!$D$10+'СЕТ СН'!$I$5-'СЕТ СН'!$I$24</f>
        <v>5681.72129933</v>
      </c>
      <c r="N141" s="36">
        <f>SUMIFS(СВЦЭМ!$D$39:$D$758,СВЦЭМ!$A$39:$A$758,$A141,СВЦЭМ!$B$39:$B$758,N$119)+'СЕТ СН'!$I$14+СВЦЭМ!$D$10+'СЕТ СН'!$I$5-'СЕТ СН'!$I$24</f>
        <v>5681.8302572100001</v>
      </c>
      <c r="O141" s="36">
        <f>SUMIFS(СВЦЭМ!$D$39:$D$758,СВЦЭМ!$A$39:$A$758,$A141,СВЦЭМ!$B$39:$B$758,O$119)+'СЕТ СН'!$I$14+СВЦЭМ!$D$10+'СЕТ СН'!$I$5-'СЕТ СН'!$I$24</f>
        <v>5719.5040688200006</v>
      </c>
      <c r="P141" s="36">
        <f>SUMIFS(СВЦЭМ!$D$39:$D$758,СВЦЭМ!$A$39:$A$758,$A141,СВЦЭМ!$B$39:$B$758,P$119)+'СЕТ СН'!$I$14+СВЦЭМ!$D$10+'СЕТ СН'!$I$5-'СЕТ СН'!$I$24</f>
        <v>5737.0395453900001</v>
      </c>
      <c r="Q141" s="36">
        <f>SUMIFS(СВЦЭМ!$D$39:$D$758,СВЦЭМ!$A$39:$A$758,$A141,СВЦЭМ!$B$39:$B$758,Q$119)+'СЕТ СН'!$I$14+СВЦЭМ!$D$10+'СЕТ СН'!$I$5-'СЕТ СН'!$I$24</f>
        <v>5741.2086850800006</v>
      </c>
      <c r="R141" s="36">
        <f>SUMIFS(СВЦЭМ!$D$39:$D$758,СВЦЭМ!$A$39:$A$758,$A141,СВЦЭМ!$B$39:$B$758,R$119)+'СЕТ СН'!$I$14+СВЦЭМ!$D$10+'СЕТ СН'!$I$5-'СЕТ СН'!$I$24</f>
        <v>5721.2023332300005</v>
      </c>
      <c r="S141" s="36">
        <f>SUMIFS(СВЦЭМ!$D$39:$D$758,СВЦЭМ!$A$39:$A$758,$A141,СВЦЭМ!$B$39:$B$758,S$119)+'СЕТ СН'!$I$14+СВЦЭМ!$D$10+'СЕТ СН'!$I$5-'СЕТ СН'!$I$24</f>
        <v>5727.4444922000002</v>
      </c>
      <c r="T141" s="36">
        <f>SUMIFS(СВЦЭМ!$D$39:$D$758,СВЦЭМ!$A$39:$A$758,$A141,СВЦЭМ!$B$39:$B$758,T$119)+'СЕТ СН'!$I$14+СВЦЭМ!$D$10+'СЕТ СН'!$I$5-'СЕТ СН'!$I$24</f>
        <v>5686.8896729600001</v>
      </c>
      <c r="U141" s="36">
        <f>SUMIFS(СВЦЭМ!$D$39:$D$758,СВЦЭМ!$A$39:$A$758,$A141,СВЦЭМ!$B$39:$B$758,U$119)+'СЕТ СН'!$I$14+СВЦЭМ!$D$10+'СЕТ СН'!$I$5-'СЕТ СН'!$I$24</f>
        <v>5648.2557894700003</v>
      </c>
      <c r="V141" s="36">
        <f>SUMIFS(СВЦЭМ!$D$39:$D$758,СВЦЭМ!$A$39:$A$758,$A141,СВЦЭМ!$B$39:$B$758,V$119)+'СЕТ СН'!$I$14+СВЦЭМ!$D$10+'СЕТ СН'!$I$5-'СЕТ СН'!$I$24</f>
        <v>5624.5171580000006</v>
      </c>
      <c r="W141" s="36">
        <f>SUMIFS(СВЦЭМ!$D$39:$D$758,СВЦЭМ!$A$39:$A$758,$A141,СВЦЭМ!$B$39:$B$758,W$119)+'СЕТ СН'!$I$14+СВЦЭМ!$D$10+'СЕТ СН'!$I$5-'СЕТ СН'!$I$24</f>
        <v>5643.4436173399999</v>
      </c>
      <c r="X141" s="36">
        <f>SUMIFS(СВЦЭМ!$D$39:$D$758,СВЦЭМ!$A$39:$A$758,$A141,СВЦЭМ!$B$39:$B$758,X$119)+'СЕТ СН'!$I$14+СВЦЭМ!$D$10+'СЕТ СН'!$I$5-'СЕТ СН'!$I$24</f>
        <v>5720.53717762</v>
      </c>
      <c r="Y141" s="36">
        <f>SUMIFS(СВЦЭМ!$D$39:$D$758,СВЦЭМ!$A$39:$A$758,$A141,СВЦЭМ!$B$39:$B$758,Y$119)+'СЕТ СН'!$I$14+СВЦЭМ!$D$10+'СЕТ СН'!$I$5-'СЕТ СН'!$I$24</f>
        <v>5757.3768837900006</v>
      </c>
    </row>
    <row r="142" spans="1:25" ht="15.75" x14ac:dyDescent="0.2">
      <c r="A142" s="35">
        <f t="shared" si="3"/>
        <v>45405</v>
      </c>
      <c r="B142" s="36">
        <f>SUMIFS(СВЦЭМ!$D$39:$D$758,СВЦЭМ!$A$39:$A$758,$A142,СВЦЭМ!$B$39:$B$758,B$119)+'СЕТ СН'!$I$14+СВЦЭМ!$D$10+'СЕТ СН'!$I$5-'СЕТ СН'!$I$24</f>
        <v>5766.0602393700001</v>
      </c>
      <c r="C142" s="36">
        <f>SUMIFS(СВЦЭМ!$D$39:$D$758,СВЦЭМ!$A$39:$A$758,$A142,СВЦЭМ!$B$39:$B$758,C$119)+'СЕТ СН'!$I$14+СВЦЭМ!$D$10+'СЕТ СН'!$I$5-'СЕТ СН'!$I$24</f>
        <v>5837.8255726699999</v>
      </c>
      <c r="D142" s="36">
        <f>SUMIFS(СВЦЭМ!$D$39:$D$758,СВЦЭМ!$A$39:$A$758,$A142,СВЦЭМ!$B$39:$B$758,D$119)+'СЕТ СН'!$I$14+СВЦЭМ!$D$10+'СЕТ СН'!$I$5-'СЕТ СН'!$I$24</f>
        <v>5867.0927280699998</v>
      </c>
      <c r="E142" s="36">
        <f>SUMIFS(СВЦЭМ!$D$39:$D$758,СВЦЭМ!$A$39:$A$758,$A142,СВЦЭМ!$B$39:$B$758,E$119)+'СЕТ СН'!$I$14+СВЦЭМ!$D$10+'СЕТ СН'!$I$5-'СЕТ СН'!$I$24</f>
        <v>5889.87798389</v>
      </c>
      <c r="F142" s="36">
        <f>SUMIFS(СВЦЭМ!$D$39:$D$758,СВЦЭМ!$A$39:$A$758,$A142,СВЦЭМ!$B$39:$B$758,F$119)+'СЕТ СН'!$I$14+СВЦЭМ!$D$10+'СЕТ СН'!$I$5-'СЕТ СН'!$I$24</f>
        <v>5898.9105977399995</v>
      </c>
      <c r="G142" s="36">
        <f>SUMIFS(СВЦЭМ!$D$39:$D$758,СВЦЭМ!$A$39:$A$758,$A142,СВЦЭМ!$B$39:$B$758,G$119)+'СЕТ СН'!$I$14+СВЦЭМ!$D$10+'СЕТ СН'!$I$5-'СЕТ СН'!$I$24</f>
        <v>5874.0847896400001</v>
      </c>
      <c r="H142" s="36">
        <f>SUMIFS(СВЦЭМ!$D$39:$D$758,СВЦЭМ!$A$39:$A$758,$A142,СВЦЭМ!$B$39:$B$758,H$119)+'СЕТ СН'!$I$14+СВЦЭМ!$D$10+'СЕТ СН'!$I$5-'СЕТ СН'!$I$24</f>
        <v>5789.2970764900001</v>
      </c>
      <c r="I142" s="36">
        <f>SUMIFS(СВЦЭМ!$D$39:$D$758,СВЦЭМ!$A$39:$A$758,$A142,СВЦЭМ!$B$39:$B$758,I$119)+'СЕТ СН'!$I$14+СВЦЭМ!$D$10+'СЕТ СН'!$I$5-'СЕТ СН'!$I$24</f>
        <v>5688.2175944999999</v>
      </c>
      <c r="J142" s="36">
        <f>SUMIFS(СВЦЭМ!$D$39:$D$758,СВЦЭМ!$A$39:$A$758,$A142,СВЦЭМ!$B$39:$B$758,J$119)+'СЕТ СН'!$I$14+СВЦЭМ!$D$10+'СЕТ СН'!$I$5-'СЕТ СН'!$I$24</f>
        <v>5615.2479280400003</v>
      </c>
      <c r="K142" s="36">
        <f>SUMIFS(СВЦЭМ!$D$39:$D$758,СВЦЭМ!$A$39:$A$758,$A142,СВЦЭМ!$B$39:$B$758,K$119)+'СЕТ СН'!$I$14+СВЦЭМ!$D$10+'СЕТ СН'!$I$5-'СЕТ СН'!$I$24</f>
        <v>5599.84865902</v>
      </c>
      <c r="L142" s="36">
        <f>SUMIFS(СВЦЭМ!$D$39:$D$758,СВЦЭМ!$A$39:$A$758,$A142,СВЦЭМ!$B$39:$B$758,L$119)+'СЕТ СН'!$I$14+СВЦЭМ!$D$10+'СЕТ СН'!$I$5-'СЕТ СН'!$I$24</f>
        <v>5586.0992916699997</v>
      </c>
      <c r="M142" s="36">
        <f>SUMIFS(СВЦЭМ!$D$39:$D$758,СВЦЭМ!$A$39:$A$758,$A142,СВЦЭМ!$B$39:$B$758,M$119)+'СЕТ СН'!$I$14+СВЦЭМ!$D$10+'СЕТ СН'!$I$5-'СЕТ СН'!$I$24</f>
        <v>5577.1746262800007</v>
      </c>
      <c r="N142" s="36">
        <f>SUMIFS(СВЦЭМ!$D$39:$D$758,СВЦЭМ!$A$39:$A$758,$A142,СВЦЭМ!$B$39:$B$758,N$119)+'СЕТ СН'!$I$14+СВЦЭМ!$D$10+'СЕТ СН'!$I$5-'СЕТ СН'!$I$24</f>
        <v>5570.5859522600003</v>
      </c>
      <c r="O142" s="36">
        <f>SUMIFS(СВЦЭМ!$D$39:$D$758,СВЦЭМ!$A$39:$A$758,$A142,СВЦЭМ!$B$39:$B$758,O$119)+'СЕТ СН'!$I$14+СВЦЭМ!$D$10+'СЕТ СН'!$I$5-'СЕТ СН'!$I$24</f>
        <v>5585.3069717600001</v>
      </c>
      <c r="P142" s="36">
        <f>SUMIFS(СВЦЭМ!$D$39:$D$758,СВЦЭМ!$A$39:$A$758,$A142,СВЦЭМ!$B$39:$B$758,P$119)+'СЕТ СН'!$I$14+СВЦЭМ!$D$10+'СЕТ СН'!$I$5-'СЕТ СН'!$I$24</f>
        <v>5601.24778229</v>
      </c>
      <c r="Q142" s="36">
        <f>SUMIFS(СВЦЭМ!$D$39:$D$758,СВЦЭМ!$A$39:$A$758,$A142,СВЦЭМ!$B$39:$B$758,Q$119)+'СЕТ СН'!$I$14+СВЦЭМ!$D$10+'СЕТ СН'!$I$5-'СЕТ СН'!$I$24</f>
        <v>5626.9041696499999</v>
      </c>
      <c r="R142" s="36">
        <f>SUMIFS(СВЦЭМ!$D$39:$D$758,СВЦЭМ!$A$39:$A$758,$A142,СВЦЭМ!$B$39:$B$758,R$119)+'СЕТ СН'!$I$14+СВЦЭМ!$D$10+'СЕТ СН'!$I$5-'СЕТ СН'!$I$24</f>
        <v>5640.6569693800002</v>
      </c>
      <c r="S142" s="36">
        <f>SUMIFS(СВЦЭМ!$D$39:$D$758,СВЦЭМ!$A$39:$A$758,$A142,СВЦЭМ!$B$39:$B$758,S$119)+'СЕТ СН'!$I$14+СВЦЭМ!$D$10+'СЕТ СН'!$I$5-'СЕТ СН'!$I$24</f>
        <v>5645.2265389700005</v>
      </c>
      <c r="T142" s="36">
        <f>SUMIFS(СВЦЭМ!$D$39:$D$758,СВЦЭМ!$A$39:$A$758,$A142,СВЦЭМ!$B$39:$B$758,T$119)+'СЕТ СН'!$I$14+СВЦЭМ!$D$10+'СЕТ СН'!$I$5-'СЕТ СН'!$I$24</f>
        <v>5609.7987843400006</v>
      </c>
      <c r="U142" s="36">
        <f>SUMIFS(СВЦЭМ!$D$39:$D$758,СВЦЭМ!$A$39:$A$758,$A142,СВЦЭМ!$B$39:$B$758,U$119)+'СЕТ СН'!$I$14+СВЦЭМ!$D$10+'СЕТ СН'!$I$5-'СЕТ СН'!$I$24</f>
        <v>5643.7495566800008</v>
      </c>
      <c r="V142" s="36">
        <f>SUMIFS(СВЦЭМ!$D$39:$D$758,СВЦЭМ!$A$39:$A$758,$A142,СВЦЭМ!$B$39:$B$758,V$119)+'СЕТ СН'!$I$14+СВЦЭМ!$D$10+'СЕТ СН'!$I$5-'СЕТ СН'!$I$24</f>
        <v>5605.3265197600003</v>
      </c>
      <c r="W142" s="36">
        <f>SUMIFS(СВЦЭМ!$D$39:$D$758,СВЦЭМ!$A$39:$A$758,$A142,СВЦЭМ!$B$39:$B$758,W$119)+'СЕТ СН'!$I$14+СВЦЭМ!$D$10+'СЕТ СН'!$I$5-'СЕТ СН'!$I$24</f>
        <v>5582.5566468400002</v>
      </c>
      <c r="X142" s="36">
        <f>SUMIFS(СВЦЭМ!$D$39:$D$758,СВЦЭМ!$A$39:$A$758,$A142,СВЦЭМ!$B$39:$B$758,X$119)+'СЕТ СН'!$I$14+СВЦЭМ!$D$10+'СЕТ СН'!$I$5-'СЕТ СН'!$I$24</f>
        <v>5629.8945244300003</v>
      </c>
      <c r="Y142" s="36">
        <f>SUMIFS(СВЦЭМ!$D$39:$D$758,СВЦЭМ!$A$39:$A$758,$A142,СВЦЭМ!$B$39:$B$758,Y$119)+'СЕТ СН'!$I$14+СВЦЭМ!$D$10+'СЕТ СН'!$I$5-'СЕТ СН'!$I$24</f>
        <v>5674.9203667199999</v>
      </c>
    </row>
    <row r="143" spans="1:25" ht="15.75" x14ac:dyDescent="0.2">
      <c r="A143" s="35">
        <f t="shared" si="3"/>
        <v>45406</v>
      </c>
      <c r="B143" s="36">
        <f>SUMIFS(СВЦЭМ!$D$39:$D$758,СВЦЭМ!$A$39:$A$758,$A143,СВЦЭМ!$B$39:$B$758,B$119)+'СЕТ СН'!$I$14+СВЦЭМ!$D$10+'СЕТ СН'!$I$5-'СЕТ СН'!$I$24</f>
        <v>5745.6874046400008</v>
      </c>
      <c r="C143" s="36">
        <f>SUMIFS(СВЦЭМ!$D$39:$D$758,СВЦЭМ!$A$39:$A$758,$A143,СВЦЭМ!$B$39:$B$758,C$119)+'СЕТ СН'!$I$14+СВЦЭМ!$D$10+'СЕТ СН'!$I$5-'СЕТ СН'!$I$24</f>
        <v>5793.3612773800005</v>
      </c>
      <c r="D143" s="36">
        <f>SUMIFS(СВЦЭМ!$D$39:$D$758,СВЦЭМ!$A$39:$A$758,$A143,СВЦЭМ!$B$39:$B$758,D$119)+'СЕТ СН'!$I$14+СВЦЭМ!$D$10+'СЕТ СН'!$I$5-'СЕТ СН'!$I$24</f>
        <v>5810.7516726700005</v>
      </c>
      <c r="E143" s="36">
        <f>SUMIFS(СВЦЭМ!$D$39:$D$758,СВЦЭМ!$A$39:$A$758,$A143,СВЦЭМ!$B$39:$B$758,E$119)+'СЕТ СН'!$I$14+СВЦЭМ!$D$10+'СЕТ СН'!$I$5-'СЕТ СН'!$I$24</f>
        <v>5821.3738104000004</v>
      </c>
      <c r="F143" s="36">
        <f>SUMIFS(СВЦЭМ!$D$39:$D$758,СВЦЭМ!$A$39:$A$758,$A143,СВЦЭМ!$B$39:$B$758,F$119)+'СЕТ СН'!$I$14+СВЦЭМ!$D$10+'СЕТ СН'!$I$5-'СЕТ СН'!$I$24</f>
        <v>5792.9941688199997</v>
      </c>
      <c r="G143" s="36">
        <f>SUMIFS(СВЦЭМ!$D$39:$D$758,СВЦЭМ!$A$39:$A$758,$A143,СВЦЭМ!$B$39:$B$758,G$119)+'СЕТ СН'!$I$14+СВЦЭМ!$D$10+'СЕТ СН'!$I$5-'СЕТ СН'!$I$24</f>
        <v>5758.6905064700004</v>
      </c>
      <c r="H143" s="36">
        <f>SUMIFS(СВЦЭМ!$D$39:$D$758,СВЦЭМ!$A$39:$A$758,$A143,СВЦЭМ!$B$39:$B$758,H$119)+'СЕТ СН'!$I$14+СВЦЭМ!$D$10+'СЕТ СН'!$I$5-'СЕТ СН'!$I$24</f>
        <v>5697.4560700500006</v>
      </c>
      <c r="I143" s="36">
        <f>SUMIFS(СВЦЭМ!$D$39:$D$758,СВЦЭМ!$A$39:$A$758,$A143,СВЦЭМ!$B$39:$B$758,I$119)+'СЕТ СН'!$I$14+СВЦЭМ!$D$10+'СЕТ СН'!$I$5-'СЕТ СН'!$I$24</f>
        <v>5654.1808865399998</v>
      </c>
      <c r="J143" s="36">
        <f>SUMIFS(СВЦЭМ!$D$39:$D$758,СВЦЭМ!$A$39:$A$758,$A143,СВЦЭМ!$B$39:$B$758,J$119)+'СЕТ СН'!$I$14+СВЦЭМ!$D$10+'СЕТ СН'!$I$5-'СЕТ СН'!$I$24</f>
        <v>5591.4219381700004</v>
      </c>
      <c r="K143" s="36">
        <f>SUMIFS(СВЦЭМ!$D$39:$D$758,СВЦЭМ!$A$39:$A$758,$A143,СВЦЭМ!$B$39:$B$758,K$119)+'СЕТ СН'!$I$14+СВЦЭМ!$D$10+'СЕТ СН'!$I$5-'СЕТ СН'!$I$24</f>
        <v>5592.5788654999997</v>
      </c>
      <c r="L143" s="36">
        <f>SUMIFS(СВЦЭМ!$D$39:$D$758,СВЦЭМ!$A$39:$A$758,$A143,СВЦЭМ!$B$39:$B$758,L$119)+'СЕТ СН'!$I$14+СВЦЭМ!$D$10+'СЕТ СН'!$I$5-'СЕТ СН'!$I$24</f>
        <v>5594.7928496000004</v>
      </c>
      <c r="M143" s="36">
        <f>SUMIFS(СВЦЭМ!$D$39:$D$758,СВЦЭМ!$A$39:$A$758,$A143,СВЦЭМ!$B$39:$B$758,M$119)+'СЕТ СН'!$I$14+СВЦЭМ!$D$10+'СЕТ СН'!$I$5-'СЕТ СН'!$I$24</f>
        <v>5598.7167623200003</v>
      </c>
      <c r="N143" s="36">
        <f>SUMIFS(СВЦЭМ!$D$39:$D$758,СВЦЭМ!$A$39:$A$758,$A143,СВЦЭМ!$B$39:$B$758,N$119)+'СЕТ СН'!$I$14+СВЦЭМ!$D$10+'СЕТ СН'!$I$5-'СЕТ СН'!$I$24</f>
        <v>5595.4859711300005</v>
      </c>
      <c r="O143" s="36">
        <f>SUMIFS(СВЦЭМ!$D$39:$D$758,СВЦЭМ!$A$39:$A$758,$A143,СВЦЭМ!$B$39:$B$758,O$119)+'СЕТ СН'!$I$14+СВЦЭМ!$D$10+'СЕТ СН'!$I$5-'СЕТ СН'!$I$24</f>
        <v>5611.9816856699999</v>
      </c>
      <c r="P143" s="36">
        <f>SUMIFS(СВЦЭМ!$D$39:$D$758,СВЦЭМ!$A$39:$A$758,$A143,СВЦЭМ!$B$39:$B$758,P$119)+'СЕТ СН'!$I$14+СВЦЭМ!$D$10+'СЕТ СН'!$I$5-'СЕТ СН'!$I$24</f>
        <v>5626.5279591799999</v>
      </c>
      <c r="Q143" s="36">
        <f>SUMIFS(СВЦЭМ!$D$39:$D$758,СВЦЭМ!$A$39:$A$758,$A143,СВЦЭМ!$B$39:$B$758,Q$119)+'СЕТ СН'!$I$14+СВЦЭМ!$D$10+'СЕТ СН'!$I$5-'СЕТ СН'!$I$24</f>
        <v>5652.1781014600001</v>
      </c>
      <c r="R143" s="36">
        <f>SUMIFS(СВЦЭМ!$D$39:$D$758,СВЦЭМ!$A$39:$A$758,$A143,СВЦЭМ!$B$39:$B$758,R$119)+'СЕТ СН'!$I$14+СВЦЭМ!$D$10+'СЕТ СН'!$I$5-'СЕТ СН'!$I$24</f>
        <v>5640.2515117399998</v>
      </c>
      <c r="S143" s="36">
        <f>SUMIFS(СВЦЭМ!$D$39:$D$758,СВЦЭМ!$A$39:$A$758,$A143,СВЦЭМ!$B$39:$B$758,S$119)+'СЕТ СН'!$I$14+СВЦЭМ!$D$10+'СЕТ СН'!$I$5-'СЕТ СН'!$I$24</f>
        <v>5606.0763812499999</v>
      </c>
      <c r="T143" s="36">
        <f>SUMIFS(СВЦЭМ!$D$39:$D$758,СВЦЭМ!$A$39:$A$758,$A143,СВЦЭМ!$B$39:$B$758,T$119)+'СЕТ СН'!$I$14+СВЦЭМ!$D$10+'СЕТ СН'!$I$5-'СЕТ СН'!$I$24</f>
        <v>5584.8282202400005</v>
      </c>
      <c r="U143" s="36">
        <f>SUMIFS(СВЦЭМ!$D$39:$D$758,СВЦЭМ!$A$39:$A$758,$A143,СВЦЭМ!$B$39:$B$758,U$119)+'СЕТ СН'!$I$14+СВЦЭМ!$D$10+'СЕТ СН'!$I$5-'СЕТ СН'!$I$24</f>
        <v>5544.78588365</v>
      </c>
      <c r="V143" s="36">
        <f>SUMIFS(СВЦЭМ!$D$39:$D$758,СВЦЭМ!$A$39:$A$758,$A143,СВЦЭМ!$B$39:$B$758,V$119)+'СЕТ СН'!$I$14+СВЦЭМ!$D$10+'СЕТ СН'!$I$5-'СЕТ СН'!$I$24</f>
        <v>5521.4106543300004</v>
      </c>
      <c r="W143" s="36">
        <f>SUMIFS(СВЦЭМ!$D$39:$D$758,СВЦЭМ!$A$39:$A$758,$A143,СВЦЭМ!$B$39:$B$758,W$119)+'СЕТ СН'!$I$14+СВЦЭМ!$D$10+'СЕТ СН'!$I$5-'СЕТ СН'!$I$24</f>
        <v>5539.4297757900003</v>
      </c>
      <c r="X143" s="36">
        <f>SUMIFS(СВЦЭМ!$D$39:$D$758,СВЦЭМ!$A$39:$A$758,$A143,СВЦЭМ!$B$39:$B$758,X$119)+'СЕТ СН'!$I$14+СВЦЭМ!$D$10+'СЕТ СН'!$I$5-'СЕТ СН'!$I$24</f>
        <v>5607.2239748900001</v>
      </c>
      <c r="Y143" s="36">
        <f>SUMIFS(СВЦЭМ!$D$39:$D$758,СВЦЭМ!$A$39:$A$758,$A143,СВЦЭМ!$B$39:$B$758,Y$119)+'СЕТ СН'!$I$14+СВЦЭМ!$D$10+'СЕТ СН'!$I$5-'СЕТ СН'!$I$24</f>
        <v>5644.9043581599999</v>
      </c>
    </row>
    <row r="144" spans="1:25" ht="15.75" x14ac:dyDescent="0.2">
      <c r="A144" s="35">
        <f t="shared" si="3"/>
        <v>45407</v>
      </c>
      <c r="B144" s="36">
        <f>SUMIFS(СВЦЭМ!$D$39:$D$758,СВЦЭМ!$A$39:$A$758,$A144,СВЦЭМ!$B$39:$B$758,B$119)+'СЕТ СН'!$I$14+СВЦЭМ!$D$10+'СЕТ СН'!$I$5-'СЕТ СН'!$I$24</f>
        <v>5700.8607685500001</v>
      </c>
      <c r="C144" s="36">
        <f>SUMIFS(СВЦЭМ!$D$39:$D$758,СВЦЭМ!$A$39:$A$758,$A144,СВЦЭМ!$B$39:$B$758,C$119)+'СЕТ СН'!$I$14+СВЦЭМ!$D$10+'СЕТ СН'!$I$5-'СЕТ СН'!$I$24</f>
        <v>5767.4386553900003</v>
      </c>
      <c r="D144" s="36">
        <f>SUMIFS(СВЦЭМ!$D$39:$D$758,СВЦЭМ!$A$39:$A$758,$A144,СВЦЭМ!$B$39:$B$758,D$119)+'СЕТ СН'!$I$14+СВЦЭМ!$D$10+'СЕТ СН'!$I$5-'СЕТ СН'!$I$24</f>
        <v>5838.52542584</v>
      </c>
      <c r="E144" s="36">
        <f>SUMIFS(СВЦЭМ!$D$39:$D$758,СВЦЭМ!$A$39:$A$758,$A144,СВЦЭМ!$B$39:$B$758,E$119)+'СЕТ СН'!$I$14+СВЦЭМ!$D$10+'СЕТ СН'!$I$5-'СЕТ СН'!$I$24</f>
        <v>5846.1404501400002</v>
      </c>
      <c r="F144" s="36">
        <f>SUMIFS(СВЦЭМ!$D$39:$D$758,СВЦЭМ!$A$39:$A$758,$A144,СВЦЭМ!$B$39:$B$758,F$119)+'СЕТ СН'!$I$14+СВЦЭМ!$D$10+'СЕТ СН'!$I$5-'СЕТ СН'!$I$24</f>
        <v>5842.5402368900004</v>
      </c>
      <c r="G144" s="36">
        <f>SUMIFS(СВЦЭМ!$D$39:$D$758,СВЦЭМ!$A$39:$A$758,$A144,СВЦЭМ!$B$39:$B$758,G$119)+'СЕТ СН'!$I$14+СВЦЭМ!$D$10+'СЕТ СН'!$I$5-'СЕТ СН'!$I$24</f>
        <v>5842.77912689</v>
      </c>
      <c r="H144" s="36">
        <f>SUMIFS(СВЦЭМ!$D$39:$D$758,СВЦЭМ!$A$39:$A$758,$A144,СВЦЭМ!$B$39:$B$758,H$119)+'СЕТ СН'!$I$14+СВЦЭМ!$D$10+'СЕТ СН'!$I$5-'СЕТ СН'!$I$24</f>
        <v>5711.5030560800005</v>
      </c>
      <c r="I144" s="36">
        <f>SUMIFS(СВЦЭМ!$D$39:$D$758,СВЦЭМ!$A$39:$A$758,$A144,СВЦЭМ!$B$39:$B$758,I$119)+'СЕТ СН'!$I$14+СВЦЭМ!$D$10+'СЕТ СН'!$I$5-'СЕТ СН'!$I$24</f>
        <v>5691.9319892500007</v>
      </c>
      <c r="J144" s="36">
        <f>SUMIFS(СВЦЭМ!$D$39:$D$758,СВЦЭМ!$A$39:$A$758,$A144,СВЦЭМ!$B$39:$B$758,J$119)+'СЕТ СН'!$I$14+СВЦЭМ!$D$10+'СЕТ СН'!$I$5-'СЕТ СН'!$I$24</f>
        <v>5661.5545716800007</v>
      </c>
      <c r="K144" s="36">
        <f>SUMIFS(СВЦЭМ!$D$39:$D$758,СВЦЭМ!$A$39:$A$758,$A144,СВЦЭМ!$B$39:$B$758,K$119)+'СЕТ СН'!$I$14+СВЦЭМ!$D$10+'СЕТ СН'!$I$5-'СЕТ СН'!$I$24</f>
        <v>5665.6549540699998</v>
      </c>
      <c r="L144" s="36">
        <f>SUMIFS(СВЦЭМ!$D$39:$D$758,СВЦЭМ!$A$39:$A$758,$A144,СВЦЭМ!$B$39:$B$758,L$119)+'СЕТ СН'!$I$14+СВЦЭМ!$D$10+'СЕТ СН'!$I$5-'СЕТ СН'!$I$24</f>
        <v>5672.0381174100003</v>
      </c>
      <c r="M144" s="36">
        <f>SUMIFS(СВЦЭМ!$D$39:$D$758,СВЦЭМ!$A$39:$A$758,$A144,СВЦЭМ!$B$39:$B$758,M$119)+'СЕТ СН'!$I$14+СВЦЭМ!$D$10+'СЕТ СН'!$I$5-'СЕТ СН'!$I$24</f>
        <v>5668.9261053600003</v>
      </c>
      <c r="N144" s="36">
        <f>SUMIFS(СВЦЭМ!$D$39:$D$758,СВЦЭМ!$A$39:$A$758,$A144,СВЦЭМ!$B$39:$B$758,N$119)+'СЕТ СН'!$I$14+СВЦЭМ!$D$10+'СЕТ СН'!$I$5-'СЕТ СН'!$I$24</f>
        <v>5658.3998449500004</v>
      </c>
      <c r="O144" s="36">
        <f>SUMIFS(СВЦЭМ!$D$39:$D$758,СВЦЭМ!$A$39:$A$758,$A144,СВЦЭМ!$B$39:$B$758,O$119)+'СЕТ СН'!$I$14+СВЦЭМ!$D$10+'СЕТ СН'!$I$5-'СЕТ СН'!$I$24</f>
        <v>5701.1856253900005</v>
      </c>
      <c r="P144" s="36">
        <f>SUMIFS(СВЦЭМ!$D$39:$D$758,СВЦЭМ!$A$39:$A$758,$A144,СВЦЭМ!$B$39:$B$758,P$119)+'СЕТ СН'!$I$14+СВЦЭМ!$D$10+'СЕТ СН'!$I$5-'СЕТ СН'!$I$24</f>
        <v>5712.3386982100001</v>
      </c>
      <c r="Q144" s="36">
        <f>SUMIFS(СВЦЭМ!$D$39:$D$758,СВЦЭМ!$A$39:$A$758,$A144,СВЦЭМ!$B$39:$B$758,Q$119)+'СЕТ СН'!$I$14+СВЦЭМ!$D$10+'СЕТ СН'!$I$5-'СЕТ СН'!$I$24</f>
        <v>5728.8637014200003</v>
      </c>
      <c r="R144" s="36">
        <f>SUMIFS(СВЦЭМ!$D$39:$D$758,СВЦЭМ!$A$39:$A$758,$A144,СВЦЭМ!$B$39:$B$758,R$119)+'СЕТ СН'!$I$14+СВЦЭМ!$D$10+'СЕТ СН'!$I$5-'СЕТ СН'!$I$24</f>
        <v>5726.6701121799997</v>
      </c>
      <c r="S144" s="36">
        <f>SUMIFS(СВЦЭМ!$D$39:$D$758,СВЦЭМ!$A$39:$A$758,$A144,СВЦЭМ!$B$39:$B$758,S$119)+'СЕТ СН'!$I$14+СВЦЭМ!$D$10+'СЕТ СН'!$I$5-'СЕТ СН'!$I$24</f>
        <v>5712.83662508</v>
      </c>
      <c r="T144" s="36">
        <f>SUMIFS(СВЦЭМ!$D$39:$D$758,СВЦЭМ!$A$39:$A$758,$A144,СВЦЭМ!$B$39:$B$758,T$119)+'СЕТ СН'!$I$14+СВЦЭМ!$D$10+'СЕТ СН'!$I$5-'СЕТ СН'!$I$24</f>
        <v>5652.1866822800002</v>
      </c>
      <c r="U144" s="36">
        <f>SUMIFS(СВЦЭМ!$D$39:$D$758,СВЦЭМ!$A$39:$A$758,$A144,СВЦЭМ!$B$39:$B$758,U$119)+'СЕТ СН'!$I$14+СВЦЭМ!$D$10+'СЕТ СН'!$I$5-'СЕТ СН'!$I$24</f>
        <v>5611.4594365000003</v>
      </c>
      <c r="V144" s="36">
        <f>SUMIFS(СВЦЭМ!$D$39:$D$758,СВЦЭМ!$A$39:$A$758,$A144,СВЦЭМ!$B$39:$B$758,V$119)+'СЕТ СН'!$I$14+СВЦЭМ!$D$10+'СЕТ СН'!$I$5-'СЕТ СН'!$I$24</f>
        <v>5595.2662611699998</v>
      </c>
      <c r="W144" s="36">
        <f>SUMIFS(СВЦЭМ!$D$39:$D$758,СВЦЭМ!$A$39:$A$758,$A144,СВЦЭМ!$B$39:$B$758,W$119)+'СЕТ СН'!$I$14+СВЦЭМ!$D$10+'СЕТ СН'!$I$5-'СЕТ СН'!$I$24</f>
        <v>5620.1269737399998</v>
      </c>
      <c r="X144" s="36">
        <f>SUMIFS(СВЦЭМ!$D$39:$D$758,СВЦЭМ!$A$39:$A$758,$A144,СВЦЭМ!$B$39:$B$758,X$119)+'СЕТ СН'!$I$14+СВЦЭМ!$D$10+'СЕТ СН'!$I$5-'СЕТ СН'!$I$24</f>
        <v>5674.8476495800005</v>
      </c>
      <c r="Y144" s="36">
        <f>SUMIFS(СВЦЭМ!$D$39:$D$758,СВЦЭМ!$A$39:$A$758,$A144,СВЦЭМ!$B$39:$B$758,Y$119)+'СЕТ СН'!$I$14+СВЦЭМ!$D$10+'СЕТ СН'!$I$5-'СЕТ СН'!$I$24</f>
        <v>5711.6611620399999</v>
      </c>
    </row>
    <row r="145" spans="1:27" ht="15.75" x14ac:dyDescent="0.2">
      <c r="A145" s="35">
        <f t="shared" si="3"/>
        <v>45408</v>
      </c>
      <c r="B145" s="36">
        <f>SUMIFS(СВЦЭМ!$D$39:$D$758,СВЦЭМ!$A$39:$A$758,$A145,СВЦЭМ!$B$39:$B$758,B$119)+'СЕТ СН'!$I$14+СВЦЭМ!$D$10+'СЕТ СН'!$I$5-'СЕТ СН'!$I$24</f>
        <v>5730.2492080000002</v>
      </c>
      <c r="C145" s="36">
        <f>SUMIFS(СВЦЭМ!$D$39:$D$758,СВЦЭМ!$A$39:$A$758,$A145,СВЦЭМ!$B$39:$B$758,C$119)+'СЕТ СН'!$I$14+СВЦЭМ!$D$10+'СЕТ СН'!$I$5-'СЕТ СН'!$I$24</f>
        <v>5790.4465442700002</v>
      </c>
      <c r="D145" s="36">
        <f>SUMIFS(СВЦЭМ!$D$39:$D$758,СВЦЭМ!$A$39:$A$758,$A145,СВЦЭМ!$B$39:$B$758,D$119)+'СЕТ СН'!$I$14+СВЦЭМ!$D$10+'СЕТ СН'!$I$5-'СЕТ СН'!$I$24</f>
        <v>5849.6532656899999</v>
      </c>
      <c r="E145" s="36">
        <f>SUMIFS(СВЦЭМ!$D$39:$D$758,СВЦЭМ!$A$39:$A$758,$A145,СВЦЭМ!$B$39:$B$758,E$119)+'СЕТ СН'!$I$14+СВЦЭМ!$D$10+'СЕТ СН'!$I$5-'СЕТ СН'!$I$24</f>
        <v>5868.5654475900001</v>
      </c>
      <c r="F145" s="36">
        <f>SUMIFS(СВЦЭМ!$D$39:$D$758,СВЦЭМ!$A$39:$A$758,$A145,СВЦЭМ!$B$39:$B$758,F$119)+'СЕТ СН'!$I$14+СВЦЭМ!$D$10+'СЕТ СН'!$I$5-'СЕТ СН'!$I$24</f>
        <v>5863.3618415700003</v>
      </c>
      <c r="G145" s="36">
        <f>SUMIFS(СВЦЭМ!$D$39:$D$758,СВЦЭМ!$A$39:$A$758,$A145,СВЦЭМ!$B$39:$B$758,G$119)+'СЕТ СН'!$I$14+СВЦЭМ!$D$10+'СЕТ СН'!$I$5-'СЕТ СН'!$I$24</f>
        <v>5840.9066097000004</v>
      </c>
      <c r="H145" s="36">
        <f>SUMIFS(СВЦЭМ!$D$39:$D$758,СВЦЭМ!$A$39:$A$758,$A145,СВЦЭМ!$B$39:$B$758,H$119)+'СЕТ СН'!$I$14+СВЦЭМ!$D$10+'СЕТ СН'!$I$5-'СЕТ СН'!$I$24</f>
        <v>5774.2982638100002</v>
      </c>
      <c r="I145" s="36">
        <f>SUMIFS(СВЦЭМ!$D$39:$D$758,СВЦЭМ!$A$39:$A$758,$A145,СВЦЭМ!$B$39:$B$758,I$119)+'СЕТ СН'!$I$14+СВЦЭМ!$D$10+'СЕТ СН'!$I$5-'СЕТ СН'!$I$24</f>
        <v>5706.7292803</v>
      </c>
      <c r="J145" s="36">
        <f>SUMIFS(СВЦЭМ!$D$39:$D$758,СВЦЭМ!$A$39:$A$758,$A145,СВЦЭМ!$B$39:$B$758,J$119)+'СЕТ СН'!$I$14+СВЦЭМ!$D$10+'СЕТ СН'!$I$5-'СЕТ СН'!$I$24</f>
        <v>5663.3474726700006</v>
      </c>
      <c r="K145" s="36">
        <f>SUMIFS(СВЦЭМ!$D$39:$D$758,СВЦЭМ!$A$39:$A$758,$A145,СВЦЭМ!$B$39:$B$758,K$119)+'СЕТ СН'!$I$14+СВЦЭМ!$D$10+'СЕТ СН'!$I$5-'СЕТ СН'!$I$24</f>
        <v>5654.2294759599999</v>
      </c>
      <c r="L145" s="36">
        <f>SUMIFS(СВЦЭМ!$D$39:$D$758,СВЦЭМ!$A$39:$A$758,$A145,СВЦЭМ!$B$39:$B$758,L$119)+'СЕТ СН'!$I$14+СВЦЭМ!$D$10+'СЕТ СН'!$I$5-'СЕТ СН'!$I$24</f>
        <v>5635.7182822300001</v>
      </c>
      <c r="M145" s="36">
        <f>SUMIFS(СВЦЭМ!$D$39:$D$758,СВЦЭМ!$A$39:$A$758,$A145,СВЦЭМ!$B$39:$B$758,M$119)+'СЕТ СН'!$I$14+СВЦЭМ!$D$10+'СЕТ СН'!$I$5-'СЕТ СН'!$I$24</f>
        <v>5642.5551976300003</v>
      </c>
      <c r="N145" s="36">
        <f>SUMIFS(СВЦЭМ!$D$39:$D$758,СВЦЭМ!$A$39:$A$758,$A145,СВЦЭМ!$B$39:$B$758,N$119)+'СЕТ СН'!$I$14+СВЦЭМ!$D$10+'СЕТ СН'!$I$5-'СЕТ СН'!$I$24</f>
        <v>5644.5535905800007</v>
      </c>
      <c r="O145" s="36">
        <f>SUMIFS(СВЦЭМ!$D$39:$D$758,СВЦЭМ!$A$39:$A$758,$A145,СВЦЭМ!$B$39:$B$758,O$119)+'СЕТ СН'!$I$14+СВЦЭМ!$D$10+'СЕТ СН'!$I$5-'СЕТ СН'!$I$24</f>
        <v>5649.8291885799999</v>
      </c>
      <c r="P145" s="36">
        <f>SUMIFS(СВЦЭМ!$D$39:$D$758,СВЦЭМ!$A$39:$A$758,$A145,СВЦЭМ!$B$39:$B$758,P$119)+'СЕТ СН'!$I$14+СВЦЭМ!$D$10+'СЕТ СН'!$I$5-'СЕТ СН'!$I$24</f>
        <v>5620.2033874799999</v>
      </c>
      <c r="Q145" s="36">
        <f>SUMIFS(СВЦЭМ!$D$39:$D$758,СВЦЭМ!$A$39:$A$758,$A145,СВЦЭМ!$B$39:$B$758,Q$119)+'СЕТ СН'!$I$14+СВЦЭМ!$D$10+'СЕТ СН'!$I$5-'СЕТ СН'!$I$24</f>
        <v>5638.1962917000001</v>
      </c>
      <c r="R145" s="36">
        <f>SUMIFS(СВЦЭМ!$D$39:$D$758,СВЦЭМ!$A$39:$A$758,$A145,СВЦЭМ!$B$39:$B$758,R$119)+'СЕТ СН'!$I$14+СВЦЭМ!$D$10+'СЕТ СН'!$I$5-'СЕТ СН'!$I$24</f>
        <v>5672.0270276500005</v>
      </c>
      <c r="S145" s="36">
        <f>SUMIFS(СВЦЭМ!$D$39:$D$758,СВЦЭМ!$A$39:$A$758,$A145,СВЦЭМ!$B$39:$B$758,S$119)+'СЕТ СН'!$I$14+СВЦЭМ!$D$10+'СЕТ СН'!$I$5-'СЕТ СН'!$I$24</f>
        <v>5676.94840286</v>
      </c>
      <c r="T145" s="36">
        <f>SUMIFS(СВЦЭМ!$D$39:$D$758,СВЦЭМ!$A$39:$A$758,$A145,СВЦЭМ!$B$39:$B$758,T$119)+'СЕТ СН'!$I$14+СВЦЭМ!$D$10+'СЕТ СН'!$I$5-'СЕТ СН'!$I$24</f>
        <v>5647.5545931800007</v>
      </c>
      <c r="U145" s="36">
        <f>SUMIFS(СВЦЭМ!$D$39:$D$758,СВЦЭМ!$A$39:$A$758,$A145,СВЦЭМ!$B$39:$B$758,U$119)+'СЕТ СН'!$I$14+СВЦЭМ!$D$10+'СЕТ СН'!$I$5-'СЕТ СН'!$I$24</f>
        <v>5636.3685111100003</v>
      </c>
      <c r="V145" s="36">
        <f>SUMIFS(СВЦЭМ!$D$39:$D$758,СВЦЭМ!$A$39:$A$758,$A145,СВЦЭМ!$B$39:$B$758,V$119)+'СЕТ СН'!$I$14+СВЦЭМ!$D$10+'СЕТ СН'!$I$5-'СЕТ СН'!$I$24</f>
        <v>5612.66481303</v>
      </c>
      <c r="W145" s="36">
        <f>SUMIFS(СВЦЭМ!$D$39:$D$758,СВЦЭМ!$A$39:$A$758,$A145,СВЦЭМ!$B$39:$B$758,W$119)+'СЕТ СН'!$I$14+СВЦЭМ!$D$10+'СЕТ СН'!$I$5-'СЕТ СН'!$I$24</f>
        <v>5602.4151659700001</v>
      </c>
      <c r="X145" s="36">
        <f>SUMIFS(СВЦЭМ!$D$39:$D$758,СВЦЭМ!$A$39:$A$758,$A145,СВЦЭМ!$B$39:$B$758,X$119)+'СЕТ СН'!$I$14+СВЦЭМ!$D$10+'СЕТ СН'!$I$5-'СЕТ СН'!$I$24</f>
        <v>5610.6520819400002</v>
      </c>
      <c r="Y145" s="36">
        <f>SUMIFS(СВЦЭМ!$D$39:$D$758,СВЦЭМ!$A$39:$A$758,$A145,СВЦЭМ!$B$39:$B$758,Y$119)+'СЕТ СН'!$I$14+СВЦЭМ!$D$10+'СЕТ СН'!$I$5-'СЕТ СН'!$I$24</f>
        <v>5669.35479691</v>
      </c>
    </row>
    <row r="146" spans="1:27" ht="15.75" x14ac:dyDescent="0.2">
      <c r="A146" s="35">
        <f t="shared" si="3"/>
        <v>45409</v>
      </c>
      <c r="B146" s="36">
        <f>SUMIFS(СВЦЭМ!$D$39:$D$758,СВЦЭМ!$A$39:$A$758,$A146,СВЦЭМ!$B$39:$B$758,B$119)+'СЕТ СН'!$I$14+СВЦЭМ!$D$10+'СЕТ СН'!$I$5-'СЕТ СН'!$I$24</f>
        <v>5767.69286913</v>
      </c>
      <c r="C146" s="36">
        <f>SUMIFS(СВЦЭМ!$D$39:$D$758,СВЦЭМ!$A$39:$A$758,$A146,СВЦЭМ!$B$39:$B$758,C$119)+'СЕТ СН'!$I$14+СВЦЭМ!$D$10+'СЕТ СН'!$I$5-'СЕТ СН'!$I$24</f>
        <v>5872.1300382200006</v>
      </c>
      <c r="D146" s="36">
        <f>SUMIFS(СВЦЭМ!$D$39:$D$758,СВЦЭМ!$A$39:$A$758,$A146,СВЦЭМ!$B$39:$B$758,D$119)+'СЕТ СН'!$I$14+СВЦЭМ!$D$10+'СЕТ СН'!$I$5-'СЕТ СН'!$I$24</f>
        <v>5876.1778567800002</v>
      </c>
      <c r="E146" s="36">
        <f>SUMIFS(СВЦЭМ!$D$39:$D$758,СВЦЭМ!$A$39:$A$758,$A146,СВЦЭМ!$B$39:$B$758,E$119)+'СЕТ СН'!$I$14+СВЦЭМ!$D$10+'СЕТ СН'!$I$5-'СЕТ СН'!$I$24</f>
        <v>5874.3364854800002</v>
      </c>
      <c r="F146" s="36">
        <f>SUMIFS(СВЦЭМ!$D$39:$D$758,СВЦЭМ!$A$39:$A$758,$A146,СВЦЭМ!$B$39:$B$758,F$119)+'СЕТ СН'!$I$14+СВЦЭМ!$D$10+'СЕТ СН'!$I$5-'СЕТ СН'!$I$24</f>
        <v>5875.3453756300005</v>
      </c>
      <c r="G146" s="36">
        <f>SUMIFS(СВЦЭМ!$D$39:$D$758,СВЦЭМ!$A$39:$A$758,$A146,СВЦЭМ!$B$39:$B$758,G$119)+'СЕТ СН'!$I$14+СВЦЭМ!$D$10+'СЕТ СН'!$I$5-'СЕТ СН'!$I$24</f>
        <v>5885.3572202400001</v>
      </c>
      <c r="H146" s="36">
        <f>SUMIFS(СВЦЭМ!$D$39:$D$758,СВЦЭМ!$A$39:$A$758,$A146,СВЦЭМ!$B$39:$B$758,H$119)+'СЕТ СН'!$I$14+СВЦЭМ!$D$10+'СЕТ СН'!$I$5-'СЕТ СН'!$I$24</f>
        <v>5804.7058044100004</v>
      </c>
      <c r="I146" s="36">
        <f>SUMIFS(СВЦЭМ!$D$39:$D$758,СВЦЭМ!$A$39:$A$758,$A146,СВЦЭМ!$B$39:$B$758,I$119)+'СЕТ СН'!$I$14+СВЦЭМ!$D$10+'СЕТ СН'!$I$5-'СЕТ СН'!$I$24</f>
        <v>5792.0664986299998</v>
      </c>
      <c r="J146" s="36">
        <f>SUMIFS(СВЦЭМ!$D$39:$D$758,СВЦЭМ!$A$39:$A$758,$A146,СВЦЭМ!$B$39:$B$758,J$119)+'СЕТ СН'!$I$14+СВЦЭМ!$D$10+'СЕТ СН'!$I$5-'СЕТ СН'!$I$24</f>
        <v>5713.0102574100001</v>
      </c>
      <c r="K146" s="36">
        <f>SUMIFS(СВЦЭМ!$D$39:$D$758,СВЦЭМ!$A$39:$A$758,$A146,СВЦЭМ!$B$39:$B$758,K$119)+'СЕТ СН'!$I$14+СВЦЭМ!$D$10+'СЕТ СН'!$I$5-'СЕТ СН'!$I$24</f>
        <v>5713.4836046700002</v>
      </c>
      <c r="L146" s="36">
        <f>SUMIFS(СВЦЭМ!$D$39:$D$758,СВЦЭМ!$A$39:$A$758,$A146,СВЦЭМ!$B$39:$B$758,L$119)+'СЕТ СН'!$I$14+СВЦЭМ!$D$10+'СЕТ СН'!$I$5-'СЕТ СН'!$I$24</f>
        <v>5663.3128351100004</v>
      </c>
      <c r="M146" s="36">
        <f>SUMIFS(СВЦЭМ!$D$39:$D$758,СВЦЭМ!$A$39:$A$758,$A146,СВЦЭМ!$B$39:$B$758,M$119)+'СЕТ СН'!$I$14+СВЦЭМ!$D$10+'СЕТ СН'!$I$5-'СЕТ СН'!$I$24</f>
        <v>5691.6365907700001</v>
      </c>
      <c r="N146" s="36">
        <f>SUMIFS(СВЦЭМ!$D$39:$D$758,СВЦЭМ!$A$39:$A$758,$A146,СВЦЭМ!$B$39:$B$758,N$119)+'СЕТ СН'!$I$14+СВЦЭМ!$D$10+'СЕТ СН'!$I$5-'СЕТ СН'!$I$24</f>
        <v>5678.6679059300004</v>
      </c>
      <c r="O146" s="36">
        <f>SUMIFS(СВЦЭМ!$D$39:$D$758,СВЦЭМ!$A$39:$A$758,$A146,СВЦЭМ!$B$39:$B$758,O$119)+'СЕТ СН'!$I$14+СВЦЭМ!$D$10+'СЕТ СН'!$I$5-'СЕТ СН'!$I$24</f>
        <v>5698.5793456600004</v>
      </c>
      <c r="P146" s="36">
        <f>SUMIFS(СВЦЭМ!$D$39:$D$758,СВЦЭМ!$A$39:$A$758,$A146,СВЦЭМ!$B$39:$B$758,P$119)+'СЕТ СН'!$I$14+СВЦЭМ!$D$10+'СЕТ СН'!$I$5-'СЕТ СН'!$I$24</f>
        <v>5716.6628172999999</v>
      </c>
      <c r="Q146" s="36">
        <f>SUMIFS(СВЦЭМ!$D$39:$D$758,СВЦЭМ!$A$39:$A$758,$A146,СВЦЭМ!$B$39:$B$758,Q$119)+'СЕТ СН'!$I$14+СВЦЭМ!$D$10+'СЕТ СН'!$I$5-'СЕТ СН'!$I$24</f>
        <v>5723.0183170800001</v>
      </c>
      <c r="R146" s="36">
        <f>SUMIFS(СВЦЭМ!$D$39:$D$758,СВЦЭМ!$A$39:$A$758,$A146,СВЦЭМ!$B$39:$B$758,R$119)+'СЕТ СН'!$I$14+СВЦЭМ!$D$10+'СЕТ СН'!$I$5-'СЕТ СН'!$I$24</f>
        <v>5729.3212295200001</v>
      </c>
      <c r="S146" s="36">
        <f>SUMIFS(СВЦЭМ!$D$39:$D$758,СВЦЭМ!$A$39:$A$758,$A146,СВЦЭМ!$B$39:$B$758,S$119)+'СЕТ СН'!$I$14+СВЦЭМ!$D$10+'СЕТ СН'!$I$5-'СЕТ СН'!$I$24</f>
        <v>5696.9790158400001</v>
      </c>
      <c r="T146" s="36">
        <f>SUMIFS(СВЦЭМ!$D$39:$D$758,СВЦЭМ!$A$39:$A$758,$A146,СВЦЭМ!$B$39:$B$758,T$119)+'СЕТ СН'!$I$14+СВЦЭМ!$D$10+'СЕТ СН'!$I$5-'СЕТ СН'!$I$24</f>
        <v>5716.6628449199998</v>
      </c>
      <c r="U146" s="36">
        <f>SUMIFS(СВЦЭМ!$D$39:$D$758,СВЦЭМ!$A$39:$A$758,$A146,СВЦЭМ!$B$39:$B$758,U$119)+'СЕТ СН'!$I$14+СВЦЭМ!$D$10+'СЕТ СН'!$I$5-'СЕТ СН'!$I$24</f>
        <v>5637.3838462800004</v>
      </c>
      <c r="V146" s="36">
        <f>SUMIFS(СВЦЭМ!$D$39:$D$758,СВЦЭМ!$A$39:$A$758,$A146,СВЦЭМ!$B$39:$B$758,V$119)+'СЕТ СН'!$I$14+СВЦЭМ!$D$10+'СЕТ СН'!$I$5-'СЕТ СН'!$I$24</f>
        <v>5680.9091053000002</v>
      </c>
      <c r="W146" s="36">
        <f>SUMIFS(СВЦЭМ!$D$39:$D$758,СВЦЭМ!$A$39:$A$758,$A146,СВЦЭМ!$B$39:$B$758,W$119)+'СЕТ СН'!$I$14+СВЦЭМ!$D$10+'СЕТ СН'!$I$5-'СЕТ СН'!$I$24</f>
        <v>5676.1843991200003</v>
      </c>
      <c r="X146" s="36">
        <f>SUMIFS(СВЦЭМ!$D$39:$D$758,СВЦЭМ!$A$39:$A$758,$A146,СВЦЭМ!$B$39:$B$758,X$119)+'СЕТ СН'!$I$14+СВЦЭМ!$D$10+'СЕТ СН'!$I$5-'СЕТ СН'!$I$24</f>
        <v>5769.0661007100007</v>
      </c>
      <c r="Y146" s="36">
        <f>SUMIFS(СВЦЭМ!$D$39:$D$758,СВЦЭМ!$A$39:$A$758,$A146,СВЦЭМ!$B$39:$B$758,Y$119)+'СЕТ СН'!$I$14+СВЦЭМ!$D$10+'СЕТ СН'!$I$5-'СЕТ СН'!$I$24</f>
        <v>5858.78194532</v>
      </c>
    </row>
    <row r="147" spans="1:27" ht="15.75" x14ac:dyDescent="0.2">
      <c r="A147" s="35">
        <f t="shared" si="3"/>
        <v>45410</v>
      </c>
      <c r="B147" s="36">
        <f>SUMIFS(СВЦЭМ!$D$39:$D$758,СВЦЭМ!$A$39:$A$758,$A147,СВЦЭМ!$B$39:$B$758,B$119)+'СЕТ СН'!$I$14+СВЦЭМ!$D$10+'СЕТ СН'!$I$5-'СЕТ СН'!$I$24</f>
        <v>5905.6876850299996</v>
      </c>
      <c r="C147" s="36">
        <f>SUMIFS(СВЦЭМ!$D$39:$D$758,СВЦЭМ!$A$39:$A$758,$A147,СВЦЭМ!$B$39:$B$758,C$119)+'СЕТ СН'!$I$14+СВЦЭМ!$D$10+'СЕТ СН'!$I$5-'СЕТ СН'!$I$24</f>
        <v>5708.6264957500007</v>
      </c>
      <c r="D147" s="36">
        <f>SUMIFS(СВЦЭМ!$D$39:$D$758,СВЦЭМ!$A$39:$A$758,$A147,СВЦЭМ!$B$39:$B$758,D$119)+'СЕТ СН'!$I$14+СВЦЭМ!$D$10+'СЕТ СН'!$I$5-'СЕТ СН'!$I$24</f>
        <v>5740.6986657800007</v>
      </c>
      <c r="E147" s="36">
        <f>SUMIFS(СВЦЭМ!$D$39:$D$758,СВЦЭМ!$A$39:$A$758,$A147,СВЦЭМ!$B$39:$B$758,E$119)+'СЕТ СН'!$I$14+СВЦЭМ!$D$10+'СЕТ СН'!$I$5-'СЕТ СН'!$I$24</f>
        <v>5754.7332282300003</v>
      </c>
      <c r="F147" s="36">
        <f>SUMIFS(СВЦЭМ!$D$39:$D$758,СВЦЭМ!$A$39:$A$758,$A147,СВЦЭМ!$B$39:$B$758,F$119)+'СЕТ СН'!$I$14+СВЦЭМ!$D$10+'СЕТ СН'!$I$5-'СЕТ СН'!$I$24</f>
        <v>5776.6583524600001</v>
      </c>
      <c r="G147" s="36">
        <f>SUMIFS(СВЦЭМ!$D$39:$D$758,СВЦЭМ!$A$39:$A$758,$A147,СВЦЭМ!$B$39:$B$758,G$119)+'СЕТ СН'!$I$14+СВЦЭМ!$D$10+'СЕТ СН'!$I$5-'СЕТ СН'!$I$24</f>
        <v>5763.3207050000001</v>
      </c>
      <c r="H147" s="36">
        <f>SUMIFS(СВЦЭМ!$D$39:$D$758,СВЦЭМ!$A$39:$A$758,$A147,СВЦЭМ!$B$39:$B$758,H$119)+'СЕТ СН'!$I$14+СВЦЭМ!$D$10+'СЕТ СН'!$I$5-'СЕТ СН'!$I$24</f>
        <v>5867.4987882799996</v>
      </c>
      <c r="I147" s="36">
        <f>SUMIFS(СВЦЭМ!$D$39:$D$758,СВЦЭМ!$A$39:$A$758,$A147,СВЦЭМ!$B$39:$B$758,I$119)+'СЕТ СН'!$I$14+СВЦЭМ!$D$10+'СЕТ СН'!$I$5-'СЕТ СН'!$I$24</f>
        <v>5802.4867595800006</v>
      </c>
      <c r="J147" s="36">
        <f>SUMIFS(СВЦЭМ!$D$39:$D$758,СВЦЭМ!$A$39:$A$758,$A147,СВЦЭМ!$B$39:$B$758,J$119)+'СЕТ СН'!$I$14+СВЦЭМ!$D$10+'СЕТ СН'!$I$5-'СЕТ СН'!$I$24</f>
        <v>5671.34827511</v>
      </c>
      <c r="K147" s="36">
        <f>SUMIFS(СВЦЭМ!$D$39:$D$758,СВЦЭМ!$A$39:$A$758,$A147,СВЦЭМ!$B$39:$B$758,K$119)+'СЕТ СН'!$I$14+СВЦЭМ!$D$10+'СЕТ СН'!$I$5-'СЕТ СН'!$I$24</f>
        <v>5617.3503674500007</v>
      </c>
      <c r="L147" s="36">
        <f>SUMIFS(СВЦЭМ!$D$39:$D$758,СВЦЭМ!$A$39:$A$758,$A147,СВЦЭМ!$B$39:$B$758,L$119)+'СЕТ СН'!$I$14+СВЦЭМ!$D$10+'СЕТ СН'!$I$5-'СЕТ СН'!$I$24</f>
        <v>5604.4700855700003</v>
      </c>
      <c r="M147" s="36">
        <f>SUMIFS(СВЦЭМ!$D$39:$D$758,СВЦЭМ!$A$39:$A$758,$A147,СВЦЭМ!$B$39:$B$758,M$119)+'СЕТ СН'!$I$14+СВЦЭМ!$D$10+'СЕТ СН'!$I$5-'СЕТ СН'!$I$24</f>
        <v>5642.3535308400005</v>
      </c>
      <c r="N147" s="36">
        <f>SUMIFS(СВЦЭМ!$D$39:$D$758,СВЦЭМ!$A$39:$A$758,$A147,СВЦЭМ!$B$39:$B$758,N$119)+'СЕТ СН'!$I$14+СВЦЭМ!$D$10+'СЕТ СН'!$I$5-'СЕТ СН'!$I$24</f>
        <v>5646.4681921400006</v>
      </c>
      <c r="O147" s="36">
        <f>SUMIFS(СВЦЭМ!$D$39:$D$758,СВЦЭМ!$A$39:$A$758,$A147,СВЦЭМ!$B$39:$B$758,O$119)+'СЕТ СН'!$I$14+СВЦЭМ!$D$10+'СЕТ СН'!$I$5-'СЕТ СН'!$I$24</f>
        <v>5672.5041140100002</v>
      </c>
      <c r="P147" s="36">
        <f>SUMIFS(СВЦЭМ!$D$39:$D$758,СВЦЭМ!$A$39:$A$758,$A147,СВЦЭМ!$B$39:$B$758,P$119)+'СЕТ СН'!$I$14+СВЦЭМ!$D$10+'СЕТ СН'!$I$5-'СЕТ СН'!$I$24</f>
        <v>5687.5505712699996</v>
      </c>
      <c r="Q147" s="36">
        <f>SUMIFS(СВЦЭМ!$D$39:$D$758,СВЦЭМ!$A$39:$A$758,$A147,СВЦЭМ!$B$39:$B$758,Q$119)+'СЕТ СН'!$I$14+СВЦЭМ!$D$10+'СЕТ СН'!$I$5-'СЕТ СН'!$I$24</f>
        <v>5701.5156787599999</v>
      </c>
      <c r="R147" s="36">
        <f>SUMIFS(СВЦЭМ!$D$39:$D$758,СВЦЭМ!$A$39:$A$758,$A147,СВЦЭМ!$B$39:$B$758,R$119)+'СЕТ СН'!$I$14+СВЦЭМ!$D$10+'СЕТ СН'!$I$5-'СЕТ СН'!$I$24</f>
        <v>5734.8011529000005</v>
      </c>
      <c r="S147" s="36">
        <f>SUMIFS(СВЦЭМ!$D$39:$D$758,СВЦЭМ!$A$39:$A$758,$A147,СВЦЭМ!$B$39:$B$758,S$119)+'СЕТ СН'!$I$14+СВЦЭМ!$D$10+'СЕТ СН'!$I$5-'СЕТ СН'!$I$24</f>
        <v>5717.6511827200002</v>
      </c>
      <c r="T147" s="36">
        <f>SUMIFS(СВЦЭМ!$D$39:$D$758,СВЦЭМ!$A$39:$A$758,$A147,СВЦЭМ!$B$39:$B$758,T$119)+'СЕТ СН'!$I$14+СВЦЭМ!$D$10+'СЕТ СН'!$I$5-'СЕТ СН'!$I$24</f>
        <v>5685.4063280099999</v>
      </c>
      <c r="U147" s="36">
        <f>SUMIFS(СВЦЭМ!$D$39:$D$758,СВЦЭМ!$A$39:$A$758,$A147,СВЦЭМ!$B$39:$B$758,U$119)+'СЕТ СН'!$I$14+СВЦЭМ!$D$10+'СЕТ СН'!$I$5-'СЕТ СН'!$I$24</f>
        <v>5679.6958936299998</v>
      </c>
      <c r="V147" s="36">
        <f>SUMIFS(СВЦЭМ!$D$39:$D$758,СВЦЭМ!$A$39:$A$758,$A147,СВЦЭМ!$B$39:$B$758,V$119)+'СЕТ СН'!$I$14+СВЦЭМ!$D$10+'СЕТ СН'!$I$5-'СЕТ СН'!$I$24</f>
        <v>5634.8334199800001</v>
      </c>
      <c r="W147" s="36">
        <f>SUMIFS(СВЦЭМ!$D$39:$D$758,СВЦЭМ!$A$39:$A$758,$A147,СВЦЭМ!$B$39:$B$758,W$119)+'СЕТ СН'!$I$14+СВЦЭМ!$D$10+'СЕТ СН'!$I$5-'СЕТ СН'!$I$24</f>
        <v>5613.6681776400001</v>
      </c>
      <c r="X147" s="36">
        <f>SUMIFS(СВЦЭМ!$D$39:$D$758,СВЦЭМ!$A$39:$A$758,$A147,СВЦЭМ!$B$39:$B$758,X$119)+'СЕТ СН'!$I$14+СВЦЭМ!$D$10+'СЕТ СН'!$I$5-'СЕТ СН'!$I$24</f>
        <v>5642.8341967400002</v>
      </c>
      <c r="Y147" s="36">
        <f>SUMIFS(СВЦЭМ!$D$39:$D$758,СВЦЭМ!$A$39:$A$758,$A147,СВЦЭМ!$B$39:$B$758,Y$119)+'СЕТ СН'!$I$14+СВЦЭМ!$D$10+'СЕТ СН'!$I$5-'СЕТ СН'!$I$24</f>
        <v>5716.5012291399999</v>
      </c>
    </row>
    <row r="148" spans="1:27" ht="15.75" x14ac:dyDescent="0.2">
      <c r="A148" s="35">
        <f t="shared" si="3"/>
        <v>45411</v>
      </c>
      <c r="B148" s="36">
        <f>SUMIFS(СВЦЭМ!$D$39:$D$758,СВЦЭМ!$A$39:$A$758,$A148,СВЦЭМ!$B$39:$B$758,B$119)+'СЕТ СН'!$I$14+СВЦЭМ!$D$10+'СЕТ СН'!$I$5-'СЕТ СН'!$I$24</f>
        <v>5592.6830893900005</v>
      </c>
      <c r="C148" s="36">
        <f>SUMIFS(СВЦЭМ!$D$39:$D$758,СВЦЭМ!$A$39:$A$758,$A148,СВЦЭМ!$B$39:$B$758,C$119)+'СЕТ СН'!$I$14+СВЦЭМ!$D$10+'СЕТ СН'!$I$5-'СЕТ СН'!$I$24</f>
        <v>5678.3945624999997</v>
      </c>
      <c r="D148" s="36">
        <f>SUMIFS(СВЦЭМ!$D$39:$D$758,СВЦЭМ!$A$39:$A$758,$A148,СВЦЭМ!$B$39:$B$758,D$119)+'СЕТ СН'!$I$14+СВЦЭМ!$D$10+'СЕТ СН'!$I$5-'СЕТ СН'!$I$24</f>
        <v>5743.6436415400003</v>
      </c>
      <c r="E148" s="36">
        <f>SUMIFS(СВЦЭМ!$D$39:$D$758,СВЦЭМ!$A$39:$A$758,$A148,СВЦЭМ!$B$39:$B$758,E$119)+'СЕТ СН'!$I$14+СВЦЭМ!$D$10+'СЕТ СН'!$I$5-'СЕТ СН'!$I$24</f>
        <v>5757.52292812</v>
      </c>
      <c r="F148" s="36">
        <f>SUMIFS(СВЦЭМ!$D$39:$D$758,СВЦЭМ!$A$39:$A$758,$A148,СВЦЭМ!$B$39:$B$758,F$119)+'СЕТ СН'!$I$14+СВЦЭМ!$D$10+'СЕТ СН'!$I$5-'СЕТ СН'!$I$24</f>
        <v>5763.1377066700006</v>
      </c>
      <c r="G148" s="36">
        <f>SUMIFS(СВЦЭМ!$D$39:$D$758,СВЦЭМ!$A$39:$A$758,$A148,СВЦЭМ!$B$39:$B$758,G$119)+'СЕТ СН'!$I$14+СВЦЭМ!$D$10+'СЕТ СН'!$I$5-'СЕТ СН'!$I$24</f>
        <v>5743.2851159800002</v>
      </c>
      <c r="H148" s="36">
        <f>SUMIFS(СВЦЭМ!$D$39:$D$758,СВЦЭМ!$A$39:$A$758,$A148,СВЦЭМ!$B$39:$B$758,H$119)+'СЕТ СН'!$I$14+СВЦЭМ!$D$10+'СЕТ СН'!$I$5-'СЕТ СН'!$I$24</f>
        <v>5731.8215681500005</v>
      </c>
      <c r="I148" s="36">
        <f>SUMIFS(СВЦЭМ!$D$39:$D$758,СВЦЭМ!$A$39:$A$758,$A148,СВЦЭМ!$B$39:$B$758,I$119)+'СЕТ СН'!$I$14+СВЦЭМ!$D$10+'СЕТ СН'!$I$5-'СЕТ СН'!$I$24</f>
        <v>5688.0964909100003</v>
      </c>
      <c r="J148" s="36">
        <f>SUMIFS(СВЦЭМ!$D$39:$D$758,СВЦЭМ!$A$39:$A$758,$A148,СВЦЭМ!$B$39:$B$758,J$119)+'СЕТ СН'!$I$14+СВЦЭМ!$D$10+'СЕТ СН'!$I$5-'СЕТ СН'!$I$24</f>
        <v>5593.2699990700003</v>
      </c>
      <c r="K148" s="36">
        <f>SUMIFS(СВЦЭМ!$D$39:$D$758,СВЦЭМ!$A$39:$A$758,$A148,СВЦЭМ!$B$39:$B$758,K$119)+'СЕТ СН'!$I$14+СВЦЭМ!$D$10+'СЕТ СН'!$I$5-'СЕТ СН'!$I$24</f>
        <v>5532.84221024</v>
      </c>
      <c r="L148" s="36">
        <f>SUMIFS(СВЦЭМ!$D$39:$D$758,СВЦЭМ!$A$39:$A$758,$A148,СВЦЭМ!$B$39:$B$758,L$119)+'СЕТ СН'!$I$14+СВЦЭМ!$D$10+'СЕТ СН'!$I$5-'СЕТ СН'!$I$24</f>
        <v>5487.3109693200004</v>
      </c>
      <c r="M148" s="36">
        <f>SUMIFS(СВЦЭМ!$D$39:$D$758,СВЦЭМ!$A$39:$A$758,$A148,СВЦЭМ!$B$39:$B$758,M$119)+'СЕТ СН'!$I$14+СВЦЭМ!$D$10+'СЕТ СН'!$I$5-'СЕТ СН'!$I$24</f>
        <v>5483.6306675300002</v>
      </c>
      <c r="N148" s="36">
        <f>SUMIFS(СВЦЭМ!$D$39:$D$758,СВЦЭМ!$A$39:$A$758,$A148,СВЦЭМ!$B$39:$B$758,N$119)+'СЕТ СН'!$I$14+СВЦЭМ!$D$10+'СЕТ СН'!$I$5-'СЕТ СН'!$I$24</f>
        <v>5514.9453879700004</v>
      </c>
      <c r="O148" s="36">
        <f>SUMIFS(СВЦЭМ!$D$39:$D$758,СВЦЭМ!$A$39:$A$758,$A148,СВЦЭМ!$B$39:$B$758,O$119)+'СЕТ СН'!$I$14+СВЦЭМ!$D$10+'СЕТ СН'!$I$5-'СЕТ СН'!$I$24</f>
        <v>5522.3219783700006</v>
      </c>
      <c r="P148" s="36">
        <f>SUMIFS(СВЦЭМ!$D$39:$D$758,СВЦЭМ!$A$39:$A$758,$A148,СВЦЭМ!$B$39:$B$758,P$119)+'СЕТ СН'!$I$14+СВЦЭМ!$D$10+'СЕТ СН'!$I$5-'СЕТ СН'!$I$24</f>
        <v>5531.3594439600001</v>
      </c>
      <c r="Q148" s="36">
        <f>SUMIFS(СВЦЭМ!$D$39:$D$758,СВЦЭМ!$A$39:$A$758,$A148,СВЦЭМ!$B$39:$B$758,Q$119)+'СЕТ СН'!$I$14+СВЦЭМ!$D$10+'СЕТ СН'!$I$5-'СЕТ СН'!$I$24</f>
        <v>5558.0536881900007</v>
      </c>
      <c r="R148" s="36">
        <f>SUMIFS(СВЦЭМ!$D$39:$D$758,СВЦЭМ!$A$39:$A$758,$A148,СВЦЭМ!$B$39:$B$758,R$119)+'СЕТ СН'!$I$14+СВЦЭМ!$D$10+'СЕТ СН'!$I$5-'СЕТ СН'!$I$24</f>
        <v>5582.5223959300001</v>
      </c>
      <c r="S148" s="36">
        <f>SUMIFS(СВЦЭМ!$D$39:$D$758,СВЦЭМ!$A$39:$A$758,$A148,СВЦЭМ!$B$39:$B$758,S$119)+'СЕТ СН'!$I$14+СВЦЭМ!$D$10+'СЕТ СН'!$I$5-'СЕТ СН'!$I$24</f>
        <v>5572.7958823099998</v>
      </c>
      <c r="T148" s="36">
        <f>SUMIFS(СВЦЭМ!$D$39:$D$758,СВЦЭМ!$A$39:$A$758,$A148,СВЦЭМ!$B$39:$B$758,T$119)+'СЕТ СН'!$I$14+СВЦЭМ!$D$10+'СЕТ СН'!$I$5-'СЕТ СН'!$I$24</f>
        <v>5554.1792646100002</v>
      </c>
      <c r="U148" s="36">
        <f>SUMIFS(СВЦЭМ!$D$39:$D$758,СВЦЭМ!$A$39:$A$758,$A148,СВЦЭМ!$B$39:$B$758,U$119)+'СЕТ СН'!$I$14+СВЦЭМ!$D$10+'СЕТ СН'!$I$5-'СЕТ СН'!$I$24</f>
        <v>5570.0748032400006</v>
      </c>
      <c r="V148" s="36">
        <f>SUMIFS(СВЦЭМ!$D$39:$D$758,СВЦЭМ!$A$39:$A$758,$A148,СВЦЭМ!$B$39:$B$758,V$119)+'СЕТ СН'!$I$14+СВЦЭМ!$D$10+'СЕТ СН'!$I$5-'СЕТ СН'!$I$24</f>
        <v>5517.6065823700001</v>
      </c>
      <c r="W148" s="36">
        <f>SUMIFS(СВЦЭМ!$D$39:$D$758,СВЦЭМ!$A$39:$A$758,$A148,СВЦЭМ!$B$39:$B$758,W$119)+'СЕТ СН'!$I$14+СВЦЭМ!$D$10+'СЕТ СН'!$I$5-'СЕТ СН'!$I$24</f>
        <v>5503.7342780100007</v>
      </c>
      <c r="X148" s="36">
        <f>SUMIFS(СВЦЭМ!$D$39:$D$758,СВЦЭМ!$A$39:$A$758,$A148,СВЦЭМ!$B$39:$B$758,X$119)+'СЕТ СН'!$I$14+СВЦЭМ!$D$10+'СЕТ СН'!$I$5-'СЕТ СН'!$I$24</f>
        <v>5533.8455014600004</v>
      </c>
      <c r="Y148" s="36">
        <f>SUMIFS(СВЦЭМ!$D$39:$D$758,СВЦЭМ!$A$39:$A$758,$A148,СВЦЭМ!$B$39:$B$758,Y$119)+'СЕТ СН'!$I$14+СВЦЭМ!$D$10+'СЕТ СН'!$I$5-'СЕТ СН'!$I$24</f>
        <v>5612.3503711600006</v>
      </c>
    </row>
    <row r="149" spans="1:27" ht="15.75" x14ac:dyDescent="0.2">
      <c r="A149" s="35">
        <f t="shared" si="3"/>
        <v>45412</v>
      </c>
      <c r="B149" s="36">
        <f>SUMIFS(СВЦЭМ!$D$39:$D$758,СВЦЭМ!$A$39:$A$758,$A149,СВЦЭМ!$B$39:$B$758,B$119)+'СЕТ СН'!$I$14+СВЦЭМ!$D$10+'СЕТ СН'!$I$5-'СЕТ СН'!$I$24</f>
        <v>5678.5080678300001</v>
      </c>
      <c r="C149" s="36">
        <f>SUMIFS(СВЦЭМ!$D$39:$D$758,СВЦЭМ!$A$39:$A$758,$A149,СВЦЭМ!$B$39:$B$758,C$119)+'СЕТ СН'!$I$14+СВЦЭМ!$D$10+'СЕТ СН'!$I$5-'СЕТ СН'!$I$24</f>
        <v>5769.7456507500001</v>
      </c>
      <c r="D149" s="36">
        <f>SUMIFS(СВЦЭМ!$D$39:$D$758,СВЦЭМ!$A$39:$A$758,$A149,СВЦЭМ!$B$39:$B$758,D$119)+'СЕТ СН'!$I$14+СВЦЭМ!$D$10+'СЕТ СН'!$I$5-'СЕТ СН'!$I$24</f>
        <v>5816.0152580100003</v>
      </c>
      <c r="E149" s="36">
        <f>SUMIFS(СВЦЭМ!$D$39:$D$758,СВЦЭМ!$A$39:$A$758,$A149,СВЦЭМ!$B$39:$B$758,E$119)+'СЕТ СН'!$I$14+СВЦЭМ!$D$10+'СЕТ СН'!$I$5-'СЕТ СН'!$I$24</f>
        <v>5840.2642998800002</v>
      </c>
      <c r="F149" s="36">
        <f>SUMIFS(СВЦЭМ!$D$39:$D$758,СВЦЭМ!$A$39:$A$758,$A149,СВЦЭМ!$B$39:$B$758,F$119)+'СЕТ СН'!$I$14+СВЦЭМ!$D$10+'СЕТ СН'!$I$5-'СЕТ СН'!$I$24</f>
        <v>5847.6388927600001</v>
      </c>
      <c r="G149" s="36">
        <f>SUMIFS(СВЦЭМ!$D$39:$D$758,СВЦЭМ!$A$39:$A$758,$A149,СВЦЭМ!$B$39:$B$758,G$119)+'СЕТ СН'!$I$14+СВЦЭМ!$D$10+'СЕТ СН'!$I$5-'СЕТ СН'!$I$24</f>
        <v>5838.4741908800006</v>
      </c>
      <c r="H149" s="36">
        <f>SUMIFS(СВЦЭМ!$D$39:$D$758,СВЦЭМ!$A$39:$A$758,$A149,СВЦЭМ!$B$39:$B$758,H$119)+'СЕТ СН'!$I$14+СВЦЭМ!$D$10+'СЕТ СН'!$I$5-'СЕТ СН'!$I$24</f>
        <v>5818.9605337200001</v>
      </c>
      <c r="I149" s="36">
        <f>SUMIFS(СВЦЭМ!$D$39:$D$758,СВЦЭМ!$A$39:$A$758,$A149,СВЦЭМ!$B$39:$B$758,I$119)+'СЕТ СН'!$I$14+СВЦЭМ!$D$10+'СЕТ СН'!$I$5-'СЕТ СН'!$I$24</f>
        <v>5728.50930479</v>
      </c>
      <c r="J149" s="36">
        <f>SUMIFS(СВЦЭМ!$D$39:$D$758,СВЦЭМ!$A$39:$A$758,$A149,СВЦЭМ!$B$39:$B$758,J$119)+'СЕТ СН'!$I$14+СВЦЭМ!$D$10+'СЕТ СН'!$I$5-'СЕТ СН'!$I$24</f>
        <v>5662.39989315</v>
      </c>
      <c r="K149" s="36">
        <f>SUMIFS(СВЦЭМ!$D$39:$D$758,СВЦЭМ!$A$39:$A$758,$A149,СВЦЭМ!$B$39:$B$758,K$119)+'СЕТ СН'!$I$14+СВЦЭМ!$D$10+'СЕТ СН'!$I$5-'СЕТ СН'!$I$24</f>
        <v>5609.0598418899999</v>
      </c>
      <c r="L149" s="36">
        <f>SUMIFS(СВЦЭМ!$D$39:$D$758,СВЦЭМ!$A$39:$A$758,$A149,СВЦЭМ!$B$39:$B$758,L$119)+'СЕТ СН'!$I$14+СВЦЭМ!$D$10+'СЕТ СН'!$I$5-'СЕТ СН'!$I$24</f>
        <v>5555.6180307200002</v>
      </c>
      <c r="M149" s="36">
        <f>SUMIFS(СВЦЭМ!$D$39:$D$758,СВЦЭМ!$A$39:$A$758,$A149,СВЦЭМ!$B$39:$B$758,M$119)+'СЕТ СН'!$I$14+СВЦЭМ!$D$10+'СЕТ СН'!$I$5-'СЕТ СН'!$I$24</f>
        <v>5551.6508227000004</v>
      </c>
      <c r="N149" s="36">
        <f>SUMIFS(СВЦЭМ!$D$39:$D$758,СВЦЭМ!$A$39:$A$758,$A149,СВЦЭМ!$B$39:$B$758,N$119)+'СЕТ СН'!$I$14+СВЦЭМ!$D$10+'СЕТ СН'!$I$5-'СЕТ СН'!$I$24</f>
        <v>5594.7406363200007</v>
      </c>
      <c r="O149" s="36">
        <f>SUMIFS(СВЦЭМ!$D$39:$D$758,СВЦЭМ!$A$39:$A$758,$A149,СВЦЭМ!$B$39:$B$758,O$119)+'СЕТ СН'!$I$14+СВЦЭМ!$D$10+'СЕТ СН'!$I$5-'СЕТ СН'!$I$24</f>
        <v>5598.0905618699999</v>
      </c>
      <c r="P149" s="36">
        <f>SUMIFS(СВЦЭМ!$D$39:$D$758,СВЦЭМ!$A$39:$A$758,$A149,СВЦЭМ!$B$39:$B$758,P$119)+'СЕТ СН'!$I$14+СВЦЭМ!$D$10+'СЕТ СН'!$I$5-'СЕТ СН'!$I$24</f>
        <v>5612.55140871</v>
      </c>
      <c r="Q149" s="36">
        <f>SUMIFS(СВЦЭМ!$D$39:$D$758,СВЦЭМ!$A$39:$A$758,$A149,СВЦЭМ!$B$39:$B$758,Q$119)+'СЕТ СН'!$I$14+СВЦЭМ!$D$10+'СЕТ СН'!$I$5-'СЕТ СН'!$I$24</f>
        <v>5631.3023816700006</v>
      </c>
      <c r="R149" s="36">
        <f>SUMIFS(СВЦЭМ!$D$39:$D$758,СВЦЭМ!$A$39:$A$758,$A149,СВЦЭМ!$B$39:$B$758,R$119)+'СЕТ СН'!$I$14+СВЦЭМ!$D$10+'СЕТ СН'!$I$5-'СЕТ СН'!$I$24</f>
        <v>5653.9513767099997</v>
      </c>
      <c r="S149" s="36">
        <f>SUMIFS(СВЦЭМ!$D$39:$D$758,СВЦЭМ!$A$39:$A$758,$A149,СВЦЭМ!$B$39:$B$758,S$119)+'СЕТ СН'!$I$14+СВЦЭМ!$D$10+'СЕТ СН'!$I$5-'СЕТ СН'!$I$24</f>
        <v>5641.9423789900002</v>
      </c>
      <c r="T149" s="36">
        <f>SUMIFS(СВЦЭМ!$D$39:$D$758,СВЦЭМ!$A$39:$A$758,$A149,СВЦЭМ!$B$39:$B$758,T$119)+'СЕТ СН'!$I$14+СВЦЭМ!$D$10+'СЕТ СН'!$I$5-'СЕТ СН'!$I$24</f>
        <v>5611.6838238099999</v>
      </c>
      <c r="U149" s="36">
        <f>SUMIFS(СВЦЭМ!$D$39:$D$758,СВЦЭМ!$A$39:$A$758,$A149,СВЦЭМ!$B$39:$B$758,U$119)+'СЕТ СН'!$I$14+СВЦЭМ!$D$10+'СЕТ СН'!$I$5-'СЕТ СН'!$I$24</f>
        <v>5611.6235292199999</v>
      </c>
      <c r="V149" s="36">
        <f>SUMIFS(СВЦЭМ!$D$39:$D$758,СВЦЭМ!$A$39:$A$758,$A149,СВЦЭМ!$B$39:$B$758,V$119)+'СЕТ СН'!$I$14+СВЦЭМ!$D$10+'СЕТ СН'!$I$5-'СЕТ СН'!$I$24</f>
        <v>5559.9174549100007</v>
      </c>
      <c r="W149" s="36">
        <f>SUMIFS(СВЦЭМ!$D$39:$D$758,СВЦЭМ!$A$39:$A$758,$A149,СВЦЭМ!$B$39:$B$758,W$119)+'СЕТ СН'!$I$14+СВЦЭМ!$D$10+'СЕТ СН'!$I$5-'СЕТ СН'!$I$24</f>
        <v>5541.3605677900005</v>
      </c>
      <c r="X149" s="36">
        <f>SUMIFS(СВЦЭМ!$D$39:$D$758,СВЦЭМ!$A$39:$A$758,$A149,СВЦЭМ!$B$39:$B$758,X$119)+'СЕТ СН'!$I$14+СВЦЭМ!$D$10+'СЕТ СН'!$I$5-'СЕТ СН'!$I$24</f>
        <v>5591.7771059000006</v>
      </c>
      <c r="Y149" s="36">
        <f>SUMIFS(СВЦЭМ!$D$39:$D$758,СВЦЭМ!$A$39:$A$758,$A149,СВЦЭМ!$B$39:$B$758,Y$119)+'СЕТ СН'!$I$14+СВЦЭМ!$D$10+'СЕТ СН'!$I$5-'СЕТ СН'!$I$24</f>
        <v>5626.4870938500007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01.04.2024</v>
      </c>
      <c r="B156" s="36">
        <f>SUMIFS(СВЦЭМ!$E$39:$E$758,СВЦЭМ!$A$39:$A$758,$A156,СВЦЭМ!$B$39:$B$758,B$155)+'СЕТ СН'!$F$15</f>
        <v>253.56906985000001</v>
      </c>
      <c r="C156" s="36">
        <f>SUMIFS(СВЦЭМ!$E$39:$E$758,СВЦЭМ!$A$39:$A$758,$A156,СВЦЭМ!$B$39:$B$758,C$155)+'СЕТ СН'!$F$15</f>
        <v>255.30519416999999</v>
      </c>
      <c r="D156" s="36">
        <f>SUMIFS(СВЦЭМ!$E$39:$E$758,СВЦЭМ!$A$39:$A$758,$A156,СВЦЭМ!$B$39:$B$758,D$155)+'СЕТ СН'!$F$15</f>
        <v>257.05217345</v>
      </c>
      <c r="E156" s="36">
        <f>SUMIFS(СВЦЭМ!$E$39:$E$758,СВЦЭМ!$A$39:$A$758,$A156,СВЦЭМ!$B$39:$B$758,E$155)+'СЕТ СН'!$F$15</f>
        <v>258.86299186999997</v>
      </c>
      <c r="F156" s="36">
        <f>SUMIFS(СВЦЭМ!$E$39:$E$758,СВЦЭМ!$A$39:$A$758,$A156,СВЦЭМ!$B$39:$B$758,F$155)+'СЕТ СН'!$F$15</f>
        <v>256.24484269999999</v>
      </c>
      <c r="G156" s="36">
        <f>SUMIFS(СВЦЭМ!$E$39:$E$758,СВЦЭМ!$A$39:$A$758,$A156,СВЦЭМ!$B$39:$B$758,G$155)+'СЕТ СН'!$F$15</f>
        <v>260.81739475000001</v>
      </c>
      <c r="H156" s="36">
        <f>SUMIFS(СВЦЭМ!$E$39:$E$758,СВЦЭМ!$A$39:$A$758,$A156,СВЦЭМ!$B$39:$B$758,H$155)+'СЕТ СН'!$F$15</f>
        <v>248.28557746999999</v>
      </c>
      <c r="I156" s="36">
        <f>SUMIFS(СВЦЭМ!$E$39:$E$758,СВЦЭМ!$A$39:$A$758,$A156,СВЦЭМ!$B$39:$B$758,I$155)+'СЕТ СН'!$F$15</f>
        <v>240.25552384</v>
      </c>
      <c r="J156" s="36">
        <f>SUMIFS(СВЦЭМ!$E$39:$E$758,СВЦЭМ!$A$39:$A$758,$A156,СВЦЭМ!$B$39:$B$758,J$155)+'СЕТ СН'!$F$15</f>
        <v>235.25373127</v>
      </c>
      <c r="K156" s="36">
        <f>SUMIFS(СВЦЭМ!$E$39:$E$758,СВЦЭМ!$A$39:$A$758,$A156,СВЦЭМ!$B$39:$B$758,K$155)+'СЕТ СН'!$F$15</f>
        <v>230.68198097000001</v>
      </c>
      <c r="L156" s="36">
        <f>SUMIFS(СВЦЭМ!$E$39:$E$758,СВЦЭМ!$A$39:$A$758,$A156,СВЦЭМ!$B$39:$B$758,L$155)+'СЕТ СН'!$F$15</f>
        <v>232.19578638999999</v>
      </c>
      <c r="M156" s="36">
        <f>SUMIFS(СВЦЭМ!$E$39:$E$758,СВЦЭМ!$A$39:$A$758,$A156,СВЦЭМ!$B$39:$B$758,M$155)+'СЕТ СН'!$F$15</f>
        <v>234.88083370000001</v>
      </c>
      <c r="N156" s="36">
        <f>SUMIFS(СВЦЭМ!$E$39:$E$758,СВЦЭМ!$A$39:$A$758,$A156,СВЦЭМ!$B$39:$B$758,N$155)+'СЕТ СН'!$F$15</f>
        <v>236.7046373</v>
      </c>
      <c r="O156" s="36">
        <f>SUMIFS(СВЦЭМ!$E$39:$E$758,СВЦЭМ!$A$39:$A$758,$A156,СВЦЭМ!$B$39:$B$758,O$155)+'СЕТ СН'!$F$15</f>
        <v>239.74330312000001</v>
      </c>
      <c r="P156" s="36">
        <f>SUMIFS(СВЦЭМ!$E$39:$E$758,СВЦЭМ!$A$39:$A$758,$A156,СВЦЭМ!$B$39:$B$758,P$155)+'СЕТ СН'!$F$15</f>
        <v>242.91157314</v>
      </c>
      <c r="Q156" s="36">
        <f>SUMIFS(СВЦЭМ!$E$39:$E$758,СВЦЭМ!$A$39:$A$758,$A156,СВЦЭМ!$B$39:$B$758,Q$155)+'СЕТ СН'!$F$15</f>
        <v>243.78991194</v>
      </c>
      <c r="R156" s="36">
        <f>SUMIFS(СВЦЭМ!$E$39:$E$758,СВЦЭМ!$A$39:$A$758,$A156,СВЦЭМ!$B$39:$B$758,R$155)+'СЕТ СН'!$F$15</f>
        <v>244.21407539</v>
      </c>
      <c r="S156" s="36">
        <f>SUMIFS(СВЦЭМ!$E$39:$E$758,СВЦЭМ!$A$39:$A$758,$A156,СВЦЭМ!$B$39:$B$758,S$155)+'СЕТ СН'!$F$15</f>
        <v>241.60422094</v>
      </c>
      <c r="T156" s="36">
        <f>SUMIFS(СВЦЭМ!$E$39:$E$758,СВЦЭМ!$A$39:$A$758,$A156,СВЦЭМ!$B$39:$B$758,T$155)+'СЕТ СН'!$F$15</f>
        <v>236.27800662999999</v>
      </c>
      <c r="U156" s="36">
        <f>SUMIFS(СВЦЭМ!$E$39:$E$758,СВЦЭМ!$A$39:$A$758,$A156,СВЦЭМ!$B$39:$B$758,U$155)+'СЕТ СН'!$F$15</f>
        <v>231.37326637000001</v>
      </c>
      <c r="V156" s="36">
        <f>SUMIFS(СВЦЭМ!$E$39:$E$758,СВЦЭМ!$A$39:$A$758,$A156,СВЦЭМ!$B$39:$B$758,V$155)+'СЕТ СН'!$F$15</f>
        <v>230.48468045999999</v>
      </c>
      <c r="W156" s="36">
        <f>SUMIFS(СВЦЭМ!$E$39:$E$758,СВЦЭМ!$A$39:$A$758,$A156,СВЦЭМ!$B$39:$B$758,W$155)+'СЕТ СН'!$F$15</f>
        <v>229.12691343</v>
      </c>
      <c r="X156" s="36">
        <f>SUMIFS(СВЦЭМ!$E$39:$E$758,СВЦЭМ!$A$39:$A$758,$A156,СВЦЭМ!$B$39:$B$758,X$155)+'СЕТ СН'!$F$15</f>
        <v>233.52476901</v>
      </c>
      <c r="Y156" s="36">
        <f>SUMIFS(СВЦЭМ!$E$39:$E$758,СВЦЭМ!$A$39:$A$758,$A156,СВЦЭМ!$B$39:$B$758,Y$155)+'СЕТ СН'!$F$15</f>
        <v>238.50921205</v>
      </c>
      <c r="AA156" s="45"/>
    </row>
    <row r="157" spans="1:27" ht="15.75" x14ac:dyDescent="0.2">
      <c r="A157" s="35">
        <f>A156+1</f>
        <v>45384</v>
      </c>
      <c r="B157" s="36">
        <f>SUMIFS(СВЦЭМ!$E$39:$E$758,СВЦЭМ!$A$39:$A$758,$A157,СВЦЭМ!$B$39:$B$758,B$155)+'СЕТ СН'!$F$15</f>
        <v>229.06167314999999</v>
      </c>
      <c r="C157" s="36">
        <f>SUMIFS(СВЦЭМ!$E$39:$E$758,СВЦЭМ!$A$39:$A$758,$A157,СВЦЭМ!$B$39:$B$758,C$155)+'СЕТ СН'!$F$15</f>
        <v>236.49919761999999</v>
      </c>
      <c r="D157" s="36">
        <f>SUMIFS(СВЦЭМ!$E$39:$E$758,СВЦЭМ!$A$39:$A$758,$A157,СВЦЭМ!$B$39:$B$758,D$155)+'СЕТ СН'!$F$15</f>
        <v>243.49037465000001</v>
      </c>
      <c r="E157" s="36">
        <f>SUMIFS(СВЦЭМ!$E$39:$E$758,СВЦЭМ!$A$39:$A$758,$A157,СВЦЭМ!$B$39:$B$758,E$155)+'СЕТ СН'!$F$15</f>
        <v>245.56028233999999</v>
      </c>
      <c r="F157" s="36">
        <f>SUMIFS(СВЦЭМ!$E$39:$E$758,СВЦЭМ!$A$39:$A$758,$A157,СВЦЭМ!$B$39:$B$758,F$155)+'СЕТ СН'!$F$15</f>
        <v>245.03068404999999</v>
      </c>
      <c r="G157" s="36">
        <f>SUMIFS(СВЦЭМ!$E$39:$E$758,СВЦЭМ!$A$39:$A$758,$A157,СВЦЭМ!$B$39:$B$758,G$155)+'СЕТ СН'!$F$15</f>
        <v>244.54786163</v>
      </c>
      <c r="H157" s="36">
        <f>SUMIFS(СВЦЭМ!$E$39:$E$758,СВЦЭМ!$A$39:$A$758,$A157,СВЦЭМ!$B$39:$B$758,H$155)+'СЕТ СН'!$F$15</f>
        <v>238.05156314999999</v>
      </c>
      <c r="I157" s="36">
        <f>SUMIFS(СВЦЭМ!$E$39:$E$758,СВЦЭМ!$A$39:$A$758,$A157,СВЦЭМ!$B$39:$B$758,I$155)+'СЕТ СН'!$F$15</f>
        <v>233.88454388</v>
      </c>
      <c r="J157" s="36">
        <f>SUMIFS(СВЦЭМ!$E$39:$E$758,СВЦЭМ!$A$39:$A$758,$A157,СВЦЭМ!$B$39:$B$758,J$155)+'СЕТ СН'!$F$15</f>
        <v>230.57122612000001</v>
      </c>
      <c r="K157" s="36">
        <f>SUMIFS(СВЦЭМ!$E$39:$E$758,СВЦЭМ!$A$39:$A$758,$A157,СВЦЭМ!$B$39:$B$758,K$155)+'СЕТ СН'!$F$15</f>
        <v>226.14880848000001</v>
      </c>
      <c r="L157" s="36">
        <f>SUMIFS(СВЦЭМ!$E$39:$E$758,СВЦЭМ!$A$39:$A$758,$A157,СВЦЭМ!$B$39:$B$758,L$155)+'СЕТ СН'!$F$15</f>
        <v>228.27205518</v>
      </c>
      <c r="M157" s="36">
        <f>SUMIFS(СВЦЭМ!$E$39:$E$758,СВЦЭМ!$A$39:$A$758,$A157,СВЦЭМ!$B$39:$B$758,M$155)+'СЕТ СН'!$F$15</f>
        <v>230.94375244</v>
      </c>
      <c r="N157" s="36">
        <f>SUMIFS(СВЦЭМ!$E$39:$E$758,СВЦЭМ!$A$39:$A$758,$A157,СВЦЭМ!$B$39:$B$758,N$155)+'СЕТ СН'!$F$15</f>
        <v>233.27567665999999</v>
      </c>
      <c r="O157" s="36">
        <f>SUMIFS(СВЦЭМ!$E$39:$E$758,СВЦЭМ!$A$39:$A$758,$A157,СВЦЭМ!$B$39:$B$758,O$155)+'СЕТ СН'!$F$15</f>
        <v>235.49391145000001</v>
      </c>
      <c r="P157" s="36">
        <f>SUMIFS(СВЦЭМ!$E$39:$E$758,СВЦЭМ!$A$39:$A$758,$A157,СВЦЭМ!$B$39:$B$758,P$155)+'СЕТ СН'!$F$15</f>
        <v>236.61668146</v>
      </c>
      <c r="Q157" s="36">
        <f>SUMIFS(СВЦЭМ!$E$39:$E$758,СВЦЭМ!$A$39:$A$758,$A157,СВЦЭМ!$B$39:$B$758,Q$155)+'СЕТ СН'!$F$15</f>
        <v>238.01914074999999</v>
      </c>
      <c r="R157" s="36">
        <f>SUMIFS(СВЦЭМ!$E$39:$E$758,СВЦЭМ!$A$39:$A$758,$A157,СВЦЭМ!$B$39:$B$758,R$155)+'СЕТ СН'!$F$15</f>
        <v>238.39832838000001</v>
      </c>
      <c r="S157" s="36">
        <f>SUMIFS(СВЦЭМ!$E$39:$E$758,СВЦЭМ!$A$39:$A$758,$A157,СВЦЭМ!$B$39:$B$758,S$155)+'СЕТ СН'!$F$15</f>
        <v>236.95300992</v>
      </c>
      <c r="T157" s="36">
        <f>SUMIFS(СВЦЭМ!$E$39:$E$758,СВЦЭМ!$A$39:$A$758,$A157,СВЦЭМ!$B$39:$B$758,T$155)+'СЕТ СН'!$F$15</f>
        <v>232.32743101</v>
      </c>
      <c r="U157" s="36">
        <f>SUMIFS(СВЦЭМ!$E$39:$E$758,СВЦЭМ!$A$39:$A$758,$A157,СВЦЭМ!$B$39:$B$758,U$155)+'СЕТ СН'!$F$15</f>
        <v>229.45532175</v>
      </c>
      <c r="V157" s="36">
        <f>SUMIFS(СВЦЭМ!$E$39:$E$758,СВЦЭМ!$A$39:$A$758,$A157,СВЦЭМ!$B$39:$B$758,V$155)+'СЕТ СН'!$F$15</f>
        <v>226.70402419000001</v>
      </c>
      <c r="W157" s="36">
        <f>SUMIFS(СВЦЭМ!$E$39:$E$758,СВЦЭМ!$A$39:$A$758,$A157,СВЦЭМ!$B$39:$B$758,W$155)+'СЕТ СН'!$F$15</f>
        <v>224.08509767999999</v>
      </c>
      <c r="X157" s="36">
        <f>SUMIFS(СВЦЭМ!$E$39:$E$758,СВЦЭМ!$A$39:$A$758,$A157,СВЦЭМ!$B$39:$B$758,X$155)+'СЕТ СН'!$F$15</f>
        <v>229.59350003</v>
      </c>
      <c r="Y157" s="36">
        <f>SUMIFS(СВЦЭМ!$E$39:$E$758,СВЦЭМ!$A$39:$A$758,$A157,СВЦЭМ!$B$39:$B$758,Y$155)+'СЕТ СН'!$F$15</f>
        <v>235.78137967999999</v>
      </c>
    </row>
    <row r="158" spans="1:27" ht="15.75" x14ac:dyDescent="0.2">
      <c r="A158" s="35">
        <f t="shared" ref="A158:A186" si="4">A157+1</f>
        <v>45385</v>
      </c>
      <c r="B158" s="36">
        <f>SUMIFS(СВЦЭМ!$E$39:$E$758,СВЦЭМ!$A$39:$A$758,$A158,СВЦЭМ!$B$39:$B$758,B$155)+'СЕТ СН'!$F$15</f>
        <v>230.97405757999999</v>
      </c>
      <c r="C158" s="36">
        <f>SUMIFS(СВЦЭМ!$E$39:$E$758,СВЦЭМ!$A$39:$A$758,$A158,СВЦЭМ!$B$39:$B$758,C$155)+'СЕТ СН'!$F$15</f>
        <v>236.78989168999999</v>
      </c>
      <c r="D158" s="36">
        <f>SUMIFS(СВЦЭМ!$E$39:$E$758,СВЦЭМ!$A$39:$A$758,$A158,СВЦЭМ!$B$39:$B$758,D$155)+'СЕТ СН'!$F$15</f>
        <v>242.22684777000001</v>
      </c>
      <c r="E158" s="36">
        <f>SUMIFS(СВЦЭМ!$E$39:$E$758,СВЦЭМ!$A$39:$A$758,$A158,СВЦЭМ!$B$39:$B$758,E$155)+'СЕТ СН'!$F$15</f>
        <v>242.49098551</v>
      </c>
      <c r="F158" s="36">
        <f>SUMIFS(СВЦЭМ!$E$39:$E$758,СВЦЭМ!$A$39:$A$758,$A158,СВЦЭМ!$B$39:$B$758,F$155)+'СЕТ СН'!$F$15</f>
        <v>238.94863387999999</v>
      </c>
      <c r="G158" s="36">
        <f>SUMIFS(СВЦЭМ!$E$39:$E$758,СВЦЭМ!$A$39:$A$758,$A158,СВЦЭМ!$B$39:$B$758,G$155)+'СЕТ СН'!$F$15</f>
        <v>237.70394762000001</v>
      </c>
      <c r="H158" s="36">
        <f>SUMIFS(СВЦЭМ!$E$39:$E$758,СВЦЭМ!$A$39:$A$758,$A158,СВЦЭМ!$B$39:$B$758,H$155)+'СЕТ СН'!$F$15</f>
        <v>235.05917135000001</v>
      </c>
      <c r="I158" s="36">
        <f>SUMIFS(СВЦЭМ!$E$39:$E$758,СВЦЭМ!$A$39:$A$758,$A158,СВЦЭМ!$B$39:$B$758,I$155)+'СЕТ СН'!$F$15</f>
        <v>229.65039666000001</v>
      </c>
      <c r="J158" s="36">
        <f>SUMIFS(СВЦЭМ!$E$39:$E$758,СВЦЭМ!$A$39:$A$758,$A158,СВЦЭМ!$B$39:$B$758,J$155)+'СЕТ СН'!$F$15</f>
        <v>222.41930074000001</v>
      </c>
      <c r="K158" s="36">
        <f>SUMIFS(СВЦЭМ!$E$39:$E$758,СВЦЭМ!$A$39:$A$758,$A158,СВЦЭМ!$B$39:$B$758,K$155)+'СЕТ СН'!$F$15</f>
        <v>219.29056989</v>
      </c>
      <c r="L158" s="36">
        <f>SUMIFS(СВЦЭМ!$E$39:$E$758,СВЦЭМ!$A$39:$A$758,$A158,СВЦЭМ!$B$39:$B$758,L$155)+'СЕТ СН'!$F$15</f>
        <v>218.05625208999999</v>
      </c>
      <c r="M158" s="36">
        <f>SUMIFS(СВЦЭМ!$E$39:$E$758,СВЦЭМ!$A$39:$A$758,$A158,СВЦЭМ!$B$39:$B$758,M$155)+'СЕТ СН'!$F$15</f>
        <v>219.49942353</v>
      </c>
      <c r="N158" s="36">
        <f>SUMIFS(СВЦЭМ!$E$39:$E$758,СВЦЭМ!$A$39:$A$758,$A158,СВЦЭМ!$B$39:$B$758,N$155)+'СЕТ СН'!$F$15</f>
        <v>220.85252531</v>
      </c>
      <c r="O158" s="36">
        <f>SUMIFS(СВЦЭМ!$E$39:$E$758,СВЦЭМ!$A$39:$A$758,$A158,СВЦЭМ!$B$39:$B$758,O$155)+'СЕТ СН'!$F$15</f>
        <v>221.85343653999999</v>
      </c>
      <c r="P158" s="36">
        <f>SUMIFS(СВЦЭМ!$E$39:$E$758,СВЦЭМ!$A$39:$A$758,$A158,СВЦЭМ!$B$39:$B$758,P$155)+'СЕТ СН'!$F$15</f>
        <v>226.34555792</v>
      </c>
      <c r="Q158" s="36">
        <f>SUMIFS(СВЦЭМ!$E$39:$E$758,СВЦЭМ!$A$39:$A$758,$A158,СВЦЭМ!$B$39:$B$758,Q$155)+'СЕТ СН'!$F$15</f>
        <v>228.87843918999999</v>
      </c>
      <c r="R158" s="36">
        <f>SUMIFS(СВЦЭМ!$E$39:$E$758,СВЦЭМ!$A$39:$A$758,$A158,СВЦЭМ!$B$39:$B$758,R$155)+'СЕТ СН'!$F$15</f>
        <v>230.55032462</v>
      </c>
      <c r="S158" s="36">
        <f>SUMIFS(СВЦЭМ!$E$39:$E$758,СВЦЭМ!$A$39:$A$758,$A158,СВЦЭМ!$B$39:$B$758,S$155)+'СЕТ СН'!$F$15</f>
        <v>228.33187480999999</v>
      </c>
      <c r="T158" s="36">
        <f>SUMIFS(СВЦЭМ!$E$39:$E$758,СВЦЭМ!$A$39:$A$758,$A158,СВЦЭМ!$B$39:$B$758,T$155)+'СЕТ СН'!$F$15</f>
        <v>225.34527213999999</v>
      </c>
      <c r="U158" s="36">
        <f>SUMIFS(СВЦЭМ!$E$39:$E$758,СВЦЭМ!$A$39:$A$758,$A158,СВЦЭМ!$B$39:$B$758,U$155)+'СЕТ СН'!$F$15</f>
        <v>221.88071957</v>
      </c>
      <c r="V158" s="36">
        <f>SUMIFS(СВЦЭМ!$E$39:$E$758,СВЦЭМ!$A$39:$A$758,$A158,СВЦЭМ!$B$39:$B$758,V$155)+'СЕТ СН'!$F$15</f>
        <v>218.84469193000001</v>
      </c>
      <c r="W158" s="36">
        <f>SUMIFS(СВЦЭМ!$E$39:$E$758,СВЦЭМ!$A$39:$A$758,$A158,СВЦЭМ!$B$39:$B$758,W$155)+'СЕТ СН'!$F$15</f>
        <v>217.51215027000001</v>
      </c>
      <c r="X158" s="36">
        <f>SUMIFS(СВЦЭМ!$E$39:$E$758,СВЦЭМ!$A$39:$A$758,$A158,СВЦЭМ!$B$39:$B$758,X$155)+'СЕТ СН'!$F$15</f>
        <v>222.17548664</v>
      </c>
      <c r="Y158" s="36">
        <f>SUMIFS(СВЦЭМ!$E$39:$E$758,СВЦЭМ!$A$39:$A$758,$A158,СВЦЭМ!$B$39:$B$758,Y$155)+'СЕТ СН'!$F$15</f>
        <v>229.41185297000001</v>
      </c>
    </row>
    <row r="159" spans="1:27" ht="15.75" x14ac:dyDescent="0.2">
      <c r="A159" s="35">
        <f t="shared" si="4"/>
        <v>45386</v>
      </c>
      <c r="B159" s="36">
        <f>SUMIFS(СВЦЭМ!$E$39:$E$758,СВЦЭМ!$A$39:$A$758,$A159,СВЦЭМ!$B$39:$B$758,B$155)+'СЕТ СН'!$F$15</f>
        <v>249.65607538</v>
      </c>
      <c r="C159" s="36">
        <f>SUMIFS(СВЦЭМ!$E$39:$E$758,СВЦЭМ!$A$39:$A$758,$A159,СВЦЭМ!$B$39:$B$758,C$155)+'СЕТ СН'!$F$15</f>
        <v>244.95765782999999</v>
      </c>
      <c r="D159" s="36">
        <f>SUMIFS(СВЦЭМ!$E$39:$E$758,СВЦЭМ!$A$39:$A$758,$A159,СВЦЭМ!$B$39:$B$758,D$155)+'СЕТ СН'!$F$15</f>
        <v>248.15981518000001</v>
      </c>
      <c r="E159" s="36">
        <f>SUMIFS(СВЦЭМ!$E$39:$E$758,СВЦЭМ!$A$39:$A$758,$A159,СВЦЭМ!$B$39:$B$758,E$155)+'СЕТ СН'!$F$15</f>
        <v>249.79208398</v>
      </c>
      <c r="F159" s="36">
        <f>SUMIFS(СВЦЭМ!$E$39:$E$758,СВЦЭМ!$A$39:$A$758,$A159,СВЦЭМ!$B$39:$B$758,F$155)+'СЕТ СН'!$F$15</f>
        <v>248.75231109999999</v>
      </c>
      <c r="G159" s="36">
        <f>SUMIFS(СВЦЭМ!$E$39:$E$758,СВЦЭМ!$A$39:$A$758,$A159,СВЦЭМ!$B$39:$B$758,G$155)+'СЕТ СН'!$F$15</f>
        <v>244.01639792</v>
      </c>
      <c r="H159" s="36">
        <f>SUMIFS(СВЦЭМ!$E$39:$E$758,СВЦЭМ!$A$39:$A$758,$A159,СВЦЭМ!$B$39:$B$758,H$155)+'СЕТ СН'!$F$15</f>
        <v>237.35663124999999</v>
      </c>
      <c r="I159" s="36">
        <f>SUMIFS(СВЦЭМ!$E$39:$E$758,СВЦЭМ!$A$39:$A$758,$A159,СВЦЭМ!$B$39:$B$758,I$155)+'СЕТ СН'!$F$15</f>
        <v>230.15604422999999</v>
      </c>
      <c r="J159" s="36">
        <f>SUMIFS(СВЦЭМ!$E$39:$E$758,СВЦЭМ!$A$39:$A$758,$A159,СВЦЭМ!$B$39:$B$758,J$155)+'СЕТ СН'!$F$15</f>
        <v>227.44757705000001</v>
      </c>
      <c r="K159" s="36">
        <f>SUMIFS(СВЦЭМ!$E$39:$E$758,СВЦЭМ!$A$39:$A$758,$A159,СВЦЭМ!$B$39:$B$758,K$155)+'СЕТ СН'!$F$15</f>
        <v>226.43660104</v>
      </c>
      <c r="L159" s="36">
        <f>SUMIFS(СВЦЭМ!$E$39:$E$758,СВЦЭМ!$A$39:$A$758,$A159,СВЦЭМ!$B$39:$B$758,L$155)+'СЕТ СН'!$F$15</f>
        <v>228.72337924999999</v>
      </c>
      <c r="M159" s="36">
        <f>SUMIFS(СВЦЭМ!$E$39:$E$758,СВЦЭМ!$A$39:$A$758,$A159,СВЦЭМ!$B$39:$B$758,M$155)+'СЕТ СН'!$F$15</f>
        <v>233.84417747000001</v>
      </c>
      <c r="N159" s="36">
        <f>SUMIFS(СВЦЭМ!$E$39:$E$758,СВЦЭМ!$A$39:$A$758,$A159,СВЦЭМ!$B$39:$B$758,N$155)+'СЕТ СН'!$F$15</f>
        <v>234.48521185999999</v>
      </c>
      <c r="O159" s="36">
        <f>SUMIFS(СВЦЭМ!$E$39:$E$758,СВЦЭМ!$A$39:$A$758,$A159,СВЦЭМ!$B$39:$B$758,O$155)+'СЕТ СН'!$F$15</f>
        <v>235.80260695000001</v>
      </c>
      <c r="P159" s="36">
        <f>SUMIFS(СВЦЭМ!$E$39:$E$758,СВЦЭМ!$A$39:$A$758,$A159,СВЦЭМ!$B$39:$B$758,P$155)+'СЕТ СН'!$F$15</f>
        <v>235.95926979000001</v>
      </c>
      <c r="Q159" s="36">
        <f>SUMIFS(СВЦЭМ!$E$39:$E$758,СВЦЭМ!$A$39:$A$758,$A159,СВЦЭМ!$B$39:$B$758,Q$155)+'СЕТ СН'!$F$15</f>
        <v>242.70495506</v>
      </c>
      <c r="R159" s="36">
        <f>SUMIFS(СВЦЭМ!$E$39:$E$758,СВЦЭМ!$A$39:$A$758,$A159,СВЦЭМ!$B$39:$B$758,R$155)+'СЕТ СН'!$F$15</f>
        <v>242.74732112999999</v>
      </c>
      <c r="S159" s="36">
        <f>SUMIFS(СВЦЭМ!$E$39:$E$758,СВЦЭМ!$A$39:$A$758,$A159,СВЦЭМ!$B$39:$B$758,S$155)+'СЕТ СН'!$F$15</f>
        <v>238.22674021</v>
      </c>
      <c r="T159" s="36">
        <f>SUMIFS(СВЦЭМ!$E$39:$E$758,СВЦЭМ!$A$39:$A$758,$A159,СВЦЭМ!$B$39:$B$758,T$155)+'СЕТ СН'!$F$15</f>
        <v>230.55433349</v>
      </c>
      <c r="U159" s="36">
        <f>SUMIFS(СВЦЭМ!$E$39:$E$758,СВЦЭМ!$A$39:$A$758,$A159,СВЦЭМ!$B$39:$B$758,U$155)+'СЕТ СН'!$F$15</f>
        <v>228.51558016999999</v>
      </c>
      <c r="V159" s="36">
        <f>SUMIFS(СВЦЭМ!$E$39:$E$758,СВЦЭМ!$A$39:$A$758,$A159,СВЦЭМ!$B$39:$B$758,V$155)+'СЕТ СН'!$F$15</f>
        <v>226.12327497000001</v>
      </c>
      <c r="W159" s="36">
        <f>SUMIFS(СВЦЭМ!$E$39:$E$758,СВЦЭМ!$A$39:$A$758,$A159,СВЦЭМ!$B$39:$B$758,W$155)+'СЕТ СН'!$F$15</f>
        <v>224.52575504000001</v>
      </c>
      <c r="X159" s="36">
        <f>SUMIFS(СВЦЭМ!$E$39:$E$758,СВЦЭМ!$A$39:$A$758,$A159,СВЦЭМ!$B$39:$B$758,X$155)+'СЕТ СН'!$F$15</f>
        <v>228.78707996</v>
      </c>
      <c r="Y159" s="36">
        <f>SUMIFS(СВЦЭМ!$E$39:$E$758,СВЦЭМ!$A$39:$A$758,$A159,СВЦЭМ!$B$39:$B$758,Y$155)+'СЕТ СН'!$F$15</f>
        <v>235.33557076</v>
      </c>
    </row>
    <row r="160" spans="1:27" ht="15.75" x14ac:dyDescent="0.2">
      <c r="A160" s="35">
        <f t="shared" si="4"/>
        <v>45387</v>
      </c>
      <c r="B160" s="36">
        <f>SUMIFS(СВЦЭМ!$E$39:$E$758,СВЦЭМ!$A$39:$A$758,$A160,СВЦЭМ!$B$39:$B$758,B$155)+'СЕТ СН'!$F$15</f>
        <v>233.90640325000001</v>
      </c>
      <c r="C160" s="36">
        <f>SUMIFS(СВЦЭМ!$E$39:$E$758,СВЦЭМ!$A$39:$A$758,$A160,СВЦЭМ!$B$39:$B$758,C$155)+'СЕТ СН'!$F$15</f>
        <v>237.85021187000001</v>
      </c>
      <c r="D160" s="36">
        <f>SUMIFS(СВЦЭМ!$E$39:$E$758,СВЦЭМ!$A$39:$A$758,$A160,СВЦЭМ!$B$39:$B$758,D$155)+'СЕТ СН'!$F$15</f>
        <v>241.23164555</v>
      </c>
      <c r="E160" s="36">
        <f>SUMIFS(СВЦЭМ!$E$39:$E$758,СВЦЭМ!$A$39:$A$758,$A160,СВЦЭМ!$B$39:$B$758,E$155)+'СЕТ СН'!$F$15</f>
        <v>242.91434376000001</v>
      </c>
      <c r="F160" s="36">
        <f>SUMIFS(СВЦЭМ!$E$39:$E$758,СВЦЭМ!$A$39:$A$758,$A160,СВЦЭМ!$B$39:$B$758,F$155)+'СЕТ СН'!$F$15</f>
        <v>242.14146158</v>
      </c>
      <c r="G160" s="36">
        <f>SUMIFS(СВЦЭМ!$E$39:$E$758,СВЦЭМ!$A$39:$A$758,$A160,СВЦЭМ!$B$39:$B$758,G$155)+'СЕТ СН'!$F$15</f>
        <v>238.09201931000001</v>
      </c>
      <c r="H160" s="36">
        <f>SUMIFS(СВЦЭМ!$E$39:$E$758,СВЦЭМ!$A$39:$A$758,$A160,СВЦЭМ!$B$39:$B$758,H$155)+'СЕТ СН'!$F$15</f>
        <v>231.35863975999999</v>
      </c>
      <c r="I160" s="36">
        <f>SUMIFS(СВЦЭМ!$E$39:$E$758,СВЦЭМ!$A$39:$A$758,$A160,СВЦЭМ!$B$39:$B$758,I$155)+'СЕТ СН'!$F$15</f>
        <v>229.26194425</v>
      </c>
      <c r="J160" s="36">
        <f>SUMIFS(СВЦЭМ!$E$39:$E$758,СВЦЭМ!$A$39:$A$758,$A160,СВЦЭМ!$B$39:$B$758,J$155)+'СЕТ СН'!$F$15</f>
        <v>224.14238763</v>
      </c>
      <c r="K160" s="36">
        <f>SUMIFS(СВЦЭМ!$E$39:$E$758,СВЦЭМ!$A$39:$A$758,$A160,СВЦЭМ!$B$39:$B$758,K$155)+'СЕТ СН'!$F$15</f>
        <v>222.79351076</v>
      </c>
      <c r="L160" s="36">
        <f>SUMIFS(СВЦЭМ!$E$39:$E$758,СВЦЭМ!$A$39:$A$758,$A160,СВЦЭМ!$B$39:$B$758,L$155)+'СЕТ СН'!$F$15</f>
        <v>223.97291010999999</v>
      </c>
      <c r="M160" s="36">
        <f>SUMIFS(СВЦЭМ!$E$39:$E$758,СВЦЭМ!$A$39:$A$758,$A160,СВЦЭМ!$B$39:$B$758,M$155)+'СЕТ СН'!$F$15</f>
        <v>226.37283796</v>
      </c>
      <c r="N160" s="36">
        <f>SUMIFS(СВЦЭМ!$E$39:$E$758,СВЦЭМ!$A$39:$A$758,$A160,СВЦЭМ!$B$39:$B$758,N$155)+'СЕТ СН'!$F$15</f>
        <v>227.93101483999999</v>
      </c>
      <c r="O160" s="36">
        <f>SUMIFS(СВЦЭМ!$E$39:$E$758,СВЦЭМ!$A$39:$A$758,$A160,СВЦЭМ!$B$39:$B$758,O$155)+'СЕТ СН'!$F$15</f>
        <v>228.32756408</v>
      </c>
      <c r="P160" s="36">
        <f>SUMIFS(СВЦЭМ!$E$39:$E$758,СВЦЭМ!$A$39:$A$758,$A160,СВЦЭМ!$B$39:$B$758,P$155)+'СЕТ СН'!$F$15</f>
        <v>233.91704915</v>
      </c>
      <c r="Q160" s="36">
        <f>SUMIFS(СВЦЭМ!$E$39:$E$758,СВЦЭМ!$A$39:$A$758,$A160,СВЦЭМ!$B$39:$B$758,Q$155)+'СЕТ СН'!$F$15</f>
        <v>237.01761626999999</v>
      </c>
      <c r="R160" s="36">
        <f>SUMIFS(СВЦЭМ!$E$39:$E$758,СВЦЭМ!$A$39:$A$758,$A160,СВЦЭМ!$B$39:$B$758,R$155)+'СЕТ СН'!$F$15</f>
        <v>232.70114803999999</v>
      </c>
      <c r="S160" s="36">
        <f>SUMIFS(СВЦЭМ!$E$39:$E$758,СВЦЭМ!$A$39:$A$758,$A160,СВЦЭМ!$B$39:$B$758,S$155)+'СЕТ СН'!$F$15</f>
        <v>230.56454360999999</v>
      </c>
      <c r="T160" s="36">
        <f>SUMIFS(СВЦЭМ!$E$39:$E$758,СВЦЭМ!$A$39:$A$758,$A160,СВЦЭМ!$B$39:$B$758,T$155)+'СЕТ СН'!$F$15</f>
        <v>226.89960199999999</v>
      </c>
      <c r="U160" s="36">
        <f>SUMIFS(СВЦЭМ!$E$39:$E$758,СВЦЭМ!$A$39:$A$758,$A160,СВЦЭМ!$B$39:$B$758,U$155)+'СЕТ СН'!$F$15</f>
        <v>224.94553980000001</v>
      </c>
      <c r="V160" s="36">
        <f>SUMIFS(СВЦЭМ!$E$39:$E$758,СВЦЭМ!$A$39:$A$758,$A160,СВЦЭМ!$B$39:$B$758,V$155)+'СЕТ СН'!$F$15</f>
        <v>224.64707189000001</v>
      </c>
      <c r="W160" s="36">
        <f>SUMIFS(СВЦЭМ!$E$39:$E$758,СВЦЭМ!$A$39:$A$758,$A160,СВЦЭМ!$B$39:$B$758,W$155)+'СЕТ СН'!$F$15</f>
        <v>225.05247116000001</v>
      </c>
      <c r="X160" s="36">
        <f>SUMIFS(СВЦЭМ!$E$39:$E$758,СВЦЭМ!$A$39:$A$758,$A160,СВЦЭМ!$B$39:$B$758,X$155)+'СЕТ СН'!$F$15</f>
        <v>227.76060021999999</v>
      </c>
      <c r="Y160" s="36">
        <f>SUMIFS(СВЦЭМ!$E$39:$E$758,СВЦЭМ!$A$39:$A$758,$A160,СВЦЭМ!$B$39:$B$758,Y$155)+'СЕТ СН'!$F$15</f>
        <v>232.55258047000001</v>
      </c>
    </row>
    <row r="161" spans="1:25" ht="15.75" x14ac:dyDescent="0.2">
      <c r="A161" s="35">
        <f t="shared" si="4"/>
        <v>45388</v>
      </c>
      <c r="B161" s="36">
        <f>SUMIFS(СВЦЭМ!$E$39:$E$758,СВЦЭМ!$A$39:$A$758,$A161,СВЦЭМ!$B$39:$B$758,B$155)+'СЕТ СН'!$F$15</f>
        <v>238.58209923000001</v>
      </c>
      <c r="C161" s="36">
        <f>SUMIFS(СВЦЭМ!$E$39:$E$758,СВЦЭМ!$A$39:$A$758,$A161,СВЦЭМ!$B$39:$B$758,C$155)+'СЕТ СН'!$F$15</f>
        <v>240.41782144999999</v>
      </c>
      <c r="D161" s="36">
        <f>SUMIFS(СВЦЭМ!$E$39:$E$758,СВЦЭМ!$A$39:$A$758,$A161,СВЦЭМ!$B$39:$B$758,D$155)+'СЕТ СН'!$F$15</f>
        <v>240.52396671</v>
      </c>
      <c r="E161" s="36">
        <f>SUMIFS(СВЦЭМ!$E$39:$E$758,СВЦЭМ!$A$39:$A$758,$A161,СВЦЭМ!$B$39:$B$758,E$155)+'СЕТ СН'!$F$15</f>
        <v>243.84278058999999</v>
      </c>
      <c r="F161" s="36">
        <f>SUMIFS(СВЦЭМ!$E$39:$E$758,СВЦЭМ!$A$39:$A$758,$A161,СВЦЭМ!$B$39:$B$758,F$155)+'СЕТ СН'!$F$15</f>
        <v>244.28465234999999</v>
      </c>
      <c r="G161" s="36">
        <f>SUMIFS(СВЦЭМ!$E$39:$E$758,СВЦЭМ!$A$39:$A$758,$A161,СВЦЭМ!$B$39:$B$758,G$155)+'СЕТ СН'!$F$15</f>
        <v>242.82115020000001</v>
      </c>
      <c r="H161" s="36">
        <f>SUMIFS(СВЦЭМ!$E$39:$E$758,СВЦЭМ!$A$39:$A$758,$A161,СВЦЭМ!$B$39:$B$758,H$155)+'СЕТ СН'!$F$15</f>
        <v>239.95727439000001</v>
      </c>
      <c r="I161" s="36">
        <f>SUMIFS(СВЦЭМ!$E$39:$E$758,СВЦЭМ!$A$39:$A$758,$A161,СВЦЭМ!$B$39:$B$758,I$155)+'СЕТ СН'!$F$15</f>
        <v>232.40764661</v>
      </c>
      <c r="J161" s="36">
        <f>SUMIFS(СВЦЭМ!$E$39:$E$758,СВЦЭМ!$A$39:$A$758,$A161,СВЦЭМ!$B$39:$B$758,J$155)+'СЕТ СН'!$F$15</f>
        <v>229.22823699</v>
      </c>
      <c r="K161" s="36">
        <f>SUMIFS(СВЦЭМ!$E$39:$E$758,СВЦЭМ!$A$39:$A$758,$A161,СВЦЭМ!$B$39:$B$758,K$155)+'СЕТ СН'!$F$15</f>
        <v>224.94212906000001</v>
      </c>
      <c r="L161" s="36">
        <f>SUMIFS(СВЦЭМ!$E$39:$E$758,СВЦЭМ!$A$39:$A$758,$A161,СВЦЭМ!$B$39:$B$758,L$155)+'СЕТ СН'!$F$15</f>
        <v>223.42250985999999</v>
      </c>
      <c r="M161" s="36">
        <f>SUMIFS(СВЦЭМ!$E$39:$E$758,СВЦЭМ!$A$39:$A$758,$A161,СВЦЭМ!$B$39:$B$758,M$155)+'СЕТ СН'!$F$15</f>
        <v>223.82511683999999</v>
      </c>
      <c r="N161" s="36">
        <f>SUMIFS(СВЦЭМ!$E$39:$E$758,СВЦЭМ!$A$39:$A$758,$A161,СВЦЭМ!$B$39:$B$758,N$155)+'СЕТ СН'!$F$15</f>
        <v>223.75258621</v>
      </c>
      <c r="O161" s="36">
        <f>SUMIFS(СВЦЭМ!$E$39:$E$758,СВЦЭМ!$A$39:$A$758,$A161,СВЦЭМ!$B$39:$B$758,O$155)+'СЕТ СН'!$F$15</f>
        <v>225.29306678</v>
      </c>
      <c r="P161" s="36">
        <f>SUMIFS(СВЦЭМ!$E$39:$E$758,СВЦЭМ!$A$39:$A$758,$A161,СВЦЭМ!$B$39:$B$758,P$155)+'СЕТ СН'!$F$15</f>
        <v>227.72927007999999</v>
      </c>
      <c r="Q161" s="36">
        <f>SUMIFS(СВЦЭМ!$E$39:$E$758,СВЦЭМ!$A$39:$A$758,$A161,СВЦЭМ!$B$39:$B$758,Q$155)+'СЕТ СН'!$F$15</f>
        <v>229.05111453000001</v>
      </c>
      <c r="R161" s="36">
        <f>SUMIFS(СВЦЭМ!$E$39:$E$758,СВЦЭМ!$A$39:$A$758,$A161,СВЦЭМ!$B$39:$B$758,R$155)+'СЕТ СН'!$F$15</f>
        <v>230.49433779</v>
      </c>
      <c r="S161" s="36">
        <f>SUMIFS(СВЦЭМ!$E$39:$E$758,СВЦЭМ!$A$39:$A$758,$A161,СВЦЭМ!$B$39:$B$758,S$155)+'СЕТ СН'!$F$15</f>
        <v>226.77888612999999</v>
      </c>
      <c r="T161" s="36">
        <f>SUMIFS(СВЦЭМ!$E$39:$E$758,СВЦЭМ!$A$39:$A$758,$A161,СВЦЭМ!$B$39:$B$758,T$155)+'СЕТ СН'!$F$15</f>
        <v>223.17423617</v>
      </c>
      <c r="U161" s="36">
        <f>SUMIFS(СВЦЭМ!$E$39:$E$758,СВЦЭМ!$A$39:$A$758,$A161,СВЦЭМ!$B$39:$B$758,U$155)+'СЕТ СН'!$F$15</f>
        <v>220.57055387</v>
      </c>
      <c r="V161" s="36">
        <f>SUMIFS(СВЦЭМ!$E$39:$E$758,СВЦЭМ!$A$39:$A$758,$A161,СВЦЭМ!$B$39:$B$758,V$155)+'СЕТ СН'!$F$15</f>
        <v>217.97320683000001</v>
      </c>
      <c r="W161" s="36">
        <f>SUMIFS(СВЦЭМ!$E$39:$E$758,СВЦЭМ!$A$39:$A$758,$A161,СВЦЭМ!$B$39:$B$758,W$155)+'СЕТ СН'!$F$15</f>
        <v>216.12011312999999</v>
      </c>
      <c r="X161" s="36">
        <f>SUMIFS(СВЦЭМ!$E$39:$E$758,СВЦЭМ!$A$39:$A$758,$A161,СВЦЭМ!$B$39:$B$758,X$155)+'СЕТ СН'!$F$15</f>
        <v>221.73376765</v>
      </c>
      <c r="Y161" s="36">
        <f>SUMIFS(СВЦЭМ!$E$39:$E$758,СВЦЭМ!$A$39:$A$758,$A161,СВЦЭМ!$B$39:$B$758,Y$155)+'СЕТ СН'!$F$15</f>
        <v>226.69643371000001</v>
      </c>
    </row>
    <row r="162" spans="1:25" ht="15.75" x14ac:dyDescent="0.2">
      <c r="A162" s="35">
        <f t="shared" si="4"/>
        <v>45389</v>
      </c>
      <c r="B162" s="36">
        <f>SUMIFS(СВЦЭМ!$E$39:$E$758,СВЦЭМ!$A$39:$A$758,$A162,СВЦЭМ!$B$39:$B$758,B$155)+'СЕТ СН'!$F$15</f>
        <v>238.07509059</v>
      </c>
      <c r="C162" s="36">
        <f>SUMIFS(СВЦЭМ!$E$39:$E$758,СВЦЭМ!$A$39:$A$758,$A162,СВЦЭМ!$B$39:$B$758,C$155)+'СЕТ СН'!$F$15</f>
        <v>243.21333815</v>
      </c>
      <c r="D162" s="36">
        <f>SUMIFS(СВЦЭМ!$E$39:$E$758,СВЦЭМ!$A$39:$A$758,$A162,СВЦЭМ!$B$39:$B$758,D$155)+'СЕТ СН'!$F$15</f>
        <v>247.40984599999999</v>
      </c>
      <c r="E162" s="36">
        <f>SUMIFS(СВЦЭМ!$E$39:$E$758,СВЦЭМ!$A$39:$A$758,$A162,СВЦЭМ!$B$39:$B$758,E$155)+'СЕТ СН'!$F$15</f>
        <v>245.68921932999999</v>
      </c>
      <c r="F162" s="36">
        <f>SUMIFS(СВЦЭМ!$E$39:$E$758,СВЦЭМ!$A$39:$A$758,$A162,СВЦЭМ!$B$39:$B$758,F$155)+'СЕТ СН'!$F$15</f>
        <v>246.95082403999999</v>
      </c>
      <c r="G162" s="36">
        <f>SUMIFS(СВЦЭМ!$E$39:$E$758,СВЦЭМ!$A$39:$A$758,$A162,СВЦЭМ!$B$39:$B$758,G$155)+'СЕТ СН'!$F$15</f>
        <v>246.99411988</v>
      </c>
      <c r="H162" s="36">
        <f>SUMIFS(СВЦЭМ!$E$39:$E$758,СВЦЭМ!$A$39:$A$758,$A162,СВЦЭМ!$B$39:$B$758,H$155)+'СЕТ СН'!$F$15</f>
        <v>245.71304380999999</v>
      </c>
      <c r="I162" s="36">
        <f>SUMIFS(СВЦЭМ!$E$39:$E$758,СВЦЭМ!$A$39:$A$758,$A162,СВЦЭМ!$B$39:$B$758,I$155)+'СЕТ СН'!$F$15</f>
        <v>238.24757912000001</v>
      </c>
      <c r="J162" s="36">
        <f>SUMIFS(СВЦЭМ!$E$39:$E$758,СВЦЭМ!$A$39:$A$758,$A162,СВЦЭМ!$B$39:$B$758,J$155)+'СЕТ СН'!$F$15</f>
        <v>232.03937542</v>
      </c>
      <c r="K162" s="36">
        <f>SUMIFS(СВЦЭМ!$E$39:$E$758,СВЦЭМ!$A$39:$A$758,$A162,СВЦЭМ!$B$39:$B$758,K$155)+'СЕТ СН'!$F$15</f>
        <v>225.3105644</v>
      </c>
      <c r="L162" s="36">
        <f>SUMIFS(СВЦЭМ!$E$39:$E$758,СВЦЭМ!$A$39:$A$758,$A162,СВЦЭМ!$B$39:$B$758,L$155)+'СЕТ СН'!$F$15</f>
        <v>222.10216503000001</v>
      </c>
      <c r="M162" s="36">
        <f>SUMIFS(СВЦЭМ!$E$39:$E$758,СВЦЭМ!$A$39:$A$758,$A162,СВЦЭМ!$B$39:$B$758,M$155)+'СЕТ СН'!$F$15</f>
        <v>222.73630703000001</v>
      </c>
      <c r="N162" s="36">
        <f>SUMIFS(СВЦЭМ!$E$39:$E$758,СВЦЭМ!$A$39:$A$758,$A162,СВЦЭМ!$B$39:$B$758,N$155)+'СЕТ СН'!$F$15</f>
        <v>223.81621143000001</v>
      </c>
      <c r="O162" s="36">
        <f>SUMIFS(СВЦЭМ!$E$39:$E$758,СВЦЭМ!$A$39:$A$758,$A162,СВЦЭМ!$B$39:$B$758,O$155)+'СЕТ СН'!$F$15</f>
        <v>226.83234503</v>
      </c>
      <c r="P162" s="36">
        <f>SUMIFS(СВЦЭМ!$E$39:$E$758,СВЦЭМ!$A$39:$A$758,$A162,СВЦЭМ!$B$39:$B$758,P$155)+'СЕТ СН'!$F$15</f>
        <v>229.50458993999999</v>
      </c>
      <c r="Q162" s="36">
        <f>SUMIFS(СВЦЭМ!$E$39:$E$758,СВЦЭМ!$A$39:$A$758,$A162,СВЦЭМ!$B$39:$B$758,Q$155)+'СЕТ СН'!$F$15</f>
        <v>230.99292492000001</v>
      </c>
      <c r="R162" s="36">
        <f>SUMIFS(СВЦЭМ!$E$39:$E$758,СВЦЭМ!$A$39:$A$758,$A162,СВЦЭМ!$B$39:$B$758,R$155)+'СЕТ СН'!$F$15</f>
        <v>231.71202904</v>
      </c>
      <c r="S162" s="36">
        <f>SUMIFS(СВЦЭМ!$E$39:$E$758,СВЦЭМ!$A$39:$A$758,$A162,СВЦЭМ!$B$39:$B$758,S$155)+'СЕТ СН'!$F$15</f>
        <v>228.47206145000001</v>
      </c>
      <c r="T162" s="36">
        <f>SUMIFS(СВЦЭМ!$E$39:$E$758,СВЦЭМ!$A$39:$A$758,$A162,СВЦЭМ!$B$39:$B$758,T$155)+'СЕТ СН'!$F$15</f>
        <v>224.44187062</v>
      </c>
      <c r="U162" s="36">
        <f>SUMIFS(СВЦЭМ!$E$39:$E$758,СВЦЭМ!$A$39:$A$758,$A162,СВЦЭМ!$B$39:$B$758,U$155)+'СЕТ СН'!$F$15</f>
        <v>224.69341351</v>
      </c>
      <c r="V162" s="36">
        <f>SUMIFS(СВЦЭМ!$E$39:$E$758,СВЦЭМ!$A$39:$A$758,$A162,СВЦЭМ!$B$39:$B$758,V$155)+'СЕТ СН'!$F$15</f>
        <v>220.43421759</v>
      </c>
      <c r="W162" s="36">
        <f>SUMIFS(СВЦЭМ!$E$39:$E$758,СВЦЭМ!$A$39:$A$758,$A162,СВЦЭМ!$B$39:$B$758,W$155)+'СЕТ СН'!$F$15</f>
        <v>218.25556700999999</v>
      </c>
      <c r="X162" s="36">
        <f>SUMIFS(СВЦЭМ!$E$39:$E$758,СВЦЭМ!$A$39:$A$758,$A162,СВЦЭМ!$B$39:$B$758,X$155)+'СЕТ СН'!$F$15</f>
        <v>224.64479483</v>
      </c>
      <c r="Y162" s="36">
        <f>SUMIFS(СВЦЭМ!$E$39:$E$758,СВЦЭМ!$A$39:$A$758,$A162,СВЦЭМ!$B$39:$B$758,Y$155)+'СЕТ СН'!$F$15</f>
        <v>228.34957091000001</v>
      </c>
    </row>
    <row r="163" spans="1:25" ht="15.75" x14ac:dyDescent="0.2">
      <c r="A163" s="35">
        <f t="shared" si="4"/>
        <v>45390</v>
      </c>
      <c r="B163" s="36">
        <f>SUMIFS(СВЦЭМ!$E$39:$E$758,СВЦЭМ!$A$39:$A$758,$A163,СВЦЭМ!$B$39:$B$758,B$155)+'СЕТ СН'!$F$15</f>
        <v>225.08076697000001</v>
      </c>
      <c r="C163" s="36">
        <f>SUMIFS(СВЦЭМ!$E$39:$E$758,СВЦЭМ!$A$39:$A$758,$A163,СВЦЭМ!$B$39:$B$758,C$155)+'СЕТ СН'!$F$15</f>
        <v>228.85374677999999</v>
      </c>
      <c r="D163" s="36">
        <f>SUMIFS(СВЦЭМ!$E$39:$E$758,СВЦЭМ!$A$39:$A$758,$A163,СВЦЭМ!$B$39:$B$758,D$155)+'СЕТ СН'!$F$15</f>
        <v>231.37221657000001</v>
      </c>
      <c r="E163" s="36">
        <f>SUMIFS(СВЦЭМ!$E$39:$E$758,СВЦЭМ!$A$39:$A$758,$A163,СВЦЭМ!$B$39:$B$758,E$155)+'СЕТ СН'!$F$15</f>
        <v>233.65142247</v>
      </c>
      <c r="F163" s="36">
        <f>SUMIFS(СВЦЭМ!$E$39:$E$758,СВЦЭМ!$A$39:$A$758,$A163,СВЦЭМ!$B$39:$B$758,F$155)+'СЕТ СН'!$F$15</f>
        <v>230.86675647000001</v>
      </c>
      <c r="G163" s="36">
        <f>SUMIFS(СВЦЭМ!$E$39:$E$758,СВЦЭМ!$A$39:$A$758,$A163,СВЦЭМ!$B$39:$B$758,G$155)+'СЕТ СН'!$F$15</f>
        <v>231.56325480000001</v>
      </c>
      <c r="H163" s="36">
        <f>SUMIFS(СВЦЭМ!$E$39:$E$758,СВЦЭМ!$A$39:$A$758,$A163,СВЦЭМ!$B$39:$B$758,H$155)+'СЕТ СН'!$F$15</f>
        <v>226.89330670999999</v>
      </c>
      <c r="I163" s="36">
        <f>SUMIFS(СВЦЭМ!$E$39:$E$758,СВЦЭМ!$A$39:$A$758,$A163,СВЦЭМ!$B$39:$B$758,I$155)+'СЕТ СН'!$F$15</f>
        <v>230.88634114000001</v>
      </c>
      <c r="J163" s="36">
        <f>SUMIFS(СВЦЭМ!$E$39:$E$758,СВЦЭМ!$A$39:$A$758,$A163,СВЦЭМ!$B$39:$B$758,J$155)+'СЕТ СН'!$F$15</f>
        <v>224.62362353</v>
      </c>
      <c r="K163" s="36">
        <f>SUMIFS(СВЦЭМ!$E$39:$E$758,СВЦЭМ!$A$39:$A$758,$A163,СВЦЭМ!$B$39:$B$758,K$155)+'СЕТ СН'!$F$15</f>
        <v>222.67350483999999</v>
      </c>
      <c r="L163" s="36">
        <f>SUMIFS(СВЦЭМ!$E$39:$E$758,СВЦЭМ!$A$39:$A$758,$A163,СВЦЭМ!$B$39:$B$758,L$155)+'СЕТ СН'!$F$15</f>
        <v>222.81999207999999</v>
      </c>
      <c r="M163" s="36">
        <f>SUMIFS(СВЦЭМ!$E$39:$E$758,СВЦЭМ!$A$39:$A$758,$A163,СВЦЭМ!$B$39:$B$758,M$155)+'СЕТ СН'!$F$15</f>
        <v>226.0286217</v>
      </c>
      <c r="N163" s="36">
        <f>SUMIFS(СВЦЭМ!$E$39:$E$758,СВЦЭМ!$A$39:$A$758,$A163,СВЦЭМ!$B$39:$B$758,N$155)+'СЕТ СН'!$F$15</f>
        <v>227.99147221999999</v>
      </c>
      <c r="O163" s="36">
        <f>SUMIFS(СВЦЭМ!$E$39:$E$758,СВЦЭМ!$A$39:$A$758,$A163,СВЦЭМ!$B$39:$B$758,O$155)+'СЕТ СН'!$F$15</f>
        <v>230.01745126</v>
      </c>
      <c r="P163" s="36">
        <f>SUMIFS(СВЦЭМ!$E$39:$E$758,СВЦЭМ!$A$39:$A$758,$A163,СВЦЭМ!$B$39:$B$758,P$155)+'СЕТ СН'!$F$15</f>
        <v>231.74994604</v>
      </c>
      <c r="Q163" s="36">
        <f>SUMIFS(СВЦЭМ!$E$39:$E$758,СВЦЭМ!$A$39:$A$758,$A163,СВЦЭМ!$B$39:$B$758,Q$155)+'СЕТ СН'!$F$15</f>
        <v>233.79712767000001</v>
      </c>
      <c r="R163" s="36">
        <f>SUMIFS(СВЦЭМ!$E$39:$E$758,СВЦЭМ!$A$39:$A$758,$A163,СВЦЭМ!$B$39:$B$758,R$155)+'СЕТ СН'!$F$15</f>
        <v>234.48534273999999</v>
      </c>
      <c r="S163" s="36">
        <f>SUMIFS(СВЦЭМ!$E$39:$E$758,СВЦЭМ!$A$39:$A$758,$A163,СВЦЭМ!$B$39:$B$758,S$155)+'СЕТ СН'!$F$15</f>
        <v>232.43906138</v>
      </c>
      <c r="T163" s="36">
        <f>SUMIFS(СВЦЭМ!$E$39:$E$758,СВЦЭМ!$A$39:$A$758,$A163,СВЦЭМ!$B$39:$B$758,T$155)+'СЕТ СН'!$F$15</f>
        <v>229.99370138</v>
      </c>
      <c r="U163" s="36">
        <f>SUMIFS(СВЦЭМ!$E$39:$E$758,СВЦЭМ!$A$39:$A$758,$A163,СВЦЭМ!$B$39:$B$758,U$155)+'СЕТ СН'!$F$15</f>
        <v>227.21353274000001</v>
      </c>
      <c r="V163" s="36">
        <f>SUMIFS(СВЦЭМ!$E$39:$E$758,СВЦЭМ!$A$39:$A$758,$A163,СВЦЭМ!$B$39:$B$758,V$155)+'СЕТ СН'!$F$15</f>
        <v>226.6706111</v>
      </c>
      <c r="W163" s="36">
        <f>SUMIFS(СВЦЭМ!$E$39:$E$758,СВЦЭМ!$A$39:$A$758,$A163,СВЦЭМ!$B$39:$B$758,W$155)+'СЕТ СН'!$F$15</f>
        <v>226.07341783000001</v>
      </c>
      <c r="X163" s="36">
        <f>SUMIFS(СВЦЭМ!$E$39:$E$758,СВЦЭМ!$A$39:$A$758,$A163,СВЦЭМ!$B$39:$B$758,X$155)+'СЕТ СН'!$F$15</f>
        <v>230.41616234</v>
      </c>
      <c r="Y163" s="36">
        <f>SUMIFS(СВЦЭМ!$E$39:$E$758,СВЦЭМ!$A$39:$A$758,$A163,СВЦЭМ!$B$39:$B$758,Y$155)+'СЕТ СН'!$F$15</f>
        <v>234.48581537999999</v>
      </c>
    </row>
    <row r="164" spans="1:25" ht="15.75" x14ac:dyDescent="0.2">
      <c r="A164" s="35">
        <f t="shared" si="4"/>
        <v>45391</v>
      </c>
      <c r="B164" s="36">
        <f>SUMIFS(СВЦЭМ!$E$39:$E$758,СВЦЭМ!$A$39:$A$758,$A164,СВЦЭМ!$B$39:$B$758,B$155)+'СЕТ СН'!$F$15</f>
        <v>233.72259131999999</v>
      </c>
      <c r="C164" s="36">
        <f>SUMIFS(СВЦЭМ!$E$39:$E$758,СВЦЭМ!$A$39:$A$758,$A164,СВЦЭМ!$B$39:$B$758,C$155)+'СЕТ СН'!$F$15</f>
        <v>238.78520096</v>
      </c>
      <c r="D164" s="36">
        <f>SUMIFS(СВЦЭМ!$E$39:$E$758,СВЦЭМ!$A$39:$A$758,$A164,СВЦЭМ!$B$39:$B$758,D$155)+'СЕТ СН'!$F$15</f>
        <v>243.03420331999999</v>
      </c>
      <c r="E164" s="36">
        <f>SUMIFS(СВЦЭМ!$E$39:$E$758,СВЦЭМ!$A$39:$A$758,$A164,СВЦЭМ!$B$39:$B$758,E$155)+'СЕТ СН'!$F$15</f>
        <v>245.43409434</v>
      </c>
      <c r="F164" s="36">
        <f>SUMIFS(СВЦЭМ!$E$39:$E$758,СВЦЭМ!$A$39:$A$758,$A164,СВЦЭМ!$B$39:$B$758,F$155)+'СЕТ СН'!$F$15</f>
        <v>244.42874492999999</v>
      </c>
      <c r="G164" s="36">
        <f>SUMIFS(СВЦЭМ!$E$39:$E$758,СВЦЭМ!$A$39:$A$758,$A164,СВЦЭМ!$B$39:$B$758,G$155)+'СЕТ СН'!$F$15</f>
        <v>241.83547379000001</v>
      </c>
      <c r="H164" s="36">
        <f>SUMIFS(СВЦЭМ!$E$39:$E$758,СВЦЭМ!$A$39:$A$758,$A164,СВЦЭМ!$B$39:$B$758,H$155)+'СЕТ СН'!$F$15</f>
        <v>236.46159491</v>
      </c>
      <c r="I164" s="36">
        <f>SUMIFS(СВЦЭМ!$E$39:$E$758,СВЦЭМ!$A$39:$A$758,$A164,СВЦЭМ!$B$39:$B$758,I$155)+'СЕТ СН'!$F$15</f>
        <v>230.83630170999999</v>
      </c>
      <c r="J164" s="36">
        <f>SUMIFS(СВЦЭМ!$E$39:$E$758,СВЦЭМ!$A$39:$A$758,$A164,СВЦЭМ!$B$39:$B$758,J$155)+'СЕТ СН'!$F$15</f>
        <v>228.11722054000001</v>
      </c>
      <c r="K164" s="36">
        <f>SUMIFS(СВЦЭМ!$E$39:$E$758,СВЦЭМ!$A$39:$A$758,$A164,СВЦЭМ!$B$39:$B$758,K$155)+'СЕТ СН'!$F$15</f>
        <v>226.32413529999999</v>
      </c>
      <c r="L164" s="36">
        <f>SUMIFS(СВЦЭМ!$E$39:$E$758,СВЦЭМ!$A$39:$A$758,$A164,СВЦЭМ!$B$39:$B$758,L$155)+'СЕТ СН'!$F$15</f>
        <v>227.31458910000001</v>
      </c>
      <c r="M164" s="36">
        <f>SUMIFS(СВЦЭМ!$E$39:$E$758,СВЦЭМ!$A$39:$A$758,$A164,СВЦЭМ!$B$39:$B$758,M$155)+'СЕТ СН'!$F$15</f>
        <v>229.61072397000001</v>
      </c>
      <c r="N164" s="36">
        <f>SUMIFS(СВЦЭМ!$E$39:$E$758,СВЦЭМ!$A$39:$A$758,$A164,СВЦЭМ!$B$39:$B$758,N$155)+'СЕТ СН'!$F$15</f>
        <v>231.03163090999999</v>
      </c>
      <c r="O164" s="36">
        <f>SUMIFS(СВЦЭМ!$E$39:$E$758,СВЦЭМ!$A$39:$A$758,$A164,СВЦЭМ!$B$39:$B$758,O$155)+'СЕТ СН'!$F$15</f>
        <v>232.86108229999999</v>
      </c>
      <c r="P164" s="36">
        <f>SUMIFS(СВЦЭМ!$E$39:$E$758,СВЦЭМ!$A$39:$A$758,$A164,СВЦЭМ!$B$39:$B$758,P$155)+'СЕТ СН'!$F$15</f>
        <v>234.43496938000001</v>
      </c>
      <c r="Q164" s="36">
        <f>SUMIFS(СВЦЭМ!$E$39:$E$758,СВЦЭМ!$A$39:$A$758,$A164,СВЦЭМ!$B$39:$B$758,Q$155)+'СЕТ СН'!$F$15</f>
        <v>236.36758143</v>
      </c>
      <c r="R164" s="36">
        <f>SUMIFS(СВЦЭМ!$E$39:$E$758,СВЦЭМ!$A$39:$A$758,$A164,СВЦЭМ!$B$39:$B$758,R$155)+'СЕТ СН'!$F$15</f>
        <v>236.45053646</v>
      </c>
      <c r="S164" s="36">
        <f>SUMIFS(СВЦЭМ!$E$39:$E$758,СВЦЭМ!$A$39:$A$758,$A164,СВЦЭМ!$B$39:$B$758,S$155)+'СЕТ СН'!$F$15</f>
        <v>234.65409484</v>
      </c>
      <c r="T164" s="36">
        <f>SUMIFS(СВЦЭМ!$E$39:$E$758,СВЦЭМ!$A$39:$A$758,$A164,СВЦЭМ!$B$39:$B$758,T$155)+'СЕТ СН'!$F$15</f>
        <v>231.07485363999999</v>
      </c>
      <c r="U164" s="36">
        <f>SUMIFS(СВЦЭМ!$E$39:$E$758,СВЦЭМ!$A$39:$A$758,$A164,СВЦЭМ!$B$39:$B$758,U$155)+'СЕТ СН'!$F$15</f>
        <v>230.05538340999999</v>
      </c>
      <c r="V164" s="36">
        <f>SUMIFS(СВЦЭМ!$E$39:$E$758,СВЦЭМ!$A$39:$A$758,$A164,СВЦЭМ!$B$39:$B$758,V$155)+'СЕТ СН'!$F$15</f>
        <v>226.60259289000001</v>
      </c>
      <c r="W164" s="36">
        <f>SUMIFS(СВЦЭМ!$E$39:$E$758,СВЦЭМ!$A$39:$A$758,$A164,СВЦЭМ!$B$39:$B$758,W$155)+'СЕТ СН'!$F$15</f>
        <v>227.77201686000001</v>
      </c>
      <c r="X164" s="36">
        <f>SUMIFS(СВЦЭМ!$E$39:$E$758,СВЦЭМ!$A$39:$A$758,$A164,СВЦЭМ!$B$39:$B$758,X$155)+'СЕТ СН'!$F$15</f>
        <v>237.93637104999999</v>
      </c>
      <c r="Y164" s="36">
        <f>SUMIFS(СВЦЭМ!$E$39:$E$758,СВЦЭМ!$A$39:$A$758,$A164,СВЦЭМ!$B$39:$B$758,Y$155)+'СЕТ СН'!$F$15</f>
        <v>237.93082014000001</v>
      </c>
    </row>
    <row r="165" spans="1:25" ht="15.75" x14ac:dyDescent="0.2">
      <c r="A165" s="35">
        <f t="shared" si="4"/>
        <v>45392</v>
      </c>
      <c r="B165" s="36">
        <f>SUMIFS(СВЦЭМ!$E$39:$E$758,СВЦЭМ!$A$39:$A$758,$A165,СВЦЭМ!$B$39:$B$758,B$155)+'СЕТ СН'!$F$15</f>
        <v>248.07853233</v>
      </c>
      <c r="C165" s="36">
        <f>SUMIFS(СВЦЭМ!$E$39:$E$758,СВЦЭМ!$A$39:$A$758,$A165,СВЦЭМ!$B$39:$B$758,C$155)+'СЕТ СН'!$F$15</f>
        <v>257.91434099000003</v>
      </c>
      <c r="D165" s="36">
        <f>SUMIFS(СВЦЭМ!$E$39:$E$758,СВЦЭМ!$A$39:$A$758,$A165,СВЦЭМ!$B$39:$B$758,D$155)+'СЕТ СН'!$F$15</f>
        <v>257.93252508</v>
      </c>
      <c r="E165" s="36">
        <f>SUMIFS(СВЦЭМ!$E$39:$E$758,СВЦЭМ!$A$39:$A$758,$A165,СВЦЭМ!$B$39:$B$758,E$155)+'СЕТ СН'!$F$15</f>
        <v>256.83266179999998</v>
      </c>
      <c r="F165" s="36">
        <f>SUMIFS(СВЦЭМ!$E$39:$E$758,СВЦЭМ!$A$39:$A$758,$A165,СВЦЭМ!$B$39:$B$758,F$155)+'СЕТ СН'!$F$15</f>
        <v>256.72435200000001</v>
      </c>
      <c r="G165" s="36">
        <f>SUMIFS(СВЦЭМ!$E$39:$E$758,СВЦЭМ!$A$39:$A$758,$A165,СВЦЭМ!$B$39:$B$758,G$155)+'СЕТ СН'!$F$15</f>
        <v>251.49042329</v>
      </c>
      <c r="H165" s="36">
        <f>SUMIFS(СВЦЭМ!$E$39:$E$758,СВЦЭМ!$A$39:$A$758,$A165,СВЦЭМ!$B$39:$B$758,H$155)+'СЕТ СН'!$F$15</f>
        <v>242.10368614000001</v>
      </c>
      <c r="I165" s="36">
        <f>SUMIFS(СВЦЭМ!$E$39:$E$758,СВЦЭМ!$A$39:$A$758,$A165,СВЦЭМ!$B$39:$B$758,I$155)+'СЕТ СН'!$F$15</f>
        <v>234.59365227999999</v>
      </c>
      <c r="J165" s="36">
        <f>SUMIFS(СВЦЭМ!$E$39:$E$758,СВЦЭМ!$A$39:$A$758,$A165,СВЦЭМ!$B$39:$B$758,J$155)+'СЕТ СН'!$F$15</f>
        <v>222.91277948000001</v>
      </c>
      <c r="K165" s="36">
        <f>SUMIFS(СВЦЭМ!$E$39:$E$758,СВЦЭМ!$A$39:$A$758,$A165,СВЦЭМ!$B$39:$B$758,K$155)+'СЕТ СН'!$F$15</f>
        <v>222.39395773000001</v>
      </c>
      <c r="L165" s="36">
        <f>SUMIFS(СВЦЭМ!$E$39:$E$758,СВЦЭМ!$A$39:$A$758,$A165,СВЦЭМ!$B$39:$B$758,L$155)+'СЕТ СН'!$F$15</f>
        <v>223.10114995000001</v>
      </c>
      <c r="M165" s="36">
        <f>SUMIFS(СВЦЭМ!$E$39:$E$758,СВЦЭМ!$A$39:$A$758,$A165,СВЦЭМ!$B$39:$B$758,M$155)+'СЕТ СН'!$F$15</f>
        <v>224.56751087999999</v>
      </c>
      <c r="N165" s="36">
        <f>SUMIFS(СВЦЭМ!$E$39:$E$758,СВЦЭМ!$A$39:$A$758,$A165,СВЦЭМ!$B$39:$B$758,N$155)+'СЕТ СН'!$F$15</f>
        <v>223.96757607000001</v>
      </c>
      <c r="O165" s="36">
        <f>SUMIFS(СВЦЭМ!$E$39:$E$758,СВЦЭМ!$A$39:$A$758,$A165,СВЦЭМ!$B$39:$B$758,O$155)+'СЕТ СН'!$F$15</f>
        <v>224.81369287000001</v>
      </c>
      <c r="P165" s="36">
        <f>SUMIFS(СВЦЭМ!$E$39:$E$758,СВЦЭМ!$A$39:$A$758,$A165,СВЦЭМ!$B$39:$B$758,P$155)+'СЕТ СН'!$F$15</f>
        <v>226.33775446999999</v>
      </c>
      <c r="Q165" s="36">
        <f>SUMIFS(СВЦЭМ!$E$39:$E$758,СВЦЭМ!$A$39:$A$758,$A165,СВЦЭМ!$B$39:$B$758,Q$155)+'СЕТ СН'!$F$15</f>
        <v>228.20118798999999</v>
      </c>
      <c r="R165" s="36">
        <f>SUMIFS(СВЦЭМ!$E$39:$E$758,СВЦЭМ!$A$39:$A$758,$A165,СВЦЭМ!$B$39:$B$758,R$155)+'СЕТ СН'!$F$15</f>
        <v>229.31729297999999</v>
      </c>
      <c r="S165" s="36">
        <f>SUMIFS(СВЦЭМ!$E$39:$E$758,СВЦЭМ!$A$39:$A$758,$A165,СВЦЭМ!$B$39:$B$758,S$155)+'СЕТ СН'!$F$15</f>
        <v>226.72066573999999</v>
      </c>
      <c r="T165" s="36">
        <f>SUMIFS(СВЦЭМ!$E$39:$E$758,СВЦЭМ!$A$39:$A$758,$A165,СВЦЭМ!$B$39:$B$758,T$155)+'СЕТ СН'!$F$15</f>
        <v>224.06490735</v>
      </c>
      <c r="U165" s="36">
        <f>SUMIFS(СВЦЭМ!$E$39:$E$758,СВЦЭМ!$A$39:$A$758,$A165,СВЦЭМ!$B$39:$B$758,U$155)+'СЕТ СН'!$F$15</f>
        <v>221.25901347999999</v>
      </c>
      <c r="V165" s="36">
        <f>SUMIFS(СВЦЭМ!$E$39:$E$758,СВЦЭМ!$A$39:$A$758,$A165,СВЦЭМ!$B$39:$B$758,V$155)+'СЕТ СН'!$F$15</f>
        <v>219.25566230000001</v>
      </c>
      <c r="W165" s="36">
        <f>SUMIFS(СВЦЭМ!$E$39:$E$758,СВЦЭМ!$A$39:$A$758,$A165,СВЦЭМ!$B$39:$B$758,W$155)+'СЕТ СН'!$F$15</f>
        <v>217.96407747000001</v>
      </c>
      <c r="X165" s="36">
        <f>SUMIFS(СВЦЭМ!$E$39:$E$758,СВЦЭМ!$A$39:$A$758,$A165,СВЦЭМ!$B$39:$B$758,X$155)+'СЕТ СН'!$F$15</f>
        <v>223.97059542</v>
      </c>
      <c r="Y165" s="36">
        <f>SUMIFS(СВЦЭМ!$E$39:$E$758,СВЦЭМ!$A$39:$A$758,$A165,СВЦЭМ!$B$39:$B$758,Y$155)+'СЕТ СН'!$F$15</f>
        <v>227.88377034999999</v>
      </c>
    </row>
    <row r="166" spans="1:25" ht="15.75" x14ac:dyDescent="0.2">
      <c r="A166" s="35">
        <f t="shared" si="4"/>
        <v>45393</v>
      </c>
      <c r="B166" s="36">
        <f>SUMIFS(СВЦЭМ!$E$39:$E$758,СВЦЭМ!$A$39:$A$758,$A166,СВЦЭМ!$B$39:$B$758,B$155)+'СЕТ СН'!$F$15</f>
        <v>233.91137854999999</v>
      </c>
      <c r="C166" s="36">
        <f>SUMIFS(СВЦЭМ!$E$39:$E$758,СВЦЭМ!$A$39:$A$758,$A166,СВЦЭМ!$B$39:$B$758,C$155)+'СЕТ СН'!$F$15</f>
        <v>240.45174993000001</v>
      </c>
      <c r="D166" s="36">
        <f>SUMIFS(СВЦЭМ!$E$39:$E$758,СВЦЭМ!$A$39:$A$758,$A166,СВЦЭМ!$B$39:$B$758,D$155)+'СЕТ СН'!$F$15</f>
        <v>246.6101912</v>
      </c>
      <c r="E166" s="36">
        <f>SUMIFS(СВЦЭМ!$E$39:$E$758,СВЦЭМ!$A$39:$A$758,$A166,СВЦЭМ!$B$39:$B$758,E$155)+'СЕТ СН'!$F$15</f>
        <v>247.27347377000001</v>
      </c>
      <c r="F166" s="36">
        <f>SUMIFS(СВЦЭМ!$E$39:$E$758,СВЦЭМ!$A$39:$A$758,$A166,СВЦЭМ!$B$39:$B$758,F$155)+'СЕТ СН'!$F$15</f>
        <v>247.18684639</v>
      </c>
      <c r="G166" s="36">
        <f>SUMIFS(СВЦЭМ!$E$39:$E$758,СВЦЭМ!$A$39:$A$758,$A166,СВЦЭМ!$B$39:$B$758,G$155)+'СЕТ СН'!$F$15</f>
        <v>244.27168605</v>
      </c>
      <c r="H166" s="36">
        <f>SUMIFS(СВЦЭМ!$E$39:$E$758,СВЦЭМ!$A$39:$A$758,$A166,СВЦЭМ!$B$39:$B$758,H$155)+'СЕТ СН'!$F$15</f>
        <v>236.93847638</v>
      </c>
      <c r="I166" s="36">
        <f>SUMIFS(СВЦЭМ!$E$39:$E$758,СВЦЭМ!$A$39:$A$758,$A166,СВЦЭМ!$B$39:$B$758,I$155)+'СЕТ СН'!$F$15</f>
        <v>227.68334447000001</v>
      </c>
      <c r="J166" s="36">
        <f>SUMIFS(СВЦЭМ!$E$39:$E$758,СВЦЭМ!$A$39:$A$758,$A166,СВЦЭМ!$B$39:$B$758,J$155)+'СЕТ СН'!$F$15</f>
        <v>227.33995730999999</v>
      </c>
      <c r="K166" s="36">
        <f>SUMIFS(СВЦЭМ!$E$39:$E$758,СВЦЭМ!$A$39:$A$758,$A166,СВЦЭМ!$B$39:$B$758,K$155)+'СЕТ СН'!$F$15</f>
        <v>227.51875217</v>
      </c>
      <c r="L166" s="36">
        <f>SUMIFS(СВЦЭМ!$E$39:$E$758,СВЦЭМ!$A$39:$A$758,$A166,СВЦЭМ!$B$39:$B$758,L$155)+'СЕТ СН'!$F$15</f>
        <v>227.11352608000001</v>
      </c>
      <c r="M166" s="36">
        <f>SUMIFS(СВЦЭМ!$E$39:$E$758,СВЦЭМ!$A$39:$A$758,$A166,СВЦЭМ!$B$39:$B$758,M$155)+'СЕТ СН'!$F$15</f>
        <v>228.85671275000001</v>
      </c>
      <c r="N166" s="36">
        <f>SUMIFS(СВЦЭМ!$E$39:$E$758,СВЦЭМ!$A$39:$A$758,$A166,СВЦЭМ!$B$39:$B$758,N$155)+'СЕТ СН'!$F$15</f>
        <v>228.28943563999999</v>
      </c>
      <c r="O166" s="36">
        <f>SUMIFS(СВЦЭМ!$E$39:$E$758,СВЦЭМ!$A$39:$A$758,$A166,СВЦЭМ!$B$39:$B$758,O$155)+'СЕТ СН'!$F$15</f>
        <v>229.37637423000001</v>
      </c>
      <c r="P166" s="36">
        <f>SUMIFS(СВЦЭМ!$E$39:$E$758,СВЦЭМ!$A$39:$A$758,$A166,СВЦЭМ!$B$39:$B$758,P$155)+'СЕТ СН'!$F$15</f>
        <v>232.55921366000001</v>
      </c>
      <c r="Q166" s="36">
        <f>SUMIFS(СВЦЭМ!$E$39:$E$758,СВЦЭМ!$A$39:$A$758,$A166,СВЦЭМ!$B$39:$B$758,Q$155)+'СЕТ СН'!$F$15</f>
        <v>234.12021774999999</v>
      </c>
      <c r="R166" s="36">
        <f>SUMIFS(СВЦЭМ!$E$39:$E$758,СВЦЭМ!$A$39:$A$758,$A166,СВЦЭМ!$B$39:$B$758,R$155)+'СЕТ СН'!$F$15</f>
        <v>232.89721685000001</v>
      </c>
      <c r="S166" s="36">
        <f>SUMIFS(СВЦЭМ!$E$39:$E$758,СВЦЭМ!$A$39:$A$758,$A166,СВЦЭМ!$B$39:$B$758,S$155)+'СЕТ СН'!$F$15</f>
        <v>231.59008093</v>
      </c>
      <c r="T166" s="36">
        <f>SUMIFS(СВЦЭМ!$E$39:$E$758,СВЦЭМ!$A$39:$A$758,$A166,СВЦЭМ!$B$39:$B$758,T$155)+'СЕТ СН'!$F$15</f>
        <v>226.93751262000001</v>
      </c>
      <c r="U166" s="36">
        <f>SUMIFS(СВЦЭМ!$E$39:$E$758,СВЦЭМ!$A$39:$A$758,$A166,СВЦЭМ!$B$39:$B$758,U$155)+'СЕТ СН'!$F$15</f>
        <v>224.72479835999999</v>
      </c>
      <c r="V166" s="36">
        <f>SUMIFS(СВЦЭМ!$E$39:$E$758,СВЦЭМ!$A$39:$A$758,$A166,СВЦЭМ!$B$39:$B$758,V$155)+'СЕТ СН'!$F$15</f>
        <v>224.22647709</v>
      </c>
      <c r="W166" s="36">
        <f>SUMIFS(СВЦЭМ!$E$39:$E$758,СВЦЭМ!$A$39:$A$758,$A166,СВЦЭМ!$B$39:$B$758,W$155)+'СЕТ СН'!$F$15</f>
        <v>222.24006549000001</v>
      </c>
      <c r="X166" s="36">
        <f>SUMIFS(СВЦЭМ!$E$39:$E$758,СВЦЭМ!$A$39:$A$758,$A166,СВЦЭМ!$B$39:$B$758,X$155)+'СЕТ СН'!$F$15</f>
        <v>227.17962498</v>
      </c>
      <c r="Y166" s="36">
        <f>SUMIFS(СВЦЭМ!$E$39:$E$758,СВЦЭМ!$A$39:$A$758,$A166,СВЦЭМ!$B$39:$B$758,Y$155)+'СЕТ СН'!$F$15</f>
        <v>231.89386035999999</v>
      </c>
    </row>
    <row r="167" spans="1:25" ht="15.75" x14ac:dyDescent="0.2">
      <c r="A167" s="35">
        <f t="shared" si="4"/>
        <v>45394</v>
      </c>
      <c r="B167" s="36">
        <f>SUMIFS(СВЦЭМ!$E$39:$E$758,СВЦЭМ!$A$39:$A$758,$A167,СВЦЭМ!$B$39:$B$758,B$155)+'СЕТ СН'!$F$15</f>
        <v>229.00924922999999</v>
      </c>
      <c r="C167" s="36">
        <f>SUMIFS(СВЦЭМ!$E$39:$E$758,СВЦЭМ!$A$39:$A$758,$A167,СВЦЭМ!$B$39:$B$758,C$155)+'СЕТ СН'!$F$15</f>
        <v>226.43798222000001</v>
      </c>
      <c r="D167" s="36">
        <f>SUMIFS(СВЦЭМ!$E$39:$E$758,СВЦЭМ!$A$39:$A$758,$A167,СВЦЭМ!$B$39:$B$758,D$155)+'СЕТ СН'!$F$15</f>
        <v>229.85451032</v>
      </c>
      <c r="E167" s="36">
        <f>SUMIFS(СВЦЭМ!$E$39:$E$758,СВЦЭМ!$A$39:$A$758,$A167,СВЦЭМ!$B$39:$B$758,E$155)+'СЕТ СН'!$F$15</f>
        <v>234.18396973</v>
      </c>
      <c r="F167" s="36">
        <f>SUMIFS(СВЦЭМ!$E$39:$E$758,СВЦЭМ!$A$39:$A$758,$A167,СВЦЭМ!$B$39:$B$758,F$155)+'СЕТ СН'!$F$15</f>
        <v>233.65454937000001</v>
      </c>
      <c r="G167" s="36">
        <f>SUMIFS(СВЦЭМ!$E$39:$E$758,СВЦЭМ!$A$39:$A$758,$A167,СВЦЭМ!$B$39:$B$758,G$155)+'СЕТ СН'!$F$15</f>
        <v>229.89429422000001</v>
      </c>
      <c r="H167" s="36">
        <f>SUMIFS(СВЦЭМ!$E$39:$E$758,СВЦЭМ!$A$39:$A$758,$A167,СВЦЭМ!$B$39:$B$758,H$155)+'СЕТ СН'!$F$15</f>
        <v>222.74638252</v>
      </c>
      <c r="I167" s="36">
        <f>SUMIFS(СВЦЭМ!$E$39:$E$758,СВЦЭМ!$A$39:$A$758,$A167,СВЦЭМ!$B$39:$B$758,I$155)+'СЕТ СН'!$F$15</f>
        <v>215.39378239000001</v>
      </c>
      <c r="J167" s="36">
        <f>SUMIFS(СВЦЭМ!$E$39:$E$758,СВЦЭМ!$A$39:$A$758,$A167,СВЦЭМ!$B$39:$B$758,J$155)+'СЕТ СН'!$F$15</f>
        <v>211.66291167</v>
      </c>
      <c r="K167" s="36">
        <f>SUMIFS(СВЦЭМ!$E$39:$E$758,СВЦЭМ!$A$39:$A$758,$A167,СВЦЭМ!$B$39:$B$758,K$155)+'СЕТ СН'!$F$15</f>
        <v>210.77627584999999</v>
      </c>
      <c r="L167" s="36">
        <f>SUMIFS(СВЦЭМ!$E$39:$E$758,СВЦЭМ!$A$39:$A$758,$A167,СВЦЭМ!$B$39:$B$758,L$155)+'СЕТ СН'!$F$15</f>
        <v>210.86448913999999</v>
      </c>
      <c r="M167" s="36">
        <f>SUMIFS(СВЦЭМ!$E$39:$E$758,СВЦЭМ!$A$39:$A$758,$A167,СВЦЭМ!$B$39:$B$758,M$155)+'СЕТ СН'!$F$15</f>
        <v>211.69297892</v>
      </c>
      <c r="N167" s="36">
        <f>SUMIFS(СВЦЭМ!$E$39:$E$758,СВЦЭМ!$A$39:$A$758,$A167,СВЦЭМ!$B$39:$B$758,N$155)+'СЕТ СН'!$F$15</f>
        <v>212.68408453999999</v>
      </c>
      <c r="O167" s="36">
        <f>SUMIFS(СВЦЭМ!$E$39:$E$758,СВЦЭМ!$A$39:$A$758,$A167,СВЦЭМ!$B$39:$B$758,O$155)+'СЕТ СН'!$F$15</f>
        <v>213.48134060999999</v>
      </c>
      <c r="P167" s="36">
        <f>SUMIFS(СВЦЭМ!$E$39:$E$758,СВЦЭМ!$A$39:$A$758,$A167,СВЦЭМ!$B$39:$B$758,P$155)+'СЕТ СН'!$F$15</f>
        <v>215.45435989999999</v>
      </c>
      <c r="Q167" s="36">
        <f>SUMIFS(СВЦЭМ!$E$39:$E$758,СВЦЭМ!$A$39:$A$758,$A167,СВЦЭМ!$B$39:$B$758,Q$155)+'СЕТ СН'!$F$15</f>
        <v>217.36425689000001</v>
      </c>
      <c r="R167" s="36">
        <f>SUMIFS(СВЦЭМ!$E$39:$E$758,СВЦЭМ!$A$39:$A$758,$A167,СВЦЭМ!$B$39:$B$758,R$155)+'СЕТ СН'!$F$15</f>
        <v>217.7118667</v>
      </c>
      <c r="S167" s="36">
        <f>SUMIFS(СВЦЭМ!$E$39:$E$758,СВЦЭМ!$A$39:$A$758,$A167,СВЦЭМ!$B$39:$B$758,S$155)+'СЕТ СН'!$F$15</f>
        <v>216.48132196</v>
      </c>
      <c r="T167" s="36">
        <f>SUMIFS(СВЦЭМ!$E$39:$E$758,СВЦЭМ!$A$39:$A$758,$A167,СВЦЭМ!$B$39:$B$758,T$155)+'СЕТ СН'!$F$15</f>
        <v>212.46427564999999</v>
      </c>
      <c r="U167" s="36">
        <f>SUMIFS(СВЦЭМ!$E$39:$E$758,СВЦЭМ!$A$39:$A$758,$A167,СВЦЭМ!$B$39:$B$758,U$155)+'СЕТ СН'!$F$15</f>
        <v>212.38089629999999</v>
      </c>
      <c r="V167" s="36">
        <f>SUMIFS(СВЦЭМ!$E$39:$E$758,СВЦЭМ!$A$39:$A$758,$A167,СВЦЭМ!$B$39:$B$758,V$155)+'СЕТ СН'!$F$15</f>
        <v>210.3048325</v>
      </c>
      <c r="W167" s="36">
        <f>SUMIFS(СВЦЭМ!$E$39:$E$758,СВЦЭМ!$A$39:$A$758,$A167,СВЦЭМ!$B$39:$B$758,W$155)+'СЕТ СН'!$F$15</f>
        <v>209.73957465000001</v>
      </c>
      <c r="X167" s="36">
        <f>SUMIFS(СВЦЭМ!$E$39:$E$758,СВЦЭМ!$A$39:$A$758,$A167,СВЦЭМ!$B$39:$B$758,X$155)+'СЕТ СН'!$F$15</f>
        <v>215.21074726000001</v>
      </c>
      <c r="Y167" s="36">
        <f>SUMIFS(СВЦЭМ!$E$39:$E$758,СВЦЭМ!$A$39:$A$758,$A167,СВЦЭМ!$B$39:$B$758,Y$155)+'СЕТ СН'!$F$15</f>
        <v>218.2538955</v>
      </c>
    </row>
    <row r="168" spans="1:25" ht="15.75" x14ac:dyDescent="0.2">
      <c r="A168" s="35">
        <f t="shared" si="4"/>
        <v>45395</v>
      </c>
      <c r="B168" s="36">
        <f>SUMIFS(СВЦЭМ!$E$39:$E$758,СВЦЭМ!$A$39:$A$758,$A168,СВЦЭМ!$B$39:$B$758,B$155)+'СЕТ СН'!$F$15</f>
        <v>225.1987694</v>
      </c>
      <c r="C168" s="36">
        <f>SUMIFS(СВЦЭМ!$E$39:$E$758,СВЦЭМ!$A$39:$A$758,$A168,СВЦЭМ!$B$39:$B$758,C$155)+'СЕТ СН'!$F$15</f>
        <v>226.03066156</v>
      </c>
      <c r="D168" s="36">
        <f>SUMIFS(СВЦЭМ!$E$39:$E$758,СВЦЭМ!$A$39:$A$758,$A168,СВЦЭМ!$B$39:$B$758,D$155)+'СЕТ СН'!$F$15</f>
        <v>229.54935774</v>
      </c>
      <c r="E168" s="36">
        <f>SUMIFS(СВЦЭМ!$E$39:$E$758,СВЦЭМ!$A$39:$A$758,$A168,СВЦЭМ!$B$39:$B$758,E$155)+'СЕТ СН'!$F$15</f>
        <v>232.63541053</v>
      </c>
      <c r="F168" s="36">
        <f>SUMIFS(СВЦЭМ!$E$39:$E$758,СВЦЭМ!$A$39:$A$758,$A168,СВЦЭМ!$B$39:$B$758,F$155)+'СЕТ СН'!$F$15</f>
        <v>232.93580449999999</v>
      </c>
      <c r="G168" s="36">
        <f>SUMIFS(СВЦЭМ!$E$39:$E$758,СВЦЭМ!$A$39:$A$758,$A168,СВЦЭМ!$B$39:$B$758,G$155)+'СЕТ СН'!$F$15</f>
        <v>233.63136377000001</v>
      </c>
      <c r="H168" s="36">
        <f>SUMIFS(СВЦЭМ!$E$39:$E$758,СВЦЭМ!$A$39:$A$758,$A168,СВЦЭМ!$B$39:$B$758,H$155)+'СЕТ СН'!$F$15</f>
        <v>230.96073250000001</v>
      </c>
      <c r="I168" s="36">
        <f>SUMIFS(СВЦЭМ!$E$39:$E$758,СВЦЭМ!$A$39:$A$758,$A168,СВЦЭМ!$B$39:$B$758,I$155)+'СЕТ СН'!$F$15</f>
        <v>228.65389332999999</v>
      </c>
      <c r="J168" s="36">
        <f>SUMIFS(СВЦЭМ!$E$39:$E$758,СВЦЭМ!$A$39:$A$758,$A168,СВЦЭМ!$B$39:$B$758,J$155)+'СЕТ СН'!$F$15</f>
        <v>222.59886334999999</v>
      </c>
      <c r="K168" s="36">
        <f>SUMIFS(СВЦЭМ!$E$39:$E$758,СВЦЭМ!$A$39:$A$758,$A168,СВЦЭМ!$B$39:$B$758,K$155)+'СЕТ СН'!$F$15</f>
        <v>215.39062299</v>
      </c>
      <c r="L168" s="36">
        <f>SUMIFS(СВЦЭМ!$E$39:$E$758,СВЦЭМ!$A$39:$A$758,$A168,СВЦЭМ!$B$39:$B$758,L$155)+'СЕТ СН'!$F$15</f>
        <v>212.27303276000001</v>
      </c>
      <c r="M168" s="36">
        <f>SUMIFS(СВЦЭМ!$E$39:$E$758,СВЦЭМ!$A$39:$A$758,$A168,СВЦЭМ!$B$39:$B$758,M$155)+'СЕТ СН'!$F$15</f>
        <v>215.96771892999999</v>
      </c>
      <c r="N168" s="36">
        <f>SUMIFS(СВЦЭМ!$E$39:$E$758,СВЦЭМ!$A$39:$A$758,$A168,СВЦЭМ!$B$39:$B$758,N$155)+'СЕТ СН'!$F$15</f>
        <v>217.32130515</v>
      </c>
      <c r="O168" s="36">
        <f>SUMIFS(СВЦЭМ!$E$39:$E$758,СВЦЭМ!$A$39:$A$758,$A168,СВЦЭМ!$B$39:$B$758,O$155)+'СЕТ СН'!$F$15</f>
        <v>218.89453596000001</v>
      </c>
      <c r="P168" s="36">
        <f>SUMIFS(СВЦЭМ!$E$39:$E$758,СВЦЭМ!$A$39:$A$758,$A168,СВЦЭМ!$B$39:$B$758,P$155)+'СЕТ СН'!$F$15</f>
        <v>220.74516740999999</v>
      </c>
      <c r="Q168" s="36">
        <f>SUMIFS(СВЦЭМ!$E$39:$E$758,СВЦЭМ!$A$39:$A$758,$A168,СВЦЭМ!$B$39:$B$758,Q$155)+'СЕТ СН'!$F$15</f>
        <v>221.53588256</v>
      </c>
      <c r="R168" s="36">
        <f>SUMIFS(СВЦЭМ!$E$39:$E$758,СВЦЭМ!$A$39:$A$758,$A168,СВЦЭМ!$B$39:$B$758,R$155)+'СЕТ СН'!$F$15</f>
        <v>221.12343609999999</v>
      </c>
      <c r="S168" s="36">
        <f>SUMIFS(СВЦЭМ!$E$39:$E$758,СВЦЭМ!$A$39:$A$758,$A168,СВЦЭМ!$B$39:$B$758,S$155)+'СЕТ СН'!$F$15</f>
        <v>220.6644838</v>
      </c>
      <c r="T168" s="36">
        <f>SUMIFS(СВЦЭМ!$E$39:$E$758,СВЦЭМ!$A$39:$A$758,$A168,СВЦЭМ!$B$39:$B$758,T$155)+'СЕТ СН'!$F$15</f>
        <v>217.06087269</v>
      </c>
      <c r="U168" s="36">
        <f>SUMIFS(СВЦЭМ!$E$39:$E$758,СВЦЭМ!$A$39:$A$758,$A168,СВЦЭМ!$B$39:$B$758,U$155)+'СЕТ СН'!$F$15</f>
        <v>216.57874053</v>
      </c>
      <c r="V168" s="36">
        <f>SUMIFS(СВЦЭМ!$E$39:$E$758,СВЦЭМ!$A$39:$A$758,$A168,СВЦЭМ!$B$39:$B$758,V$155)+'СЕТ СН'!$F$15</f>
        <v>214.69273235</v>
      </c>
      <c r="W168" s="36">
        <f>SUMIFS(СВЦЭМ!$E$39:$E$758,СВЦЭМ!$A$39:$A$758,$A168,СВЦЭМ!$B$39:$B$758,W$155)+'СЕТ СН'!$F$15</f>
        <v>212.11867806999999</v>
      </c>
      <c r="X168" s="36">
        <f>SUMIFS(СВЦЭМ!$E$39:$E$758,СВЦЭМ!$A$39:$A$758,$A168,СВЦЭМ!$B$39:$B$758,X$155)+'СЕТ СН'!$F$15</f>
        <v>217.92876057999999</v>
      </c>
      <c r="Y168" s="36">
        <f>SUMIFS(СВЦЭМ!$E$39:$E$758,СВЦЭМ!$A$39:$A$758,$A168,СВЦЭМ!$B$39:$B$758,Y$155)+'СЕТ СН'!$F$15</f>
        <v>220.46068126</v>
      </c>
    </row>
    <row r="169" spans="1:25" ht="15.75" x14ac:dyDescent="0.2">
      <c r="A169" s="35">
        <f t="shared" si="4"/>
        <v>45396</v>
      </c>
      <c r="B169" s="36">
        <f>SUMIFS(СВЦЭМ!$E$39:$E$758,СВЦЭМ!$A$39:$A$758,$A169,СВЦЭМ!$B$39:$B$758,B$155)+'СЕТ СН'!$F$15</f>
        <v>212.51071830999999</v>
      </c>
      <c r="C169" s="36">
        <f>SUMIFS(СВЦЭМ!$E$39:$E$758,СВЦЭМ!$A$39:$A$758,$A169,СВЦЭМ!$B$39:$B$758,C$155)+'СЕТ СН'!$F$15</f>
        <v>220.73334967</v>
      </c>
      <c r="D169" s="36">
        <f>SUMIFS(СВЦЭМ!$E$39:$E$758,СВЦЭМ!$A$39:$A$758,$A169,СВЦЭМ!$B$39:$B$758,D$155)+'СЕТ СН'!$F$15</f>
        <v>226.19045968</v>
      </c>
      <c r="E169" s="36">
        <f>SUMIFS(СВЦЭМ!$E$39:$E$758,СВЦЭМ!$A$39:$A$758,$A169,СВЦЭМ!$B$39:$B$758,E$155)+'СЕТ СН'!$F$15</f>
        <v>227.56514088</v>
      </c>
      <c r="F169" s="36">
        <f>SUMIFS(СВЦЭМ!$E$39:$E$758,СВЦЭМ!$A$39:$A$758,$A169,СВЦЭМ!$B$39:$B$758,F$155)+'СЕТ СН'!$F$15</f>
        <v>229.08347402999999</v>
      </c>
      <c r="G169" s="36">
        <f>SUMIFS(СВЦЭМ!$E$39:$E$758,СВЦЭМ!$A$39:$A$758,$A169,СВЦЭМ!$B$39:$B$758,G$155)+'СЕТ СН'!$F$15</f>
        <v>231.08808488</v>
      </c>
      <c r="H169" s="36">
        <f>SUMIFS(СВЦЭМ!$E$39:$E$758,СВЦЭМ!$A$39:$A$758,$A169,СВЦЭМ!$B$39:$B$758,H$155)+'СЕТ СН'!$F$15</f>
        <v>232.35064030999999</v>
      </c>
      <c r="I169" s="36">
        <f>SUMIFS(СВЦЭМ!$E$39:$E$758,СВЦЭМ!$A$39:$A$758,$A169,СВЦЭМ!$B$39:$B$758,I$155)+'СЕТ СН'!$F$15</f>
        <v>229.90595951</v>
      </c>
      <c r="J169" s="36">
        <f>SUMIFS(СВЦЭМ!$E$39:$E$758,СВЦЭМ!$A$39:$A$758,$A169,СВЦЭМ!$B$39:$B$758,J$155)+'СЕТ СН'!$F$15</f>
        <v>222.23372416999999</v>
      </c>
      <c r="K169" s="36">
        <f>SUMIFS(СВЦЭМ!$E$39:$E$758,СВЦЭМ!$A$39:$A$758,$A169,СВЦЭМ!$B$39:$B$758,K$155)+'СЕТ СН'!$F$15</f>
        <v>215.02583668</v>
      </c>
      <c r="L169" s="36">
        <f>SUMIFS(СВЦЭМ!$E$39:$E$758,СВЦЭМ!$A$39:$A$758,$A169,СВЦЭМ!$B$39:$B$758,L$155)+'СЕТ СН'!$F$15</f>
        <v>210.59192593</v>
      </c>
      <c r="M169" s="36">
        <f>SUMIFS(СВЦЭМ!$E$39:$E$758,СВЦЭМ!$A$39:$A$758,$A169,СВЦЭМ!$B$39:$B$758,M$155)+'СЕТ СН'!$F$15</f>
        <v>213.00406927</v>
      </c>
      <c r="N169" s="36">
        <f>SUMIFS(СВЦЭМ!$E$39:$E$758,СВЦЭМ!$A$39:$A$758,$A169,СВЦЭМ!$B$39:$B$758,N$155)+'СЕТ СН'!$F$15</f>
        <v>216.24113338999999</v>
      </c>
      <c r="O169" s="36">
        <f>SUMIFS(СВЦЭМ!$E$39:$E$758,СВЦЭМ!$A$39:$A$758,$A169,СВЦЭМ!$B$39:$B$758,O$155)+'СЕТ СН'!$F$15</f>
        <v>218.33936147</v>
      </c>
      <c r="P169" s="36">
        <f>SUMIFS(СВЦЭМ!$E$39:$E$758,СВЦЭМ!$A$39:$A$758,$A169,СВЦЭМ!$B$39:$B$758,P$155)+'СЕТ СН'!$F$15</f>
        <v>219.67632882999999</v>
      </c>
      <c r="Q169" s="36">
        <f>SUMIFS(СВЦЭМ!$E$39:$E$758,СВЦЭМ!$A$39:$A$758,$A169,СВЦЭМ!$B$39:$B$758,Q$155)+'СЕТ СН'!$F$15</f>
        <v>222.42540935</v>
      </c>
      <c r="R169" s="36">
        <f>SUMIFS(СВЦЭМ!$E$39:$E$758,СВЦЭМ!$A$39:$A$758,$A169,СВЦЭМ!$B$39:$B$758,R$155)+'СЕТ СН'!$F$15</f>
        <v>224.28066723000001</v>
      </c>
      <c r="S169" s="36">
        <f>SUMIFS(СВЦЭМ!$E$39:$E$758,СВЦЭМ!$A$39:$A$758,$A169,СВЦЭМ!$B$39:$B$758,S$155)+'СЕТ СН'!$F$15</f>
        <v>220.51722404</v>
      </c>
      <c r="T169" s="36">
        <f>SUMIFS(СВЦЭМ!$E$39:$E$758,СВЦЭМ!$A$39:$A$758,$A169,СВЦЭМ!$B$39:$B$758,T$155)+'СЕТ СН'!$F$15</f>
        <v>216.46514625</v>
      </c>
      <c r="U169" s="36">
        <f>SUMIFS(СВЦЭМ!$E$39:$E$758,СВЦЭМ!$A$39:$A$758,$A169,СВЦЭМ!$B$39:$B$758,U$155)+'СЕТ СН'!$F$15</f>
        <v>217.77851383000001</v>
      </c>
      <c r="V169" s="36">
        <f>SUMIFS(СВЦЭМ!$E$39:$E$758,СВЦЭМ!$A$39:$A$758,$A169,СВЦЭМ!$B$39:$B$758,V$155)+'СЕТ СН'!$F$15</f>
        <v>206.34948643999999</v>
      </c>
      <c r="W169" s="36">
        <f>SUMIFS(СВЦЭМ!$E$39:$E$758,СВЦЭМ!$A$39:$A$758,$A169,СВЦЭМ!$B$39:$B$758,W$155)+'СЕТ СН'!$F$15</f>
        <v>204.70386060999999</v>
      </c>
      <c r="X169" s="36">
        <f>SUMIFS(СВЦЭМ!$E$39:$E$758,СВЦЭМ!$A$39:$A$758,$A169,СВЦЭМ!$B$39:$B$758,X$155)+'СЕТ СН'!$F$15</f>
        <v>211.10315342000001</v>
      </c>
      <c r="Y169" s="36">
        <f>SUMIFS(СВЦЭМ!$E$39:$E$758,СВЦЭМ!$A$39:$A$758,$A169,СВЦЭМ!$B$39:$B$758,Y$155)+'СЕТ СН'!$F$15</f>
        <v>215.42844786000001</v>
      </c>
    </row>
    <row r="170" spans="1:25" ht="15.75" x14ac:dyDescent="0.2">
      <c r="A170" s="35">
        <f t="shared" si="4"/>
        <v>45397</v>
      </c>
      <c r="B170" s="36">
        <f>SUMIFS(СВЦЭМ!$E$39:$E$758,СВЦЭМ!$A$39:$A$758,$A170,СВЦЭМ!$B$39:$B$758,B$155)+'СЕТ СН'!$F$15</f>
        <v>219.29489734000001</v>
      </c>
      <c r="C170" s="36">
        <f>SUMIFS(СВЦЭМ!$E$39:$E$758,СВЦЭМ!$A$39:$A$758,$A170,СВЦЭМ!$B$39:$B$758,C$155)+'СЕТ СН'!$F$15</f>
        <v>232.42494991999999</v>
      </c>
      <c r="D170" s="36">
        <f>SUMIFS(СВЦЭМ!$E$39:$E$758,СВЦЭМ!$A$39:$A$758,$A170,СВЦЭМ!$B$39:$B$758,D$155)+'СЕТ СН'!$F$15</f>
        <v>237.88114589</v>
      </c>
      <c r="E170" s="36">
        <f>SUMIFS(СВЦЭМ!$E$39:$E$758,СВЦЭМ!$A$39:$A$758,$A170,СВЦЭМ!$B$39:$B$758,E$155)+'СЕТ СН'!$F$15</f>
        <v>238.99210413</v>
      </c>
      <c r="F170" s="36">
        <f>SUMIFS(СВЦЭМ!$E$39:$E$758,СВЦЭМ!$A$39:$A$758,$A170,СВЦЭМ!$B$39:$B$758,F$155)+'СЕТ СН'!$F$15</f>
        <v>238.86563806000001</v>
      </c>
      <c r="G170" s="36">
        <f>SUMIFS(СВЦЭМ!$E$39:$E$758,СВЦЭМ!$A$39:$A$758,$A170,СВЦЭМ!$B$39:$B$758,G$155)+'СЕТ СН'!$F$15</f>
        <v>227.70345818000001</v>
      </c>
      <c r="H170" s="36">
        <f>SUMIFS(СВЦЭМ!$E$39:$E$758,СВЦЭМ!$A$39:$A$758,$A170,СВЦЭМ!$B$39:$B$758,H$155)+'СЕТ СН'!$F$15</f>
        <v>218.94983626000001</v>
      </c>
      <c r="I170" s="36">
        <f>SUMIFS(СВЦЭМ!$E$39:$E$758,СВЦЭМ!$A$39:$A$758,$A170,СВЦЭМ!$B$39:$B$758,I$155)+'СЕТ СН'!$F$15</f>
        <v>211.70733645000001</v>
      </c>
      <c r="J170" s="36">
        <f>SUMIFS(СВЦЭМ!$E$39:$E$758,СВЦЭМ!$A$39:$A$758,$A170,СВЦЭМ!$B$39:$B$758,J$155)+'СЕТ СН'!$F$15</f>
        <v>206.56646236</v>
      </c>
      <c r="K170" s="36">
        <f>SUMIFS(СВЦЭМ!$E$39:$E$758,СВЦЭМ!$A$39:$A$758,$A170,СВЦЭМ!$B$39:$B$758,K$155)+'СЕТ СН'!$F$15</f>
        <v>205.94037266999999</v>
      </c>
      <c r="L170" s="36">
        <f>SUMIFS(СВЦЭМ!$E$39:$E$758,СВЦЭМ!$A$39:$A$758,$A170,СВЦЭМ!$B$39:$B$758,L$155)+'СЕТ СН'!$F$15</f>
        <v>206.09624217000001</v>
      </c>
      <c r="M170" s="36">
        <f>SUMIFS(СВЦЭМ!$E$39:$E$758,СВЦЭМ!$A$39:$A$758,$A170,СВЦЭМ!$B$39:$B$758,M$155)+'СЕТ СН'!$F$15</f>
        <v>209.59457721999999</v>
      </c>
      <c r="N170" s="36">
        <f>SUMIFS(СВЦЭМ!$E$39:$E$758,СВЦЭМ!$A$39:$A$758,$A170,СВЦЭМ!$B$39:$B$758,N$155)+'СЕТ СН'!$F$15</f>
        <v>210.21140165</v>
      </c>
      <c r="O170" s="36">
        <f>SUMIFS(СВЦЭМ!$E$39:$E$758,СВЦЭМ!$A$39:$A$758,$A170,СВЦЭМ!$B$39:$B$758,O$155)+'СЕТ СН'!$F$15</f>
        <v>212.77808726999999</v>
      </c>
      <c r="P170" s="36">
        <f>SUMIFS(СВЦЭМ!$E$39:$E$758,СВЦЭМ!$A$39:$A$758,$A170,СВЦЭМ!$B$39:$B$758,P$155)+'СЕТ СН'!$F$15</f>
        <v>214.84769645</v>
      </c>
      <c r="Q170" s="36">
        <f>SUMIFS(СВЦЭМ!$E$39:$E$758,СВЦЭМ!$A$39:$A$758,$A170,СВЦЭМ!$B$39:$B$758,Q$155)+'СЕТ СН'!$F$15</f>
        <v>216.29246196</v>
      </c>
      <c r="R170" s="36">
        <f>SUMIFS(СВЦЭМ!$E$39:$E$758,СВЦЭМ!$A$39:$A$758,$A170,СВЦЭМ!$B$39:$B$758,R$155)+'СЕТ СН'!$F$15</f>
        <v>217.22697962999999</v>
      </c>
      <c r="S170" s="36">
        <f>SUMIFS(СВЦЭМ!$E$39:$E$758,СВЦЭМ!$A$39:$A$758,$A170,СВЦЭМ!$B$39:$B$758,S$155)+'СЕТ СН'!$F$15</f>
        <v>216.99372837999999</v>
      </c>
      <c r="T170" s="36">
        <f>SUMIFS(СВЦЭМ!$E$39:$E$758,СВЦЭМ!$A$39:$A$758,$A170,СВЦЭМ!$B$39:$B$758,T$155)+'СЕТ СН'!$F$15</f>
        <v>212.98126744999999</v>
      </c>
      <c r="U170" s="36">
        <f>SUMIFS(СВЦЭМ!$E$39:$E$758,СВЦЭМ!$A$39:$A$758,$A170,СВЦЭМ!$B$39:$B$758,U$155)+'СЕТ СН'!$F$15</f>
        <v>210.01990248999999</v>
      </c>
      <c r="V170" s="36">
        <f>SUMIFS(СВЦЭМ!$E$39:$E$758,СВЦЭМ!$A$39:$A$758,$A170,СВЦЭМ!$B$39:$B$758,V$155)+'СЕТ СН'!$F$15</f>
        <v>207.32248695000001</v>
      </c>
      <c r="W170" s="36">
        <f>SUMIFS(СВЦЭМ!$E$39:$E$758,СВЦЭМ!$A$39:$A$758,$A170,СВЦЭМ!$B$39:$B$758,W$155)+'СЕТ СН'!$F$15</f>
        <v>206.28543739</v>
      </c>
      <c r="X170" s="36">
        <f>SUMIFS(СВЦЭМ!$E$39:$E$758,СВЦЭМ!$A$39:$A$758,$A170,СВЦЭМ!$B$39:$B$758,X$155)+'СЕТ СН'!$F$15</f>
        <v>207.51511930000001</v>
      </c>
      <c r="Y170" s="36">
        <f>SUMIFS(СВЦЭМ!$E$39:$E$758,СВЦЭМ!$A$39:$A$758,$A170,СВЦЭМ!$B$39:$B$758,Y$155)+'СЕТ СН'!$F$15</f>
        <v>213.23735151</v>
      </c>
    </row>
    <row r="171" spans="1:25" ht="15.75" x14ac:dyDescent="0.2">
      <c r="A171" s="35">
        <f t="shared" si="4"/>
        <v>45398</v>
      </c>
      <c r="B171" s="36">
        <f>SUMIFS(СВЦЭМ!$E$39:$E$758,СВЦЭМ!$A$39:$A$758,$A171,СВЦЭМ!$B$39:$B$758,B$155)+'СЕТ СН'!$F$15</f>
        <v>227.04615749999999</v>
      </c>
      <c r="C171" s="36">
        <f>SUMIFS(СВЦЭМ!$E$39:$E$758,СВЦЭМ!$A$39:$A$758,$A171,СВЦЭМ!$B$39:$B$758,C$155)+'СЕТ СН'!$F$15</f>
        <v>230.67224009</v>
      </c>
      <c r="D171" s="36">
        <f>SUMIFS(СВЦЭМ!$E$39:$E$758,СВЦЭМ!$A$39:$A$758,$A171,СВЦЭМ!$B$39:$B$758,D$155)+'СЕТ СН'!$F$15</f>
        <v>236.18630142000001</v>
      </c>
      <c r="E171" s="36">
        <f>SUMIFS(СВЦЭМ!$E$39:$E$758,СВЦЭМ!$A$39:$A$758,$A171,СВЦЭМ!$B$39:$B$758,E$155)+'СЕТ СН'!$F$15</f>
        <v>238.96652549000001</v>
      </c>
      <c r="F171" s="36">
        <f>SUMIFS(СВЦЭМ!$E$39:$E$758,СВЦЭМ!$A$39:$A$758,$A171,СВЦЭМ!$B$39:$B$758,F$155)+'СЕТ СН'!$F$15</f>
        <v>239.15181798</v>
      </c>
      <c r="G171" s="36">
        <f>SUMIFS(СВЦЭМ!$E$39:$E$758,СВЦЭМ!$A$39:$A$758,$A171,СВЦЭМ!$B$39:$B$758,G$155)+'СЕТ СН'!$F$15</f>
        <v>235.72633905000001</v>
      </c>
      <c r="H171" s="36">
        <f>SUMIFS(СВЦЭМ!$E$39:$E$758,СВЦЭМ!$A$39:$A$758,$A171,СВЦЭМ!$B$39:$B$758,H$155)+'СЕТ СН'!$F$15</f>
        <v>227.07110664000001</v>
      </c>
      <c r="I171" s="36">
        <f>SUMIFS(СВЦЭМ!$E$39:$E$758,СВЦЭМ!$A$39:$A$758,$A171,СВЦЭМ!$B$39:$B$758,I$155)+'СЕТ СН'!$F$15</f>
        <v>220.00143367999999</v>
      </c>
      <c r="J171" s="36">
        <f>SUMIFS(СВЦЭМ!$E$39:$E$758,СВЦЭМ!$A$39:$A$758,$A171,СВЦЭМ!$B$39:$B$758,J$155)+'СЕТ СН'!$F$15</f>
        <v>214.44897621999999</v>
      </c>
      <c r="K171" s="36">
        <f>SUMIFS(СВЦЭМ!$E$39:$E$758,СВЦЭМ!$A$39:$A$758,$A171,СВЦЭМ!$B$39:$B$758,K$155)+'СЕТ СН'!$F$15</f>
        <v>212.73189482000001</v>
      </c>
      <c r="L171" s="36">
        <f>SUMIFS(СВЦЭМ!$E$39:$E$758,СВЦЭМ!$A$39:$A$758,$A171,СВЦЭМ!$B$39:$B$758,L$155)+'СЕТ СН'!$F$15</f>
        <v>212.38075151000001</v>
      </c>
      <c r="M171" s="36">
        <f>SUMIFS(СВЦЭМ!$E$39:$E$758,СВЦЭМ!$A$39:$A$758,$A171,СВЦЭМ!$B$39:$B$758,M$155)+'СЕТ СН'!$F$15</f>
        <v>214.04873233000001</v>
      </c>
      <c r="N171" s="36">
        <f>SUMIFS(СВЦЭМ!$E$39:$E$758,СВЦЭМ!$A$39:$A$758,$A171,СВЦЭМ!$B$39:$B$758,N$155)+'СЕТ СН'!$F$15</f>
        <v>214.57740150999999</v>
      </c>
      <c r="O171" s="36">
        <f>SUMIFS(СВЦЭМ!$E$39:$E$758,СВЦЭМ!$A$39:$A$758,$A171,СВЦЭМ!$B$39:$B$758,O$155)+'СЕТ СН'!$F$15</f>
        <v>215.34430839000001</v>
      </c>
      <c r="P171" s="36">
        <f>SUMIFS(СВЦЭМ!$E$39:$E$758,СВЦЭМ!$A$39:$A$758,$A171,СВЦЭМ!$B$39:$B$758,P$155)+'СЕТ СН'!$F$15</f>
        <v>217.56504541999999</v>
      </c>
      <c r="Q171" s="36">
        <f>SUMIFS(СВЦЭМ!$E$39:$E$758,СВЦЭМ!$A$39:$A$758,$A171,СВЦЭМ!$B$39:$B$758,Q$155)+'СЕТ СН'!$F$15</f>
        <v>218.28224911000001</v>
      </c>
      <c r="R171" s="36">
        <f>SUMIFS(СВЦЭМ!$E$39:$E$758,СВЦЭМ!$A$39:$A$758,$A171,СВЦЭМ!$B$39:$B$758,R$155)+'СЕТ СН'!$F$15</f>
        <v>220.06146928000001</v>
      </c>
      <c r="S171" s="36">
        <f>SUMIFS(СВЦЭМ!$E$39:$E$758,СВЦЭМ!$A$39:$A$758,$A171,СВЦЭМ!$B$39:$B$758,S$155)+'СЕТ СН'!$F$15</f>
        <v>217.91976675999999</v>
      </c>
      <c r="T171" s="36">
        <f>SUMIFS(СВЦЭМ!$E$39:$E$758,СВЦЭМ!$A$39:$A$758,$A171,СВЦЭМ!$B$39:$B$758,T$155)+'СЕТ СН'!$F$15</f>
        <v>212.16706765000001</v>
      </c>
      <c r="U171" s="36">
        <f>SUMIFS(СВЦЭМ!$E$39:$E$758,СВЦЭМ!$A$39:$A$758,$A171,СВЦЭМ!$B$39:$B$758,U$155)+'СЕТ СН'!$F$15</f>
        <v>215.52622839</v>
      </c>
      <c r="V171" s="36">
        <f>SUMIFS(СВЦЭМ!$E$39:$E$758,СВЦЭМ!$A$39:$A$758,$A171,СВЦЭМ!$B$39:$B$758,V$155)+'СЕТ СН'!$F$15</f>
        <v>211.66635970999999</v>
      </c>
      <c r="W171" s="36">
        <f>SUMIFS(СВЦЭМ!$E$39:$E$758,СВЦЭМ!$A$39:$A$758,$A171,СВЦЭМ!$B$39:$B$758,W$155)+'СЕТ СН'!$F$15</f>
        <v>209.67203157</v>
      </c>
      <c r="X171" s="36">
        <f>SUMIFS(СВЦЭМ!$E$39:$E$758,СВЦЭМ!$A$39:$A$758,$A171,СВЦЭМ!$B$39:$B$758,X$155)+'СЕТ СН'!$F$15</f>
        <v>209.84475472</v>
      </c>
      <c r="Y171" s="36">
        <f>SUMIFS(СВЦЭМ!$E$39:$E$758,СВЦЭМ!$A$39:$A$758,$A171,СВЦЭМ!$B$39:$B$758,Y$155)+'СЕТ СН'!$F$15</f>
        <v>210.95463505999999</v>
      </c>
    </row>
    <row r="172" spans="1:25" ht="15.75" x14ac:dyDescent="0.2">
      <c r="A172" s="35">
        <f t="shared" si="4"/>
        <v>45399</v>
      </c>
      <c r="B172" s="36">
        <f>SUMIFS(СВЦЭМ!$E$39:$E$758,СВЦЭМ!$A$39:$A$758,$A172,СВЦЭМ!$B$39:$B$758,B$155)+'СЕТ СН'!$F$15</f>
        <v>218.04528771</v>
      </c>
      <c r="C172" s="36">
        <f>SUMIFS(СВЦЭМ!$E$39:$E$758,СВЦЭМ!$A$39:$A$758,$A172,СВЦЭМ!$B$39:$B$758,C$155)+'СЕТ СН'!$F$15</f>
        <v>223.85225740000001</v>
      </c>
      <c r="D172" s="36">
        <f>SUMIFS(СВЦЭМ!$E$39:$E$758,СВЦЭМ!$A$39:$A$758,$A172,СВЦЭМ!$B$39:$B$758,D$155)+'СЕТ СН'!$F$15</f>
        <v>226.08091137</v>
      </c>
      <c r="E172" s="36">
        <f>SUMIFS(СВЦЭМ!$E$39:$E$758,СВЦЭМ!$A$39:$A$758,$A172,СВЦЭМ!$B$39:$B$758,E$155)+'СЕТ СН'!$F$15</f>
        <v>227.97760507999999</v>
      </c>
      <c r="F172" s="36">
        <f>SUMIFS(СВЦЭМ!$E$39:$E$758,СВЦЭМ!$A$39:$A$758,$A172,СВЦЭМ!$B$39:$B$758,F$155)+'СЕТ СН'!$F$15</f>
        <v>227.31877483</v>
      </c>
      <c r="G172" s="36">
        <f>SUMIFS(СВЦЭМ!$E$39:$E$758,СВЦЭМ!$A$39:$A$758,$A172,СВЦЭМ!$B$39:$B$758,G$155)+'СЕТ СН'!$F$15</f>
        <v>224.44984894000001</v>
      </c>
      <c r="H172" s="36">
        <f>SUMIFS(СВЦЭМ!$E$39:$E$758,СВЦЭМ!$A$39:$A$758,$A172,СВЦЭМ!$B$39:$B$758,H$155)+'СЕТ СН'!$F$15</f>
        <v>216.54737262</v>
      </c>
      <c r="I172" s="36">
        <f>SUMIFS(СВЦЭМ!$E$39:$E$758,СВЦЭМ!$A$39:$A$758,$A172,СВЦЭМ!$B$39:$B$758,I$155)+'СЕТ СН'!$F$15</f>
        <v>209.07462022000001</v>
      </c>
      <c r="J172" s="36">
        <f>SUMIFS(СВЦЭМ!$E$39:$E$758,СВЦЭМ!$A$39:$A$758,$A172,СВЦЭМ!$B$39:$B$758,J$155)+'СЕТ СН'!$F$15</f>
        <v>201.97087701000001</v>
      </c>
      <c r="K172" s="36">
        <f>SUMIFS(СВЦЭМ!$E$39:$E$758,СВЦЭМ!$A$39:$A$758,$A172,СВЦЭМ!$B$39:$B$758,K$155)+'СЕТ СН'!$F$15</f>
        <v>198.61014795</v>
      </c>
      <c r="L172" s="36">
        <f>SUMIFS(СВЦЭМ!$E$39:$E$758,СВЦЭМ!$A$39:$A$758,$A172,СВЦЭМ!$B$39:$B$758,L$155)+'СЕТ СН'!$F$15</f>
        <v>199.89617781999999</v>
      </c>
      <c r="M172" s="36">
        <f>SUMIFS(СВЦЭМ!$E$39:$E$758,СВЦЭМ!$A$39:$A$758,$A172,СВЦЭМ!$B$39:$B$758,M$155)+'СЕТ СН'!$F$15</f>
        <v>201.50642759999999</v>
      </c>
      <c r="N172" s="36">
        <f>SUMIFS(СВЦЭМ!$E$39:$E$758,СВЦЭМ!$A$39:$A$758,$A172,СВЦЭМ!$B$39:$B$758,N$155)+'СЕТ СН'!$F$15</f>
        <v>202.00276246000001</v>
      </c>
      <c r="O172" s="36">
        <f>SUMIFS(СВЦЭМ!$E$39:$E$758,СВЦЭМ!$A$39:$A$758,$A172,СВЦЭМ!$B$39:$B$758,O$155)+'СЕТ СН'!$F$15</f>
        <v>204.90186578999999</v>
      </c>
      <c r="P172" s="36">
        <f>SUMIFS(СВЦЭМ!$E$39:$E$758,СВЦЭМ!$A$39:$A$758,$A172,СВЦЭМ!$B$39:$B$758,P$155)+'СЕТ СН'!$F$15</f>
        <v>204.85199933000001</v>
      </c>
      <c r="Q172" s="36">
        <f>SUMIFS(СВЦЭМ!$E$39:$E$758,СВЦЭМ!$A$39:$A$758,$A172,СВЦЭМ!$B$39:$B$758,Q$155)+'СЕТ СН'!$F$15</f>
        <v>206.37731084000001</v>
      </c>
      <c r="R172" s="36">
        <f>SUMIFS(СВЦЭМ!$E$39:$E$758,СВЦЭМ!$A$39:$A$758,$A172,СВЦЭМ!$B$39:$B$758,R$155)+'СЕТ СН'!$F$15</f>
        <v>207.82372862</v>
      </c>
      <c r="S172" s="36">
        <f>SUMIFS(СВЦЭМ!$E$39:$E$758,СВЦЭМ!$A$39:$A$758,$A172,СВЦЭМ!$B$39:$B$758,S$155)+'СЕТ СН'!$F$15</f>
        <v>206.54760898999999</v>
      </c>
      <c r="T172" s="36">
        <f>SUMIFS(СВЦЭМ!$E$39:$E$758,СВЦЭМ!$A$39:$A$758,$A172,СВЦЭМ!$B$39:$B$758,T$155)+'СЕТ СН'!$F$15</f>
        <v>204.01845754999999</v>
      </c>
      <c r="U172" s="36">
        <f>SUMIFS(СВЦЭМ!$E$39:$E$758,СВЦЭМ!$A$39:$A$758,$A172,СВЦЭМ!$B$39:$B$758,U$155)+'СЕТ СН'!$F$15</f>
        <v>201.79129387</v>
      </c>
      <c r="V172" s="36">
        <f>SUMIFS(СВЦЭМ!$E$39:$E$758,СВЦЭМ!$A$39:$A$758,$A172,СВЦЭМ!$B$39:$B$758,V$155)+'СЕТ СН'!$F$15</f>
        <v>197.91424916</v>
      </c>
      <c r="W172" s="36">
        <f>SUMIFS(СВЦЭМ!$E$39:$E$758,СВЦЭМ!$A$39:$A$758,$A172,СВЦЭМ!$B$39:$B$758,W$155)+'СЕТ СН'!$F$15</f>
        <v>196.38713404999999</v>
      </c>
      <c r="X172" s="36">
        <f>SUMIFS(СВЦЭМ!$E$39:$E$758,СВЦЭМ!$A$39:$A$758,$A172,СВЦЭМ!$B$39:$B$758,X$155)+'СЕТ СН'!$F$15</f>
        <v>202.04497172999999</v>
      </c>
      <c r="Y172" s="36">
        <f>SUMIFS(СВЦЭМ!$E$39:$E$758,СВЦЭМ!$A$39:$A$758,$A172,СВЦЭМ!$B$39:$B$758,Y$155)+'СЕТ СН'!$F$15</f>
        <v>205.38355390999999</v>
      </c>
    </row>
    <row r="173" spans="1:25" ht="15.75" x14ac:dyDescent="0.2">
      <c r="A173" s="35">
        <f t="shared" si="4"/>
        <v>45400</v>
      </c>
      <c r="B173" s="36">
        <f>SUMIFS(СВЦЭМ!$E$39:$E$758,СВЦЭМ!$A$39:$A$758,$A173,СВЦЭМ!$B$39:$B$758,B$155)+'СЕТ СН'!$F$15</f>
        <v>220.29417122000001</v>
      </c>
      <c r="C173" s="36">
        <f>SUMIFS(СВЦЭМ!$E$39:$E$758,СВЦЭМ!$A$39:$A$758,$A173,СВЦЭМ!$B$39:$B$758,C$155)+'СЕТ СН'!$F$15</f>
        <v>218.22877145000001</v>
      </c>
      <c r="D173" s="36">
        <f>SUMIFS(СВЦЭМ!$E$39:$E$758,СВЦЭМ!$A$39:$A$758,$A173,СВЦЭМ!$B$39:$B$758,D$155)+'СЕТ СН'!$F$15</f>
        <v>221.26285551000001</v>
      </c>
      <c r="E173" s="36">
        <f>SUMIFS(СВЦЭМ!$E$39:$E$758,СВЦЭМ!$A$39:$A$758,$A173,СВЦЭМ!$B$39:$B$758,E$155)+'СЕТ СН'!$F$15</f>
        <v>221.83351719000001</v>
      </c>
      <c r="F173" s="36">
        <f>SUMIFS(СВЦЭМ!$E$39:$E$758,СВЦЭМ!$A$39:$A$758,$A173,СВЦЭМ!$B$39:$B$758,F$155)+'СЕТ СН'!$F$15</f>
        <v>221.55678897000001</v>
      </c>
      <c r="G173" s="36">
        <f>SUMIFS(СВЦЭМ!$E$39:$E$758,СВЦЭМ!$A$39:$A$758,$A173,СВЦЭМ!$B$39:$B$758,G$155)+'СЕТ СН'!$F$15</f>
        <v>219.88950915000001</v>
      </c>
      <c r="H173" s="36">
        <f>SUMIFS(СВЦЭМ!$E$39:$E$758,СВЦЭМ!$A$39:$A$758,$A173,СВЦЭМ!$B$39:$B$758,H$155)+'СЕТ СН'!$F$15</f>
        <v>213.56151524000001</v>
      </c>
      <c r="I173" s="36">
        <f>SUMIFS(СВЦЭМ!$E$39:$E$758,СВЦЭМ!$A$39:$A$758,$A173,СВЦЭМ!$B$39:$B$758,I$155)+'СЕТ СН'!$F$15</f>
        <v>204.67428421</v>
      </c>
      <c r="J173" s="36">
        <f>SUMIFS(СВЦЭМ!$E$39:$E$758,СВЦЭМ!$A$39:$A$758,$A173,СВЦЭМ!$B$39:$B$758,J$155)+'СЕТ СН'!$F$15</f>
        <v>199.70877214000001</v>
      </c>
      <c r="K173" s="36">
        <f>SUMIFS(СВЦЭМ!$E$39:$E$758,СВЦЭМ!$A$39:$A$758,$A173,СВЦЭМ!$B$39:$B$758,K$155)+'СЕТ СН'!$F$15</f>
        <v>195.0073166</v>
      </c>
      <c r="L173" s="36">
        <f>SUMIFS(СВЦЭМ!$E$39:$E$758,СВЦЭМ!$A$39:$A$758,$A173,СВЦЭМ!$B$39:$B$758,L$155)+'СЕТ СН'!$F$15</f>
        <v>193.96504234</v>
      </c>
      <c r="M173" s="36">
        <f>SUMIFS(СВЦЭМ!$E$39:$E$758,СВЦЭМ!$A$39:$A$758,$A173,СВЦЭМ!$B$39:$B$758,M$155)+'СЕТ СН'!$F$15</f>
        <v>203.47320257999999</v>
      </c>
      <c r="N173" s="36">
        <f>SUMIFS(СВЦЭМ!$E$39:$E$758,СВЦЭМ!$A$39:$A$758,$A173,СВЦЭМ!$B$39:$B$758,N$155)+'СЕТ СН'!$F$15</f>
        <v>204.62936329999999</v>
      </c>
      <c r="O173" s="36">
        <f>SUMIFS(СВЦЭМ!$E$39:$E$758,СВЦЭМ!$A$39:$A$758,$A173,СВЦЭМ!$B$39:$B$758,O$155)+'СЕТ СН'!$F$15</f>
        <v>206.79297111</v>
      </c>
      <c r="P173" s="36">
        <f>SUMIFS(СВЦЭМ!$E$39:$E$758,СВЦЭМ!$A$39:$A$758,$A173,СВЦЭМ!$B$39:$B$758,P$155)+'СЕТ СН'!$F$15</f>
        <v>209.00924824000001</v>
      </c>
      <c r="Q173" s="36">
        <f>SUMIFS(СВЦЭМ!$E$39:$E$758,СВЦЭМ!$A$39:$A$758,$A173,СВЦЭМ!$B$39:$B$758,Q$155)+'СЕТ СН'!$F$15</f>
        <v>211.02782893</v>
      </c>
      <c r="R173" s="36">
        <f>SUMIFS(СВЦЭМ!$E$39:$E$758,СВЦЭМ!$A$39:$A$758,$A173,СВЦЭМ!$B$39:$B$758,R$155)+'СЕТ СН'!$F$15</f>
        <v>211.06996276999999</v>
      </c>
      <c r="S173" s="36">
        <f>SUMIFS(СВЦЭМ!$E$39:$E$758,СВЦЭМ!$A$39:$A$758,$A173,СВЦЭМ!$B$39:$B$758,S$155)+'СЕТ СН'!$F$15</f>
        <v>209.78052984999999</v>
      </c>
      <c r="T173" s="36">
        <f>SUMIFS(СВЦЭМ!$E$39:$E$758,СВЦЭМ!$A$39:$A$758,$A173,СВЦЭМ!$B$39:$B$758,T$155)+'СЕТ СН'!$F$15</f>
        <v>205.59912234000001</v>
      </c>
      <c r="U173" s="36">
        <f>SUMIFS(СВЦЭМ!$E$39:$E$758,СВЦЭМ!$A$39:$A$758,$A173,СВЦЭМ!$B$39:$B$758,U$155)+'СЕТ СН'!$F$15</f>
        <v>205.9111293</v>
      </c>
      <c r="V173" s="36">
        <f>SUMIFS(СВЦЭМ!$E$39:$E$758,СВЦЭМ!$A$39:$A$758,$A173,СВЦЭМ!$B$39:$B$758,V$155)+'СЕТ СН'!$F$15</f>
        <v>201.41577151000001</v>
      </c>
      <c r="W173" s="36">
        <f>SUMIFS(СВЦЭМ!$E$39:$E$758,СВЦЭМ!$A$39:$A$758,$A173,СВЦЭМ!$B$39:$B$758,W$155)+'СЕТ СН'!$F$15</f>
        <v>197.93049567</v>
      </c>
      <c r="X173" s="36">
        <f>SUMIFS(СВЦЭМ!$E$39:$E$758,СВЦЭМ!$A$39:$A$758,$A173,СВЦЭМ!$B$39:$B$758,X$155)+'СЕТ СН'!$F$15</f>
        <v>204.29727736000001</v>
      </c>
      <c r="Y173" s="36">
        <f>SUMIFS(СВЦЭМ!$E$39:$E$758,СВЦЭМ!$A$39:$A$758,$A173,СВЦЭМ!$B$39:$B$758,Y$155)+'СЕТ СН'!$F$15</f>
        <v>212.56678174999999</v>
      </c>
    </row>
    <row r="174" spans="1:25" ht="15.75" x14ac:dyDescent="0.2">
      <c r="A174" s="35">
        <f t="shared" si="4"/>
        <v>45401</v>
      </c>
      <c r="B174" s="36">
        <f>SUMIFS(СВЦЭМ!$E$39:$E$758,СВЦЭМ!$A$39:$A$758,$A174,СВЦЭМ!$B$39:$B$758,B$155)+'СЕТ СН'!$F$15</f>
        <v>216.04069509999999</v>
      </c>
      <c r="C174" s="36">
        <f>SUMIFS(СВЦЭМ!$E$39:$E$758,СВЦЭМ!$A$39:$A$758,$A174,СВЦЭМ!$B$39:$B$758,C$155)+'СЕТ СН'!$F$15</f>
        <v>221.12497461000001</v>
      </c>
      <c r="D174" s="36">
        <f>SUMIFS(СВЦЭМ!$E$39:$E$758,СВЦЭМ!$A$39:$A$758,$A174,СВЦЭМ!$B$39:$B$758,D$155)+'СЕТ СН'!$F$15</f>
        <v>223.23792900000001</v>
      </c>
      <c r="E174" s="36">
        <f>SUMIFS(СВЦЭМ!$E$39:$E$758,СВЦЭМ!$A$39:$A$758,$A174,СВЦЭМ!$B$39:$B$758,E$155)+'СЕТ СН'!$F$15</f>
        <v>224.48886694000001</v>
      </c>
      <c r="F174" s="36">
        <f>SUMIFS(СВЦЭМ!$E$39:$E$758,СВЦЭМ!$A$39:$A$758,$A174,СВЦЭМ!$B$39:$B$758,F$155)+'СЕТ СН'!$F$15</f>
        <v>221.22563120000001</v>
      </c>
      <c r="G174" s="36">
        <f>SUMIFS(СВЦЭМ!$E$39:$E$758,СВЦЭМ!$A$39:$A$758,$A174,СВЦЭМ!$B$39:$B$758,G$155)+'СЕТ СН'!$F$15</f>
        <v>220.44959277000001</v>
      </c>
      <c r="H174" s="36">
        <f>SUMIFS(СВЦЭМ!$E$39:$E$758,СВЦЭМ!$A$39:$A$758,$A174,СВЦЭМ!$B$39:$B$758,H$155)+'СЕТ СН'!$F$15</f>
        <v>210.72895646000001</v>
      </c>
      <c r="I174" s="36">
        <f>SUMIFS(СВЦЭМ!$E$39:$E$758,СВЦЭМ!$A$39:$A$758,$A174,СВЦЭМ!$B$39:$B$758,I$155)+'СЕТ СН'!$F$15</f>
        <v>207.85105084</v>
      </c>
      <c r="J174" s="36">
        <f>SUMIFS(СВЦЭМ!$E$39:$E$758,СВЦЭМ!$A$39:$A$758,$A174,СВЦЭМ!$B$39:$B$758,J$155)+'СЕТ СН'!$F$15</f>
        <v>201.62644907000001</v>
      </c>
      <c r="K174" s="36">
        <f>SUMIFS(СВЦЭМ!$E$39:$E$758,СВЦЭМ!$A$39:$A$758,$A174,СВЦЭМ!$B$39:$B$758,K$155)+'СЕТ СН'!$F$15</f>
        <v>202.36559398</v>
      </c>
      <c r="L174" s="36">
        <f>SUMIFS(СВЦЭМ!$E$39:$E$758,СВЦЭМ!$A$39:$A$758,$A174,СВЦЭМ!$B$39:$B$758,L$155)+'СЕТ СН'!$F$15</f>
        <v>200.91969229</v>
      </c>
      <c r="M174" s="36">
        <f>SUMIFS(СВЦЭМ!$E$39:$E$758,СВЦЭМ!$A$39:$A$758,$A174,СВЦЭМ!$B$39:$B$758,M$155)+'СЕТ СН'!$F$15</f>
        <v>200.87570696</v>
      </c>
      <c r="N174" s="36">
        <f>SUMIFS(СВЦЭМ!$E$39:$E$758,СВЦЭМ!$A$39:$A$758,$A174,СВЦЭМ!$B$39:$B$758,N$155)+'СЕТ СН'!$F$15</f>
        <v>201.91282261999999</v>
      </c>
      <c r="O174" s="36">
        <f>SUMIFS(СВЦЭМ!$E$39:$E$758,СВЦЭМ!$A$39:$A$758,$A174,СВЦЭМ!$B$39:$B$758,O$155)+'СЕТ СН'!$F$15</f>
        <v>203.75747722</v>
      </c>
      <c r="P174" s="36">
        <f>SUMIFS(СВЦЭМ!$E$39:$E$758,СВЦЭМ!$A$39:$A$758,$A174,СВЦЭМ!$B$39:$B$758,P$155)+'СЕТ СН'!$F$15</f>
        <v>205.42885622</v>
      </c>
      <c r="Q174" s="36">
        <f>SUMIFS(СВЦЭМ!$E$39:$E$758,СВЦЭМ!$A$39:$A$758,$A174,СВЦЭМ!$B$39:$B$758,Q$155)+'СЕТ СН'!$F$15</f>
        <v>206.38202106</v>
      </c>
      <c r="R174" s="36">
        <f>SUMIFS(СВЦЭМ!$E$39:$E$758,СВЦЭМ!$A$39:$A$758,$A174,СВЦЭМ!$B$39:$B$758,R$155)+'СЕТ СН'!$F$15</f>
        <v>206.64878049000001</v>
      </c>
      <c r="S174" s="36">
        <f>SUMIFS(СВЦЭМ!$E$39:$E$758,СВЦЭМ!$A$39:$A$758,$A174,СВЦЭМ!$B$39:$B$758,S$155)+'СЕТ СН'!$F$15</f>
        <v>211.82092793000001</v>
      </c>
      <c r="T174" s="36">
        <f>SUMIFS(СВЦЭМ!$E$39:$E$758,СВЦЭМ!$A$39:$A$758,$A174,СВЦЭМ!$B$39:$B$758,T$155)+'СЕТ СН'!$F$15</f>
        <v>209.08204631000001</v>
      </c>
      <c r="U174" s="36">
        <f>SUMIFS(СВЦЭМ!$E$39:$E$758,СВЦЭМ!$A$39:$A$758,$A174,СВЦЭМ!$B$39:$B$758,U$155)+'СЕТ СН'!$F$15</f>
        <v>198.53644499000001</v>
      </c>
      <c r="V174" s="36">
        <f>SUMIFS(СВЦЭМ!$E$39:$E$758,СВЦЭМ!$A$39:$A$758,$A174,СВЦЭМ!$B$39:$B$758,V$155)+'СЕТ СН'!$F$15</f>
        <v>199.45623986000001</v>
      </c>
      <c r="W174" s="36">
        <f>SUMIFS(СВЦЭМ!$E$39:$E$758,СВЦЭМ!$A$39:$A$758,$A174,СВЦЭМ!$B$39:$B$758,W$155)+'СЕТ СН'!$F$15</f>
        <v>197.69701248000001</v>
      </c>
      <c r="X174" s="36">
        <f>SUMIFS(СВЦЭМ!$E$39:$E$758,СВЦЭМ!$A$39:$A$758,$A174,СВЦЭМ!$B$39:$B$758,X$155)+'СЕТ СН'!$F$15</f>
        <v>207.82486474999999</v>
      </c>
      <c r="Y174" s="36">
        <f>SUMIFS(СВЦЭМ!$E$39:$E$758,СВЦЭМ!$A$39:$A$758,$A174,СВЦЭМ!$B$39:$B$758,Y$155)+'СЕТ СН'!$F$15</f>
        <v>210.60138000000001</v>
      </c>
    </row>
    <row r="175" spans="1:25" ht="15.75" x14ac:dyDescent="0.2">
      <c r="A175" s="35">
        <f t="shared" si="4"/>
        <v>45402</v>
      </c>
      <c r="B175" s="36">
        <f>SUMIFS(СВЦЭМ!$E$39:$E$758,СВЦЭМ!$A$39:$A$758,$A175,СВЦЭМ!$B$39:$B$758,B$155)+'СЕТ СН'!$F$15</f>
        <v>204.82674711999999</v>
      </c>
      <c r="C175" s="36">
        <f>SUMIFS(СВЦЭМ!$E$39:$E$758,СВЦЭМ!$A$39:$A$758,$A175,СВЦЭМ!$B$39:$B$758,C$155)+'СЕТ СН'!$F$15</f>
        <v>220.46585809000001</v>
      </c>
      <c r="D175" s="36">
        <f>SUMIFS(СВЦЭМ!$E$39:$E$758,СВЦЭМ!$A$39:$A$758,$A175,СВЦЭМ!$B$39:$B$758,D$155)+'СЕТ СН'!$F$15</f>
        <v>234.63720044999999</v>
      </c>
      <c r="E175" s="36">
        <f>SUMIFS(СВЦЭМ!$E$39:$E$758,СВЦЭМ!$A$39:$A$758,$A175,СВЦЭМ!$B$39:$B$758,E$155)+'СЕТ СН'!$F$15</f>
        <v>237.59434017000001</v>
      </c>
      <c r="F175" s="36">
        <f>SUMIFS(СВЦЭМ!$E$39:$E$758,СВЦЭМ!$A$39:$A$758,$A175,СВЦЭМ!$B$39:$B$758,F$155)+'СЕТ СН'!$F$15</f>
        <v>237.42978955000001</v>
      </c>
      <c r="G175" s="36">
        <f>SUMIFS(СВЦЭМ!$E$39:$E$758,СВЦЭМ!$A$39:$A$758,$A175,СВЦЭМ!$B$39:$B$758,G$155)+'СЕТ СН'!$F$15</f>
        <v>236.75239128000001</v>
      </c>
      <c r="H175" s="36">
        <f>SUMIFS(СВЦЭМ!$E$39:$E$758,СВЦЭМ!$A$39:$A$758,$A175,СВЦЭМ!$B$39:$B$758,H$155)+'СЕТ СН'!$F$15</f>
        <v>232.45387646</v>
      </c>
      <c r="I175" s="36">
        <f>SUMIFS(СВЦЭМ!$E$39:$E$758,СВЦЭМ!$A$39:$A$758,$A175,СВЦЭМ!$B$39:$B$758,I$155)+'СЕТ СН'!$F$15</f>
        <v>227.53903136</v>
      </c>
      <c r="J175" s="36">
        <f>SUMIFS(СВЦЭМ!$E$39:$E$758,СВЦЭМ!$A$39:$A$758,$A175,СВЦЭМ!$B$39:$B$758,J$155)+'СЕТ СН'!$F$15</f>
        <v>214.52976165000001</v>
      </c>
      <c r="K175" s="36">
        <f>SUMIFS(СВЦЭМ!$E$39:$E$758,СВЦЭМ!$A$39:$A$758,$A175,СВЦЭМ!$B$39:$B$758,K$155)+'СЕТ СН'!$F$15</f>
        <v>210.27568262</v>
      </c>
      <c r="L175" s="36">
        <f>SUMIFS(СВЦЭМ!$E$39:$E$758,СВЦЭМ!$A$39:$A$758,$A175,СВЦЭМ!$B$39:$B$758,L$155)+'СЕТ СН'!$F$15</f>
        <v>209.46854782</v>
      </c>
      <c r="M175" s="36">
        <f>SUMIFS(СВЦЭМ!$E$39:$E$758,СВЦЭМ!$A$39:$A$758,$A175,СВЦЭМ!$B$39:$B$758,M$155)+'СЕТ СН'!$F$15</f>
        <v>207.85789965999999</v>
      </c>
      <c r="N175" s="36">
        <f>SUMIFS(СВЦЭМ!$E$39:$E$758,СВЦЭМ!$A$39:$A$758,$A175,СВЦЭМ!$B$39:$B$758,N$155)+'СЕТ СН'!$F$15</f>
        <v>205.46106728000001</v>
      </c>
      <c r="O175" s="36">
        <f>SUMIFS(СВЦЭМ!$E$39:$E$758,СВЦЭМ!$A$39:$A$758,$A175,СВЦЭМ!$B$39:$B$758,O$155)+'СЕТ СН'!$F$15</f>
        <v>203.75805287</v>
      </c>
      <c r="P175" s="36">
        <f>SUMIFS(СВЦЭМ!$E$39:$E$758,СВЦЭМ!$A$39:$A$758,$A175,СВЦЭМ!$B$39:$B$758,P$155)+'СЕТ СН'!$F$15</f>
        <v>204.02744888999999</v>
      </c>
      <c r="Q175" s="36">
        <f>SUMIFS(СВЦЭМ!$E$39:$E$758,СВЦЭМ!$A$39:$A$758,$A175,СВЦЭМ!$B$39:$B$758,Q$155)+'СЕТ СН'!$F$15</f>
        <v>205.50037753999999</v>
      </c>
      <c r="R175" s="36">
        <f>SUMIFS(СВЦЭМ!$E$39:$E$758,СВЦЭМ!$A$39:$A$758,$A175,СВЦЭМ!$B$39:$B$758,R$155)+'СЕТ СН'!$F$15</f>
        <v>214.96384105000001</v>
      </c>
      <c r="S175" s="36">
        <f>SUMIFS(СВЦЭМ!$E$39:$E$758,СВЦЭМ!$A$39:$A$758,$A175,СВЦЭМ!$B$39:$B$758,S$155)+'СЕТ СН'!$F$15</f>
        <v>211.96513517</v>
      </c>
      <c r="T175" s="36">
        <f>SUMIFS(СВЦЭМ!$E$39:$E$758,СВЦЭМ!$A$39:$A$758,$A175,СВЦЭМ!$B$39:$B$758,T$155)+'СЕТ СН'!$F$15</f>
        <v>208.91219900999999</v>
      </c>
      <c r="U175" s="36">
        <f>SUMIFS(СВЦЭМ!$E$39:$E$758,СВЦЭМ!$A$39:$A$758,$A175,СВЦЭМ!$B$39:$B$758,U$155)+'СЕТ СН'!$F$15</f>
        <v>208.57185497</v>
      </c>
      <c r="V175" s="36">
        <f>SUMIFS(СВЦЭМ!$E$39:$E$758,СВЦЭМ!$A$39:$A$758,$A175,СВЦЭМ!$B$39:$B$758,V$155)+'СЕТ СН'!$F$15</f>
        <v>205.49491305000001</v>
      </c>
      <c r="W175" s="36">
        <f>SUMIFS(СВЦЭМ!$E$39:$E$758,СВЦЭМ!$A$39:$A$758,$A175,СВЦЭМ!$B$39:$B$758,W$155)+'СЕТ СН'!$F$15</f>
        <v>203.44957413</v>
      </c>
      <c r="X175" s="36">
        <f>SUMIFS(СВЦЭМ!$E$39:$E$758,СВЦЭМ!$A$39:$A$758,$A175,СВЦЭМ!$B$39:$B$758,X$155)+'СЕТ СН'!$F$15</f>
        <v>208.10149215999999</v>
      </c>
      <c r="Y175" s="36">
        <f>SUMIFS(СВЦЭМ!$E$39:$E$758,СВЦЭМ!$A$39:$A$758,$A175,СВЦЭМ!$B$39:$B$758,Y$155)+'СЕТ СН'!$F$15</f>
        <v>212.85147452000001</v>
      </c>
    </row>
    <row r="176" spans="1:25" ht="15.75" x14ac:dyDescent="0.2">
      <c r="A176" s="35">
        <f t="shared" si="4"/>
        <v>45403</v>
      </c>
      <c r="B176" s="36">
        <f>SUMIFS(СВЦЭМ!$E$39:$E$758,СВЦЭМ!$A$39:$A$758,$A176,СВЦЭМ!$B$39:$B$758,B$155)+'СЕТ СН'!$F$15</f>
        <v>222.59688932</v>
      </c>
      <c r="C176" s="36">
        <f>SUMIFS(СВЦЭМ!$E$39:$E$758,СВЦЭМ!$A$39:$A$758,$A176,СВЦЭМ!$B$39:$B$758,C$155)+'СЕТ СН'!$F$15</f>
        <v>229.88690434</v>
      </c>
      <c r="D176" s="36">
        <f>SUMIFS(СВЦЭМ!$E$39:$E$758,СВЦЭМ!$A$39:$A$758,$A176,СВЦЭМ!$B$39:$B$758,D$155)+'СЕТ СН'!$F$15</f>
        <v>232.44854966</v>
      </c>
      <c r="E176" s="36">
        <f>SUMIFS(СВЦЭМ!$E$39:$E$758,СВЦЭМ!$A$39:$A$758,$A176,СВЦЭМ!$B$39:$B$758,E$155)+'СЕТ СН'!$F$15</f>
        <v>233.69766405999999</v>
      </c>
      <c r="F176" s="36">
        <f>SUMIFS(СВЦЭМ!$E$39:$E$758,СВЦЭМ!$A$39:$A$758,$A176,СВЦЭМ!$B$39:$B$758,F$155)+'СЕТ СН'!$F$15</f>
        <v>233.97713941000001</v>
      </c>
      <c r="G176" s="36">
        <f>SUMIFS(СВЦЭМ!$E$39:$E$758,СВЦЭМ!$A$39:$A$758,$A176,СВЦЭМ!$B$39:$B$758,G$155)+'СЕТ СН'!$F$15</f>
        <v>231.45377886</v>
      </c>
      <c r="H176" s="36">
        <f>SUMIFS(СВЦЭМ!$E$39:$E$758,СВЦЭМ!$A$39:$A$758,$A176,СВЦЭМ!$B$39:$B$758,H$155)+'СЕТ СН'!$F$15</f>
        <v>230.27077219</v>
      </c>
      <c r="I176" s="36">
        <f>SUMIFS(СВЦЭМ!$E$39:$E$758,СВЦЭМ!$A$39:$A$758,$A176,СВЦЭМ!$B$39:$B$758,I$155)+'СЕТ СН'!$F$15</f>
        <v>227.25613435</v>
      </c>
      <c r="J176" s="36">
        <f>SUMIFS(СВЦЭМ!$E$39:$E$758,СВЦЭМ!$A$39:$A$758,$A176,СВЦЭМ!$B$39:$B$758,J$155)+'СЕТ СН'!$F$15</f>
        <v>209.85458345000001</v>
      </c>
      <c r="K176" s="36">
        <f>SUMIFS(СВЦЭМ!$E$39:$E$758,СВЦЭМ!$A$39:$A$758,$A176,СВЦЭМ!$B$39:$B$758,K$155)+'СЕТ СН'!$F$15</f>
        <v>201.42671838999999</v>
      </c>
      <c r="L176" s="36">
        <f>SUMIFS(СВЦЭМ!$E$39:$E$758,СВЦЭМ!$A$39:$A$758,$A176,СВЦЭМ!$B$39:$B$758,L$155)+'СЕТ СН'!$F$15</f>
        <v>200.15874163999999</v>
      </c>
      <c r="M176" s="36">
        <f>SUMIFS(СВЦЭМ!$E$39:$E$758,СВЦЭМ!$A$39:$A$758,$A176,СВЦЭМ!$B$39:$B$758,M$155)+'СЕТ СН'!$F$15</f>
        <v>200.42490749999999</v>
      </c>
      <c r="N176" s="36">
        <f>SUMIFS(СВЦЭМ!$E$39:$E$758,СВЦЭМ!$A$39:$A$758,$A176,СВЦЭМ!$B$39:$B$758,N$155)+'СЕТ СН'!$F$15</f>
        <v>204.32491354000001</v>
      </c>
      <c r="O176" s="36">
        <f>SUMIFS(СВЦЭМ!$E$39:$E$758,СВЦЭМ!$A$39:$A$758,$A176,СВЦЭМ!$B$39:$B$758,O$155)+'СЕТ СН'!$F$15</f>
        <v>207.70590444000001</v>
      </c>
      <c r="P176" s="36">
        <f>SUMIFS(СВЦЭМ!$E$39:$E$758,СВЦЭМ!$A$39:$A$758,$A176,СВЦЭМ!$B$39:$B$758,P$155)+'СЕТ СН'!$F$15</f>
        <v>212.28051267999999</v>
      </c>
      <c r="Q176" s="36">
        <f>SUMIFS(СВЦЭМ!$E$39:$E$758,СВЦЭМ!$A$39:$A$758,$A176,СВЦЭМ!$B$39:$B$758,Q$155)+'СЕТ СН'!$F$15</f>
        <v>215.92343112</v>
      </c>
      <c r="R176" s="36">
        <f>SUMIFS(СВЦЭМ!$E$39:$E$758,СВЦЭМ!$A$39:$A$758,$A176,СВЦЭМ!$B$39:$B$758,R$155)+'СЕТ СН'!$F$15</f>
        <v>219.42874891</v>
      </c>
      <c r="S176" s="36">
        <f>SUMIFS(СВЦЭМ!$E$39:$E$758,СВЦЭМ!$A$39:$A$758,$A176,СВЦЭМ!$B$39:$B$758,S$155)+'СЕТ СН'!$F$15</f>
        <v>217.07926307</v>
      </c>
      <c r="T176" s="36">
        <f>SUMIFS(СВЦЭМ!$E$39:$E$758,СВЦЭМ!$A$39:$A$758,$A176,СВЦЭМ!$B$39:$B$758,T$155)+'СЕТ СН'!$F$15</f>
        <v>212.24378601000001</v>
      </c>
      <c r="U176" s="36">
        <f>SUMIFS(СВЦЭМ!$E$39:$E$758,СВЦЭМ!$A$39:$A$758,$A176,СВЦЭМ!$B$39:$B$758,U$155)+'СЕТ СН'!$F$15</f>
        <v>210.38804916999999</v>
      </c>
      <c r="V176" s="36">
        <f>SUMIFS(СВЦЭМ!$E$39:$E$758,СВЦЭМ!$A$39:$A$758,$A176,СВЦЭМ!$B$39:$B$758,V$155)+'СЕТ СН'!$F$15</f>
        <v>205.31997242</v>
      </c>
      <c r="W176" s="36">
        <f>SUMIFS(СВЦЭМ!$E$39:$E$758,СВЦЭМ!$A$39:$A$758,$A176,СВЦЭМ!$B$39:$B$758,W$155)+'СЕТ СН'!$F$15</f>
        <v>205.12173202</v>
      </c>
      <c r="X176" s="36">
        <f>SUMIFS(СВЦЭМ!$E$39:$E$758,СВЦЭМ!$A$39:$A$758,$A176,СВЦЭМ!$B$39:$B$758,X$155)+'СЕТ СН'!$F$15</f>
        <v>213.17642058999999</v>
      </c>
      <c r="Y176" s="36">
        <f>SUMIFS(СВЦЭМ!$E$39:$E$758,СВЦЭМ!$A$39:$A$758,$A176,СВЦЭМ!$B$39:$B$758,Y$155)+'СЕТ СН'!$F$15</f>
        <v>222.20809281000001</v>
      </c>
    </row>
    <row r="177" spans="1:27" ht="15.75" x14ac:dyDescent="0.2">
      <c r="A177" s="35">
        <f t="shared" si="4"/>
        <v>45404</v>
      </c>
      <c r="B177" s="36">
        <f>SUMIFS(СВЦЭМ!$E$39:$E$758,СВЦЭМ!$A$39:$A$758,$A177,СВЦЭМ!$B$39:$B$758,B$155)+'СЕТ СН'!$F$15</f>
        <v>232.51177971999999</v>
      </c>
      <c r="C177" s="36">
        <f>SUMIFS(СВЦЭМ!$E$39:$E$758,СВЦЭМ!$A$39:$A$758,$A177,СВЦЭМ!$B$39:$B$758,C$155)+'СЕТ СН'!$F$15</f>
        <v>234.95142217</v>
      </c>
      <c r="D177" s="36">
        <f>SUMIFS(СВЦЭМ!$E$39:$E$758,СВЦЭМ!$A$39:$A$758,$A177,СВЦЭМ!$B$39:$B$758,D$155)+'СЕТ СН'!$F$15</f>
        <v>234.76247219000001</v>
      </c>
      <c r="E177" s="36">
        <f>SUMIFS(СВЦЭМ!$E$39:$E$758,СВЦЭМ!$A$39:$A$758,$A177,СВЦЭМ!$B$39:$B$758,E$155)+'СЕТ СН'!$F$15</f>
        <v>237.31918780000001</v>
      </c>
      <c r="F177" s="36">
        <f>SUMIFS(СВЦЭМ!$E$39:$E$758,СВЦЭМ!$A$39:$A$758,$A177,СВЦЭМ!$B$39:$B$758,F$155)+'СЕТ СН'!$F$15</f>
        <v>233.36993096</v>
      </c>
      <c r="G177" s="36">
        <f>SUMIFS(СВЦЭМ!$E$39:$E$758,СВЦЭМ!$A$39:$A$758,$A177,СВЦЭМ!$B$39:$B$758,G$155)+'СЕТ СН'!$F$15</f>
        <v>230.29045045000001</v>
      </c>
      <c r="H177" s="36">
        <f>SUMIFS(СВЦЭМ!$E$39:$E$758,СВЦЭМ!$A$39:$A$758,$A177,СВЦЭМ!$B$39:$B$758,H$155)+'СЕТ СН'!$F$15</f>
        <v>221.03725616</v>
      </c>
      <c r="I177" s="36">
        <f>SUMIFS(СВЦЭМ!$E$39:$E$758,СВЦЭМ!$A$39:$A$758,$A177,СВЦЭМ!$B$39:$B$758,I$155)+'СЕТ СН'!$F$15</f>
        <v>212.32187377</v>
      </c>
      <c r="J177" s="36">
        <f>SUMIFS(СВЦЭМ!$E$39:$E$758,СВЦЭМ!$A$39:$A$758,$A177,СВЦЭМ!$B$39:$B$758,J$155)+'СЕТ СН'!$F$15</f>
        <v>213.38684072000001</v>
      </c>
      <c r="K177" s="36">
        <f>SUMIFS(СВЦЭМ!$E$39:$E$758,СВЦЭМ!$A$39:$A$758,$A177,СВЦЭМ!$B$39:$B$758,K$155)+'СЕТ СН'!$F$15</f>
        <v>209.13290710000001</v>
      </c>
      <c r="L177" s="36">
        <f>SUMIFS(СВЦЭМ!$E$39:$E$758,СВЦЭМ!$A$39:$A$758,$A177,СВЦЭМ!$B$39:$B$758,L$155)+'СЕТ СН'!$F$15</f>
        <v>207.28057555000001</v>
      </c>
      <c r="M177" s="36">
        <f>SUMIFS(СВЦЭМ!$E$39:$E$758,СВЦЭМ!$A$39:$A$758,$A177,СВЦЭМ!$B$39:$B$758,M$155)+'СЕТ СН'!$F$15</f>
        <v>210.00410110999999</v>
      </c>
      <c r="N177" s="36">
        <f>SUMIFS(СВЦЭМ!$E$39:$E$758,СВЦЭМ!$A$39:$A$758,$A177,СВЦЭМ!$B$39:$B$758,N$155)+'СЕТ СН'!$F$15</f>
        <v>210.01692654999999</v>
      </c>
      <c r="O177" s="36">
        <f>SUMIFS(СВЦЭМ!$E$39:$E$758,СВЦЭМ!$A$39:$A$758,$A177,СВЦЭМ!$B$39:$B$758,O$155)+'СЕТ СН'!$F$15</f>
        <v>214.4515136</v>
      </c>
      <c r="P177" s="36">
        <f>SUMIFS(СВЦЭМ!$E$39:$E$758,СВЦЭМ!$A$39:$A$758,$A177,СВЦЭМ!$B$39:$B$758,P$155)+'СЕТ СН'!$F$15</f>
        <v>216.51561579</v>
      </c>
      <c r="Q177" s="36">
        <f>SUMIFS(СВЦЭМ!$E$39:$E$758,СВЦЭМ!$A$39:$A$758,$A177,СВЦЭМ!$B$39:$B$758,Q$155)+'СЕТ СН'!$F$15</f>
        <v>217.00636552</v>
      </c>
      <c r="R177" s="36">
        <f>SUMIFS(СВЦЭМ!$E$39:$E$758,СВЦЭМ!$A$39:$A$758,$A177,СВЦЭМ!$B$39:$B$758,R$155)+'СЕТ СН'!$F$15</f>
        <v>214.65141642</v>
      </c>
      <c r="S177" s="36">
        <f>SUMIFS(СВЦЭМ!$E$39:$E$758,СВЦЭМ!$A$39:$A$758,$A177,СВЦЭМ!$B$39:$B$758,S$155)+'СЕТ СН'!$F$15</f>
        <v>215.3861814</v>
      </c>
      <c r="T177" s="36">
        <f>SUMIFS(СВЦЭМ!$E$39:$E$758,СВЦЭМ!$A$39:$A$758,$A177,СВЦЭМ!$B$39:$B$758,T$155)+'СЕТ СН'!$F$15</f>
        <v>210.61247073999999</v>
      </c>
      <c r="U177" s="36">
        <f>SUMIFS(СВЦЭМ!$E$39:$E$758,СВЦЭМ!$A$39:$A$758,$A177,СВЦЭМ!$B$39:$B$758,U$155)+'СЕТ СН'!$F$15</f>
        <v>206.06487357</v>
      </c>
      <c r="V177" s="36">
        <f>SUMIFS(СВЦЭМ!$E$39:$E$758,СВЦЭМ!$A$39:$A$758,$A177,СВЦЭМ!$B$39:$B$758,V$155)+'СЕТ СН'!$F$15</f>
        <v>203.27059757000001</v>
      </c>
      <c r="W177" s="36">
        <f>SUMIFS(СВЦЭМ!$E$39:$E$758,СВЦЭМ!$A$39:$A$758,$A177,СВЦЭМ!$B$39:$B$758,W$155)+'СЕТ СН'!$F$15</f>
        <v>205.49843245</v>
      </c>
      <c r="X177" s="36">
        <f>SUMIFS(СВЦЭМ!$E$39:$E$758,СВЦЭМ!$A$39:$A$758,$A177,СВЦЭМ!$B$39:$B$758,X$155)+'СЕТ СН'!$F$15</f>
        <v>214.57312091</v>
      </c>
      <c r="Y177" s="36">
        <f>SUMIFS(СВЦЭМ!$E$39:$E$758,СВЦЭМ!$A$39:$A$758,$A177,СВЦЭМ!$B$39:$B$758,Y$155)+'СЕТ СН'!$F$15</f>
        <v>218.90952533999999</v>
      </c>
    </row>
    <row r="178" spans="1:27" ht="15.75" x14ac:dyDescent="0.2">
      <c r="A178" s="35">
        <f t="shared" si="4"/>
        <v>45405</v>
      </c>
      <c r="B178" s="36">
        <f>SUMIFS(СВЦЭМ!$E$39:$E$758,СВЦЭМ!$A$39:$A$758,$A178,СВЦЭМ!$B$39:$B$758,B$155)+'СЕТ СН'!$F$15</f>
        <v>219.93164374</v>
      </c>
      <c r="C178" s="36">
        <f>SUMIFS(СВЦЭМ!$E$39:$E$758,СВЦЭМ!$A$39:$A$758,$A178,СВЦЭМ!$B$39:$B$758,C$155)+'СЕТ СН'!$F$15</f>
        <v>228.37914622</v>
      </c>
      <c r="D178" s="36">
        <f>SUMIFS(СВЦЭМ!$E$39:$E$758,СВЦЭМ!$A$39:$A$758,$A178,СВЦЭМ!$B$39:$B$758,D$155)+'СЕТ СН'!$F$15</f>
        <v>231.82418516000001</v>
      </c>
      <c r="E178" s="36">
        <f>SUMIFS(СВЦЭМ!$E$39:$E$758,СВЦЭМ!$A$39:$A$758,$A178,СВЦЭМ!$B$39:$B$758,E$155)+'СЕТ СН'!$F$15</f>
        <v>234.50623924999999</v>
      </c>
      <c r="F178" s="36">
        <f>SUMIFS(СВЦЭМ!$E$39:$E$758,СВЦЭМ!$A$39:$A$758,$A178,СВЦЭМ!$B$39:$B$758,F$155)+'СЕТ СН'!$F$15</f>
        <v>235.56946886</v>
      </c>
      <c r="G178" s="36">
        <f>SUMIFS(СВЦЭМ!$E$39:$E$758,СВЦЭМ!$A$39:$A$758,$A178,СВЦЭМ!$B$39:$B$758,G$155)+'СЕТ СН'!$F$15</f>
        <v>232.64722123000001</v>
      </c>
      <c r="H178" s="36">
        <f>SUMIFS(СВЦЭМ!$E$39:$E$758,СВЦЭМ!$A$39:$A$758,$A178,СВЦЭМ!$B$39:$B$758,H$155)+'СЕТ СН'!$F$15</f>
        <v>222.66685348999999</v>
      </c>
      <c r="I178" s="36">
        <f>SUMIFS(СВЦЭМ!$E$39:$E$758,СВЦЭМ!$A$39:$A$758,$A178,СВЦЭМ!$B$39:$B$758,I$155)+'СЕТ СН'!$F$15</f>
        <v>210.76878048</v>
      </c>
      <c r="J178" s="36">
        <f>SUMIFS(СВЦЭМ!$E$39:$E$758,СВЦЭМ!$A$39:$A$758,$A178,СВЦЭМ!$B$39:$B$758,J$155)+'СЕТ СН'!$F$15</f>
        <v>202.17951585</v>
      </c>
      <c r="K178" s="36">
        <f>SUMIFS(СВЦЭМ!$E$39:$E$758,СВЦЭМ!$A$39:$A$758,$A178,СВЦЭМ!$B$39:$B$758,K$155)+'СЕТ СН'!$F$15</f>
        <v>200.3668668</v>
      </c>
      <c r="L178" s="36">
        <f>SUMIFS(СВЦЭМ!$E$39:$E$758,СВЦЭМ!$A$39:$A$758,$A178,СВЦЭМ!$B$39:$B$758,L$155)+'СЕТ СН'!$F$15</f>
        <v>198.7484278</v>
      </c>
      <c r="M178" s="36">
        <f>SUMIFS(СВЦЭМ!$E$39:$E$758,СВЦЭМ!$A$39:$A$758,$A178,СВЦЭМ!$B$39:$B$758,M$155)+'СЕТ СН'!$F$15</f>
        <v>197.6979048</v>
      </c>
      <c r="N178" s="36">
        <f>SUMIFS(СВЦЭМ!$E$39:$E$758,СВЦЭМ!$A$39:$A$758,$A178,СВЦЭМ!$B$39:$B$758,N$155)+'СЕТ СН'!$F$15</f>
        <v>196.92235151</v>
      </c>
      <c r="O178" s="36">
        <f>SUMIFS(СВЦЭМ!$E$39:$E$758,СВЦЭМ!$A$39:$A$758,$A178,СВЦЭМ!$B$39:$B$758,O$155)+'СЕТ СН'!$F$15</f>
        <v>198.65516375999999</v>
      </c>
      <c r="P178" s="36">
        <f>SUMIFS(СВЦЭМ!$E$39:$E$758,СВЦЭМ!$A$39:$A$758,$A178,СВЦЭМ!$B$39:$B$758,P$155)+'СЕТ СН'!$F$15</f>
        <v>200.53155770000001</v>
      </c>
      <c r="Q178" s="36">
        <f>SUMIFS(СВЦЭМ!$E$39:$E$758,СВЦЭМ!$A$39:$A$758,$A178,СВЦЭМ!$B$39:$B$758,Q$155)+'СЕТ СН'!$F$15</f>
        <v>203.55157288000001</v>
      </c>
      <c r="R178" s="36">
        <f>SUMIFS(СВЦЭМ!$E$39:$E$758,СВЦЭМ!$A$39:$A$758,$A178,СВЦЭМ!$B$39:$B$758,R$155)+'СЕТ СН'!$F$15</f>
        <v>205.17041592000001</v>
      </c>
      <c r="S178" s="36">
        <f>SUMIFS(СВЦЭМ!$E$39:$E$758,СВЦЭМ!$A$39:$A$758,$A178,СВЦЭМ!$B$39:$B$758,S$155)+'СЕТ СН'!$F$15</f>
        <v>205.70830028</v>
      </c>
      <c r="T178" s="36">
        <f>SUMIFS(СВЦЭМ!$E$39:$E$758,СВЦЭМ!$A$39:$A$758,$A178,СВЦЭМ!$B$39:$B$758,T$155)+'СЕТ СН'!$F$15</f>
        <v>201.53809676</v>
      </c>
      <c r="U178" s="36">
        <f>SUMIFS(СВЦЭМ!$E$39:$E$758,СВЦЭМ!$A$39:$A$758,$A178,СВЦЭМ!$B$39:$B$758,U$155)+'СЕТ СН'!$F$15</f>
        <v>205.53444458999999</v>
      </c>
      <c r="V178" s="36">
        <f>SUMIFS(СВЦЭМ!$E$39:$E$758,СВЦЭМ!$A$39:$A$758,$A178,СВЦЭМ!$B$39:$B$758,V$155)+'СЕТ СН'!$F$15</f>
        <v>201.01166617999999</v>
      </c>
      <c r="W178" s="36">
        <f>SUMIFS(СВЦЭМ!$E$39:$E$758,СВЦЭМ!$A$39:$A$758,$A178,СВЦЭМ!$B$39:$B$758,W$155)+'СЕТ СН'!$F$15</f>
        <v>198.33142282</v>
      </c>
      <c r="X178" s="36">
        <f>SUMIFS(СВЦЭМ!$E$39:$E$758,СВЦЭМ!$A$39:$A$758,$A178,СВЦЭМ!$B$39:$B$758,X$155)+'СЕТ СН'!$F$15</f>
        <v>203.90356775999999</v>
      </c>
      <c r="Y178" s="36">
        <f>SUMIFS(СВЦЭМ!$E$39:$E$758,СВЦЭМ!$A$39:$A$758,$A178,СВЦЭМ!$B$39:$B$758,Y$155)+'СЕТ СН'!$F$15</f>
        <v>209.20356285</v>
      </c>
    </row>
    <row r="179" spans="1:27" ht="15.75" x14ac:dyDescent="0.2">
      <c r="A179" s="35">
        <f t="shared" si="4"/>
        <v>45406</v>
      </c>
      <c r="B179" s="36">
        <f>SUMIFS(СВЦЭМ!$E$39:$E$758,СВЦЭМ!$A$39:$A$758,$A179,СВЦЭМ!$B$39:$B$758,B$155)+'СЕТ СН'!$F$15</f>
        <v>217.53355592</v>
      </c>
      <c r="C179" s="36">
        <f>SUMIFS(СВЦЭМ!$E$39:$E$758,СВЦЭМ!$A$39:$A$758,$A179,СВЦЭМ!$B$39:$B$758,C$155)+'СЕТ СН'!$F$15</f>
        <v>223.14525086</v>
      </c>
      <c r="D179" s="36">
        <f>SUMIFS(СВЦЭМ!$E$39:$E$758,СВЦЭМ!$A$39:$A$758,$A179,СВЦЭМ!$B$39:$B$758,D$155)+'СЕТ СН'!$F$15</f>
        <v>225.19227552999999</v>
      </c>
      <c r="E179" s="36">
        <f>SUMIFS(СВЦЭМ!$E$39:$E$758,СВЦЭМ!$A$39:$A$758,$A179,СВЦЭМ!$B$39:$B$758,E$155)+'СЕТ СН'!$F$15</f>
        <v>226.44260811999999</v>
      </c>
      <c r="F179" s="36">
        <f>SUMIFS(СВЦЭМ!$E$39:$E$758,СВЦЭМ!$A$39:$A$758,$A179,СВЦЭМ!$B$39:$B$758,F$155)+'СЕТ СН'!$F$15</f>
        <v>223.10203849000001</v>
      </c>
      <c r="G179" s="36">
        <f>SUMIFS(СВЦЭМ!$E$39:$E$758,СВЦЭМ!$A$39:$A$758,$A179,СВЦЭМ!$B$39:$B$758,G$155)+'СЕТ СН'!$F$15</f>
        <v>219.06415196</v>
      </c>
      <c r="H179" s="36">
        <f>SUMIFS(СВЦЭМ!$E$39:$E$758,СВЦЭМ!$A$39:$A$758,$A179,СВЦЭМ!$B$39:$B$758,H$155)+'СЕТ СН'!$F$15</f>
        <v>211.85624208999999</v>
      </c>
      <c r="I179" s="36">
        <f>SUMIFS(СВЦЭМ!$E$39:$E$758,СВЦЭМ!$A$39:$A$758,$A179,СВЦЭМ!$B$39:$B$758,I$155)+'СЕТ СН'!$F$15</f>
        <v>206.76231716999999</v>
      </c>
      <c r="J179" s="36">
        <f>SUMIFS(СВЦЭМ!$E$39:$E$758,СВЦЭМ!$A$39:$A$758,$A179,СВЦЭМ!$B$39:$B$758,J$155)+'СЕТ СН'!$F$15</f>
        <v>199.37495688999999</v>
      </c>
      <c r="K179" s="36">
        <f>SUMIFS(СВЦЭМ!$E$39:$E$758,СВЦЭМ!$A$39:$A$758,$A179,СВЦЭМ!$B$39:$B$758,K$155)+'СЕТ СН'!$F$15</f>
        <v>199.51113889000001</v>
      </c>
      <c r="L179" s="36">
        <f>SUMIFS(СВЦЭМ!$E$39:$E$758,СВЦЭМ!$A$39:$A$758,$A179,СВЦЭМ!$B$39:$B$758,L$155)+'СЕТ СН'!$F$15</f>
        <v>199.77174711999999</v>
      </c>
      <c r="M179" s="36">
        <f>SUMIFS(СВЦЭМ!$E$39:$E$758,СВЦЭМ!$A$39:$A$758,$A179,СВЦЭМ!$B$39:$B$758,M$155)+'СЕТ СН'!$F$15</f>
        <v>200.23363115999999</v>
      </c>
      <c r="N179" s="36">
        <f>SUMIFS(СВЦЭМ!$E$39:$E$758,СВЦЭМ!$A$39:$A$758,$A179,СВЦЭМ!$B$39:$B$758,N$155)+'СЕТ СН'!$F$15</f>
        <v>199.85333449999999</v>
      </c>
      <c r="O179" s="36">
        <f>SUMIFS(СВЦЭМ!$E$39:$E$758,СВЦЭМ!$A$39:$A$758,$A179,СВЦЭМ!$B$39:$B$758,O$155)+'СЕТ СН'!$F$15</f>
        <v>201.79504623</v>
      </c>
      <c r="P179" s="36">
        <f>SUMIFS(СВЦЭМ!$E$39:$E$758,СВЦЭМ!$A$39:$A$758,$A179,СВЦЭМ!$B$39:$B$758,P$155)+'СЕТ СН'!$F$15</f>
        <v>203.50728912</v>
      </c>
      <c r="Q179" s="36">
        <f>SUMIFS(СВЦЭМ!$E$39:$E$758,СВЦЭМ!$A$39:$A$758,$A179,СВЦЭМ!$B$39:$B$758,Q$155)+'СЕТ СН'!$F$15</f>
        <v>206.52656919</v>
      </c>
      <c r="R179" s="36">
        <f>SUMIFS(СВЦЭМ!$E$39:$E$758,СВЦЭМ!$A$39:$A$758,$A179,СВЦЭМ!$B$39:$B$758,R$155)+'СЕТ СН'!$F$15</f>
        <v>205.12268947000001</v>
      </c>
      <c r="S179" s="36">
        <f>SUMIFS(СВЦЭМ!$E$39:$E$758,СВЦЭМ!$A$39:$A$758,$A179,СВЦЭМ!$B$39:$B$758,S$155)+'СЕТ СН'!$F$15</f>
        <v>201.09993243</v>
      </c>
      <c r="T179" s="36">
        <f>SUMIFS(СВЦЭМ!$E$39:$E$758,СВЦЭМ!$A$39:$A$758,$A179,СВЦЭМ!$B$39:$B$758,T$155)+'СЕТ СН'!$F$15</f>
        <v>198.59880989000001</v>
      </c>
      <c r="U179" s="36">
        <f>SUMIFS(СВЦЭМ!$E$39:$E$758,СВЦЭМ!$A$39:$A$758,$A179,СВЦЭМ!$B$39:$B$758,U$155)+'СЕТ СН'!$F$15</f>
        <v>193.8854236</v>
      </c>
      <c r="V179" s="36">
        <f>SUMIFS(СВЦЭМ!$E$39:$E$758,СВЦЭМ!$A$39:$A$758,$A179,СВЦЭМ!$B$39:$B$758,V$155)+'СЕТ СН'!$F$15</f>
        <v>191.1339237</v>
      </c>
      <c r="W179" s="36">
        <f>SUMIFS(СВЦЭМ!$E$39:$E$758,СВЦЭМ!$A$39:$A$758,$A179,СВЦЭМ!$B$39:$B$758,W$155)+'СЕТ СН'!$F$15</f>
        <v>193.25495577000001</v>
      </c>
      <c r="X179" s="36">
        <f>SUMIFS(СВЦЭМ!$E$39:$E$758,СВЦЭМ!$A$39:$A$758,$A179,СВЦЭМ!$B$39:$B$758,X$155)+'СЕТ СН'!$F$15</f>
        <v>201.23501576000001</v>
      </c>
      <c r="Y179" s="36">
        <f>SUMIFS(СВЦЭМ!$E$39:$E$758,СВЦЭМ!$A$39:$A$758,$A179,СВЦЭМ!$B$39:$B$758,Y$155)+'СЕТ СН'!$F$15</f>
        <v>205.67037635</v>
      </c>
    </row>
    <row r="180" spans="1:27" ht="15.75" x14ac:dyDescent="0.2">
      <c r="A180" s="35">
        <f t="shared" si="4"/>
        <v>45407</v>
      </c>
      <c r="B180" s="36">
        <f>SUMIFS(СВЦЭМ!$E$39:$E$758,СВЦЭМ!$A$39:$A$758,$A180,СВЦЭМ!$B$39:$B$758,B$155)+'СЕТ СН'!$F$15</f>
        <v>212.25700939999999</v>
      </c>
      <c r="C180" s="36">
        <f>SUMIFS(СВЦЭМ!$E$39:$E$758,СВЦЭМ!$A$39:$A$758,$A180,СВЦЭМ!$B$39:$B$758,C$155)+'СЕТ СН'!$F$15</f>
        <v>220.09389719000001</v>
      </c>
      <c r="D180" s="36">
        <f>SUMIFS(СВЦЭМ!$E$39:$E$758,СВЦЭМ!$A$39:$A$758,$A180,СВЦЭМ!$B$39:$B$758,D$155)+'СЕТ СН'!$F$15</f>
        <v>228.46152599000001</v>
      </c>
      <c r="E180" s="36">
        <f>SUMIFS(СВЦЭМ!$E$39:$E$758,СВЦЭМ!$A$39:$A$758,$A180,СВЦЭМ!$B$39:$B$758,E$155)+'СЕТ СН'!$F$15</f>
        <v>229.35789104</v>
      </c>
      <c r="F180" s="36">
        <f>SUMIFS(СВЦЭМ!$E$39:$E$758,СВЦЭМ!$A$39:$A$758,$A180,СВЦЭМ!$B$39:$B$758,F$155)+'СЕТ СН'!$F$15</f>
        <v>228.93410968000001</v>
      </c>
      <c r="G180" s="36">
        <f>SUMIFS(СВЦЭМ!$E$39:$E$758,СВЦЭМ!$A$39:$A$758,$A180,СВЦЭМ!$B$39:$B$758,G$155)+'СЕТ СН'!$F$15</f>
        <v>228.96222943999999</v>
      </c>
      <c r="H180" s="36">
        <f>SUMIFS(СВЦЭМ!$E$39:$E$758,СВЦЭМ!$A$39:$A$758,$A180,СВЦЭМ!$B$39:$B$758,H$155)+'СЕТ СН'!$F$15</f>
        <v>213.50971382</v>
      </c>
      <c r="I180" s="36">
        <f>SUMIFS(СВЦЭМ!$E$39:$E$758,СВЦЭМ!$A$39:$A$758,$A180,СВЦЭМ!$B$39:$B$758,I$155)+'СЕТ СН'!$F$15</f>
        <v>211.20600214999999</v>
      </c>
      <c r="J180" s="36">
        <f>SUMIFS(СВЦЭМ!$E$39:$E$758,СВЦЭМ!$A$39:$A$758,$A180,СВЦЭМ!$B$39:$B$758,J$155)+'СЕТ СН'!$F$15</f>
        <v>207.63027417000001</v>
      </c>
      <c r="K180" s="36">
        <f>SUMIFS(СВЦЭМ!$E$39:$E$758,СВЦЭМ!$A$39:$A$758,$A180,СВЦЭМ!$B$39:$B$758,K$155)+'СЕТ СН'!$F$15</f>
        <v>208.11293047000001</v>
      </c>
      <c r="L180" s="36">
        <f>SUMIFS(СВЦЭМ!$E$39:$E$758,СВЦЭМ!$A$39:$A$758,$A180,СВЦЭМ!$B$39:$B$758,L$155)+'СЕТ СН'!$F$15</f>
        <v>208.86429308000001</v>
      </c>
      <c r="M180" s="36">
        <f>SUMIFS(СВЦЭМ!$E$39:$E$758,СВЦЭМ!$A$39:$A$758,$A180,СВЦЭМ!$B$39:$B$758,M$155)+'СЕТ СН'!$F$15</f>
        <v>208.49797792000001</v>
      </c>
      <c r="N180" s="36">
        <f>SUMIFS(СВЦЭМ!$E$39:$E$758,СВЦЭМ!$A$39:$A$758,$A180,СВЦЭМ!$B$39:$B$758,N$155)+'СЕТ СН'!$F$15</f>
        <v>207.25893106000001</v>
      </c>
      <c r="O180" s="36">
        <f>SUMIFS(СВЦЭМ!$E$39:$E$758,СВЦЭМ!$A$39:$A$758,$A180,СВЦЭМ!$B$39:$B$758,O$155)+'СЕТ СН'!$F$15</f>
        <v>212.29524832000001</v>
      </c>
      <c r="P180" s="36">
        <f>SUMIFS(СВЦЭМ!$E$39:$E$758,СВЦЭМ!$A$39:$A$758,$A180,СВЦЭМ!$B$39:$B$758,P$155)+'СЕТ СН'!$F$15</f>
        <v>213.60807731</v>
      </c>
      <c r="Q180" s="36">
        <f>SUMIFS(СВЦЭМ!$E$39:$E$758,СВЦЭМ!$A$39:$A$758,$A180,СВЦЭМ!$B$39:$B$758,Q$155)+'СЕТ СН'!$F$15</f>
        <v>215.55323661</v>
      </c>
      <c r="R180" s="36">
        <f>SUMIFS(СВЦЭМ!$E$39:$E$758,СВЦЭМ!$A$39:$A$758,$A180,СВЦЭМ!$B$39:$B$758,R$155)+'СЕТ СН'!$F$15</f>
        <v>215.29502907</v>
      </c>
      <c r="S180" s="36">
        <f>SUMIFS(СВЦЭМ!$E$39:$E$758,СВЦЭМ!$A$39:$A$758,$A180,СВЦЭМ!$B$39:$B$758,S$155)+'СЕТ СН'!$F$15</f>
        <v>213.66668831999999</v>
      </c>
      <c r="T180" s="36">
        <f>SUMIFS(СВЦЭМ!$E$39:$E$758,СВЦЭМ!$A$39:$A$758,$A180,СВЦЭМ!$B$39:$B$758,T$155)+'СЕТ СН'!$F$15</f>
        <v>206.52757923999999</v>
      </c>
      <c r="U180" s="36">
        <f>SUMIFS(СВЦЭМ!$E$39:$E$758,СВЦЭМ!$A$39:$A$758,$A180,СВЦЭМ!$B$39:$B$758,U$155)+'СЕТ СН'!$F$15</f>
        <v>201.73357225000001</v>
      </c>
      <c r="V180" s="36">
        <f>SUMIFS(СВЦЭМ!$E$39:$E$758,СВЦЭМ!$A$39:$A$758,$A180,СВЦЭМ!$B$39:$B$758,V$155)+'СЕТ СН'!$F$15</f>
        <v>199.82747243</v>
      </c>
      <c r="W180" s="36">
        <f>SUMIFS(СВЦЭМ!$E$39:$E$758,СВЦЭМ!$A$39:$A$758,$A180,СВЦЭМ!$B$39:$B$758,W$155)+'СЕТ СН'!$F$15</f>
        <v>202.75382866999999</v>
      </c>
      <c r="X180" s="36">
        <f>SUMIFS(СВЦЭМ!$E$39:$E$758,СВЦЭМ!$A$39:$A$758,$A180,СВЦЭМ!$B$39:$B$758,X$155)+'СЕТ СН'!$F$15</f>
        <v>209.19500331</v>
      </c>
      <c r="Y180" s="36">
        <f>SUMIFS(СВЦЭМ!$E$39:$E$758,СВЦЭМ!$A$39:$A$758,$A180,СВЦЭМ!$B$39:$B$758,Y$155)+'СЕТ СН'!$F$15</f>
        <v>213.52832448000001</v>
      </c>
    </row>
    <row r="181" spans="1:27" ht="15.75" x14ac:dyDescent="0.2">
      <c r="A181" s="35">
        <f t="shared" si="4"/>
        <v>45408</v>
      </c>
      <c r="B181" s="36">
        <f>SUMIFS(СВЦЭМ!$E$39:$E$758,СВЦЭМ!$A$39:$A$758,$A181,СВЦЭМ!$B$39:$B$758,B$155)+'СЕТ СН'!$F$15</f>
        <v>215.71632468999999</v>
      </c>
      <c r="C181" s="36">
        <f>SUMIFS(СВЦЭМ!$E$39:$E$758,СВЦЭМ!$A$39:$A$758,$A181,СВЦЭМ!$B$39:$B$758,C$155)+'СЕТ СН'!$F$15</f>
        <v>222.80215741999999</v>
      </c>
      <c r="D181" s="36">
        <f>SUMIFS(СВЦЭМ!$E$39:$E$758,СВЦЭМ!$A$39:$A$758,$A181,СВЦЭМ!$B$39:$B$758,D$155)+'СЕТ СН'!$F$15</f>
        <v>229.77138481</v>
      </c>
      <c r="E181" s="36">
        <f>SUMIFS(СВЦЭМ!$E$39:$E$758,СВЦЭМ!$A$39:$A$758,$A181,СВЦЭМ!$B$39:$B$758,E$155)+'СЕТ СН'!$F$15</f>
        <v>231.99753908</v>
      </c>
      <c r="F181" s="36">
        <f>SUMIFS(СВЦЭМ!$E$39:$E$758,СВЦЭМ!$A$39:$A$758,$A181,СВЦЭМ!$B$39:$B$758,F$155)+'СЕТ СН'!$F$15</f>
        <v>231.38502224999999</v>
      </c>
      <c r="G181" s="36">
        <f>SUMIFS(СВЦЭМ!$E$39:$E$758,СВЦЭМ!$A$39:$A$758,$A181,СВЦЭМ!$B$39:$B$758,G$155)+'СЕТ СН'!$F$15</f>
        <v>228.74181530999999</v>
      </c>
      <c r="H181" s="36">
        <f>SUMIFS(СВЦЭМ!$E$39:$E$758,СВЦЭМ!$A$39:$A$758,$A181,СВЦЭМ!$B$39:$B$758,H$155)+'СЕТ СН'!$F$15</f>
        <v>220.90134218</v>
      </c>
      <c r="I181" s="36">
        <f>SUMIFS(СВЦЭМ!$E$39:$E$758,СВЦЭМ!$A$39:$A$758,$A181,СВЦЭМ!$B$39:$B$758,I$155)+'СЕТ СН'!$F$15</f>
        <v>212.94779233</v>
      </c>
      <c r="J181" s="36">
        <f>SUMIFS(СВЦЭМ!$E$39:$E$758,СВЦЭМ!$A$39:$A$758,$A181,СВЦЭМ!$B$39:$B$758,J$155)+'СЕТ СН'!$F$15</f>
        <v>207.84131667</v>
      </c>
      <c r="K181" s="36">
        <f>SUMIFS(СВЦЭМ!$E$39:$E$758,СВЦЭМ!$A$39:$A$758,$A181,СВЦЭМ!$B$39:$B$758,K$155)+'СЕТ СН'!$F$15</f>
        <v>206.76803663000001</v>
      </c>
      <c r="L181" s="36">
        <f>SUMIFS(СВЦЭМ!$E$39:$E$758,СВЦЭМ!$A$39:$A$758,$A181,СВЦЭМ!$B$39:$B$758,L$155)+'СЕТ СН'!$F$15</f>
        <v>204.58908270000001</v>
      </c>
      <c r="M181" s="36">
        <f>SUMIFS(СВЦЭМ!$E$39:$E$758,СВЦЭМ!$A$39:$A$758,$A181,СВЦЭМ!$B$39:$B$758,M$155)+'СЕТ СН'!$F$15</f>
        <v>205.3938565</v>
      </c>
      <c r="N181" s="36">
        <f>SUMIFS(СВЦЭМ!$E$39:$E$758,СВЦЭМ!$A$39:$A$758,$A181,СВЦЭМ!$B$39:$B$758,N$155)+'СЕТ СН'!$F$15</f>
        <v>205.62908748000001</v>
      </c>
      <c r="O181" s="36">
        <f>SUMIFS(СВЦЭМ!$E$39:$E$758,СВЦЭМ!$A$39:$A$758,$A181,СВЦЭМ!$B$39:$B$758,O$155)+'СЕТ СН'!$F$15</f>
        <v>206.25007848999999</v>
      </c>
      <c r="P181" s="36">
        <f>SUMIFS(СВЦЭМ!$E$39:$E$758,СВЦЭМ!$A$39:$A$758,$A181,СВЦЭМ!$B$39:$B$758,P$155)+'СЕТ СН'!$F$15</f>
        <v>202.76282334000001</v>
      </c>
      <c r="Q181" s="36">
        <f>SUMIFS(СВЦЭМ!$E$39:$E$758,СВЦЭМ!$A$39:$A$758,$A181,СВЦЭМ!$B$39:$B$758,Q$155)+'СЕТ СН'!$F$15</f>
        <v>204.88076937</v>
      </c>
      <c r="R181" s="36">
        <f>SUMIFS(СВЦЭМ!$E$39:$E$758,СВЦЭМ!$A$39:$A$758,$A181,СВЦЭМ!$B$39:$B$758,R$155)+'СЕТ СН'!$F$15</f>
        <v>208.86298771</v>
      </c>
      <c r="S181" s="36">
        <f>SUMIFS(СВЦЭМ!$E$39:$E$758,СВЦЭМ!$A$39:$A$758,$A181,СВЦЭМ!$B$39:$B$758,S$155)+'СЕТ СН'!$F$15</f>
        <v>209.44228312999999</v>
      </c>
      <c r="T181" s="36">
        <f>SUMIFS(СВЦЭМ!$E$39:$E$758,СВЦЭМ!$A$39:$A$758,$A181,СВЦЭМ!$B$39:$B$758,T$155)+'СЕТ СН'!$F$15</f>
        <v>205.98233569999999</v>
      </c>
      <c r="U181" s="36">
        <f>SUMIFS(СВЦЭМ!$E$39:$E$758,СВЦЭМ!$A$39:$A$758,$A181,СВЦЭМ!$B$39:$B$758,U$155)+'СЕТ СН'!$F$15</f>
        <v>204.66562119</v>
      </c>
      <c r="V181" s="36">
        <f>SUMIFS(СВЦЭМ!$E$39:$E$758,СВЦЭМ!$A$39:$A$758,$A181,СВЦЭМ!$B$39:$B$758,V$155)+'СЕТ СН'!$F$15</f>
        <v>201.8754572</v>
      </c>
      <c r="W181" s="36">
        <f>SUMIFS(СВЦЭМ!$E$39:$E$758,СВЦЭМ!$A$39:$A$758,$A181,СВЦЭМ!$B$39:$B$758,W$155)+'СЕТ СН'!$F$15</f>
        <v>200.66897051999999</v>
      </c>
      <c r="X181" s="36">
        <f>SUMIFS(СВЦЭМ!$E$39:$E$758,СВЦЭМ!$A$39:$A$758,$A181,СВЦЭМ!$B$39:$B$758,X$155)+'СЕТ СН'!$F$15</f>
        <v>201.63853847999999</v>
      </c>
      <c r="Y181" s="36">
        <f>SUMIFS(СВЦЭМ!$E$39:$E$758,СВЦЭМ!$A$39:$A$758,$A181,СВЦЭМ!$B$39:$B$758,Y$155)+'СЕТ СН'!$F$15</f>
        <v>208.54843923000001</v>
      </c>
    </row>
    <row r="182" spans="1:27" ht="15.75" x14ac:dyDescent="0.2">
      <c r="A182" s="35">
        <f t="shared" si="4"/>
        <v>45409</v>
      </c>
      <c r="B182" s="36">
        <f>SUMIFS(СВЦЭМ!$E$39:$E$758,СВЦЭМ!$A$39:$A$758,$A182,СВЦЭМ!$B$39:$B$758,B$155)+'СЕТ СН'!$F$15</f>
        <v>220.12382070000001</v>
      </c>
      <c r="C182" s="36">
        <f>SUMIFS(СВЦЭМ!$E$39:$E$758,СВЦЭМ!$A$39:$A$758,$A182,СВЦЭМ!$B$39:$B$758,C$155)+'СЕТ СН'!$F$15</f>
        <v>232.4171273</v>
      </c>
      <c r="D182" s="36">
        <f>SUMIFS(СВЦЭМ!$E$39:$E$758,СВЦЭМ!$A$39:$A$758,$A182,СВЦЭМ!$B$39:$B$758,D$155)+'СЕТ СН'!$F$15</f>
        <v>232.89359630999999</v>
      </c>
      <c r="E182" s="36">
        <f>SUMIFS(СВЦЭМ!$E$39:$E$758,СВЦЭМ!$A$39:$A$758,$A182,СВЦЭМ!$B$39:$B$758,E$155)+'СЕТ СН'!$F$15</f>
        <v>232.67684836000001</v>
      </c>
      <c r="F182" s="36">
        <f>SUMIFS(СВЦЭМ!$E$39:$E$758,СВЦЭМ!$A$39:$A$758,$A182,СВЦЭМ!$B$39:$B$758,F$155)+'СЕТ СН'!$F$15</f>
        <v>232.7956049</v>
      </c>
      <c r="G182" s="36">
        <f>SUMIFS(СВЦЭМ!$E$39:$E$758,СВЦЭМ!$A$39:$A$758,$A182,СВЦЭМ!$B$39:$B$758,G$155)+'СЕТ СН'!$F$15</f>
        <v>233.97409984000001</v>
      </c>
      <c r="H182" s="36">
        <f>SUMIFS(СВЦЭМ!$E$39:$E$758,СВЦЭМ!$A$39:$A$758,$A182,СВЦЭМ!$B$39:$B$758,H$155)+'СЕТ СН'!$F$15</f>
        <v>224.48061594999999</v>
      </c>
      <c r="I182" s="36">
        <f>SUMIFS(СВЦЭМ!$E$39:$E$758,СВЦЭМ!$A$39:$A$758,$A182,СВЦЭМ!$B$39:$B$758,I$155)+'СЕТ СН'!$F$15</f>
        <v>222.99284237000001</v>
      </c>
      <c r="J182" s="36">
        <f>SUMIFS(СВЦЭМ!$E$39:$E$758,СВЦЭМ!$A$39:$A$758,$A182,СВЦЭМ!$B$39:$B$758,J$155)+'СЕТ СН'!$F$15</f>
        <v>213.68712658999999</v>
      </c>
      <c r="K182" s="36">
        <f>SUMIFS(СВЦЭМ!$E$39:$E$758,СВЦЭМ!$A$39:$A$758,$A182,СВЦЭМ!$B$39:$B$758,K$155)+'СЕТ СН'!$F$15</f>
        <v>213.74284433</v>
      </c>
      <c r="L182" s="36">
        <f>SUMIFS(СВЦЭМ!$E$39:$E$758,СВЦЭМ!$A$39:$A$758,$A182,СВЦЭМ!$B$39:$B$758,L$155)+'СЕТ СН'!$F$15</f>
        <v>207.83723947999999</v>
      </c>
      <c r="M182" s="36">
        <f>SUMIFS(СВЦЭМ!$E$39:$E$758,СВЦЭМ!$A$39:$A$758,$A182,СВЦЭМ!$B$39:$B$758,M$155)+'СЕТ СН'!$F$15</f>
        <v>211.17123076999999</v>
      </c>
      <c r="N182" s="36">
        <f>SUMIFS(СВЦЭМ!$E$39:$E$758,СВЦЭМ!$A$39:$A$758,$A182,СВЦЭМ!$B$39:$B$758,N$155)+'СЕТ СН'!$F$15</f>
        <v>209.64468596</v>
      </c>
      <c r="O182" s="36">
        <f>SUMIFS(СВЦЭМ!$E$39:$E$758,СВЦЭМ!$A$39:$A$758,$A182,СВЦЭМ!$B$39:$B$758,O$155)+'СЕТ СН'!$F$15</f>
        <v>211.98846295000001</v>
      </c>
      <c r="P182" s="36">
        <f>SUMIFS(СВЦЭМ!$E$39:$E$758,СВЦЭМ!$A$39:$A$758,$A182,СВЦЭМ!$B$39:$B$758,P$155)+'СЕТ СН'!$F$15</f>
        <v>214.11706967999999</v>
      </c>
      <c r="Q182" s="36">
        <f>SUMIFS(СВЦЭМ!$E$39:$E$758,СВЦЭМ!$A$39:$A$758,$A182,СВЦЭМ!$B$39:$B$758,Q$155)+'СЕТ СН'!$F$15</f>
        <v>214.86517601</v>
      </c>
      <c r="R182" s="36">
        <f>SUMIFS(СВЦЭМ!$E$39:$E$758,СВЦЭМ!$A$39:$A$758,$A182,СВЦЭМ!$B$39:$B$758,R$155)+'СЕТ СН'!$F$15</f>
        <v>215.60709227999999</v>
      </c>
      <c r="S182" s="36">
        <f>SUMIFS(СВЦЭМ!$E$39:$E$758,СВЦЭМ!$A$39:$A$758,$A182,СВЦЭМ!$B$39:$B$758,S$155)+'СЕТ СН'!$F$15</f>
        <v>211.80008801</v>
      </c>
      <c r="T182" s="36">
        <f>SUMIFS(СВЦЭМ!$E$39:$E$758,СВЦЭМ!$A$39:$A$758,$A182,СВЦЭМ!$B$39:$B$758,T$155)+'СЕТ СН'!$F$15</f>
        <v>214.11707293000001</v>
      </c>
      <c r="U182" s="36">
        <f>SUMIFS(СВЦЭМ!$E$39:$E$758,СВЦЭМ!$A$39:$A$758,$A182,СВЦЭМ!$B$39:$B$758,U$155)+'СЕТ СН'!$F$15</f>
        <v>204.78513636</v>
      </c>
      <c r="V182" s="36">
        <f>SUMIFS(СВЦЭМ!$E$39:$E$758,СВЦЭМ!$A$39:$A$758,$A182,СВЦЭМ!$B$39:$B$758,V$155)+'СЕТ СН'!$F$15</f>
        <v>209.9084977</v>
      </c>
      <c r="W182" s="36">
        <f>SUMIFS(СВЦЭМ!$E$39:$E$758,СВЦЭМ!$A$39:$A$758,$A182,СВЦЭМ!$B$39:$B$758,W$155)+'СЕТ СН'!$F$15</f>
        <v>209.35235220000001</v>
      </c>
      <c r="X182" s="36">
        <f>SUMIFS(СВЦЭМ!$E$39:$E$758,СВЦЭМ!$A$39:$A$758,$A182,СВЦЭМ!$B$39:$B$758,X$155)+'СЕТ СН'!$F$15</f>
        <v>220.28546388999999</v>
      </c>
      <c r="Y182" s="36">
        <f>SUMIFS(СВЦЭМ!$E$39:$E$758,СВЦЭМ!$A$39:$A$758,$A182,СВЦЭМ!$B$39:$B$758,Y$155)+'СЕТ СН'!$F$15</f>
        <v>230.84592233999999</v>
      </c>
    </row>
    <row r="183" spans="1:27" ht="15.75" x14ac:dyDescent="0.2">
      <c r="A183" s="35">
        <f t="shared" si="4"/>
        <v>45410</v>
      </c>
      <c r="B183" s="36">
        <f>SUMIFS(СВЦЭМ!$E$39:$E$758,СВЦЭМ!$A$39:$A$758,$A183,СВЦЭМ!$B$39:$B$758,B$155)+'СЕТ СН'!$F$15</f>
        <v>236.36720029</v>
      </c>
      <c r="C183" s="36">
        <f>SUMIFS(СВЦЭМ!$E$39:$E$758,СВЦЭМ!$A$39:$A$758,$A183,СВЦЭМ!$B$39:$B$758,C$155)+'СЕТ СН'!$F$15</f>
        <v>213.17111370000001</v>
      </c>
      <c r="D183" s="36">
        <f>SUMIFS(СВЦЭМ!$E$39:$E$758,СВЦЭМ!$A$39:$A$758,$A183,СВЦЭМ!$B$39:$B$758,D$155)+'СЕТ СН'!$F$15</f>
        <v>216.94633110999999</v>
      </c>
      <c r="E183" s="36">
        <f>SUMIFS(СВЦЭМ!$E$39:$E$758,СВЦЭМ!$A$39:$A$758,$A183,СВЦЭМ!$B$39:$B$758,E$155)+'СЕТ СН'!$F$15</f>
        <v>218.59834044999999</v>
      </c>
      <c r="F183" s="36">
        <f>SUMIFS(СВЦЭМ!$E$39:$E$758,СВЦЭМ!$A$39:$A$758,$A183,СВЦЭМ!$B$39:$B$758,F$155)+'СЕТ СН'!$F$15</f>
        <v>221.17914837999999</v>
      </c>
      <c r="G183" s="36">
        <f>SUMIFS(СВЦЭМ!$E$39:$E$758,СВЦЭМ!$A$39:$A$758,$A183,СВЦЭМ!$B$39:$B$758,G$155)+'СЕТ СН'!$F$15</f>
        <v>219.60917294999999</v>
      </c>
      <c r="H183" s="36">
        <f>SUMIFS(СВЦЭМ!$E$39:$E$758,СВЦЭМ!$A$39:$A$758,$A183,СВЦЭМ!$B$39:$B$758,H$155)+'СЕТ СН'!$F$15</f>
        <v>231.87198254</v>
      </c>
      <c r="I183" s="36">
        <f>SUMIFS(СВЦЭМ!$E$39:$E$758,СВЦЭМ!$A$39:$A$758,$A183,СВЦЭМ!$B$39:$B$758,I$155)+'СЕТ СН'!$F$15</f>
        <v>224.21941201999999</v>
      </c>
      <c r="J183" s="36">
        <f>SUMIFS(СВЦЭМ!$E$39:$E$758,СВЦЭМ!$A$39:$A$758,$A183,СВЦЭМ!$B$39:$B$758,J$155)+'СЕТ СН'!$F$15</f>
        <v>208.7830917</v>
      </c>
      <c r="K183" s="36">
        <f>SUMIFS(СВЦЭМ!$E$39:$E$758,СВЦЭМ!$A$39:$A$758,$A183,СВЦЭМ!$B$39:$B$758,K$155)+'СЕТ СН'!$F$15</f>
        <v>202.42699415000001</v>
      </c>
      <c r="L183" s="36">
        <f>SUMIFS(СВЦЭМ!$E$39:$E$758,СВЦЭМ!$A$39:$A$758,$A183,СВЦЭМ!$B$39:$B$758,L$155)+'СЕТ СН'!$F$15</f>
        <v>200.91085525</v>
      </c>
      <c r="M183" s="36">
        <f>SUMIFS(СВЦЭМ!$E$39:$E$758,СВЦЭМ!$A$39:$A$758,$A183,СВЦЭМ!$B$39:$B$758,M$155)+'СЕТ СН'!$F$15</f>
        <v>205.37011828999999</v>
      </c>
      <c r="N183" s="36">
        <f>SUMIFS(СВЦЭМ!$E$39:$E$758,СВЦЭМ!$A$39:$A$758,$A183,СВЦЭМ!$B$39:$B$758,N$155)+'СЕТ СН'!$F$15</f>
        <v>205.85445536</v>
      </c>
      <c r="O183" s="36">
        <f>SUMIFS(СВЦЭМ!$E$39:$E$758,СВЦЭМ!$A$39:$A$758,$A183,СВЦЭМ!$B$39:$B$758,O$155)+'СЕТ СН'!$F$15</f>
        <v>208.91914557000001</v>
      </c>
      <c r="P183" s="36">
        <f>SUMIFS(СВЦЭМ!$E$39:$E$758,СВЦЭМ!$A$39:$A$758,$A183,СВЦЭМ!$B$39:$B$758,P$155)+'СЕТ СН'!$F$15</f>
        <v>210.69026513</v>
      </c>
      <c r="Q183" s="36">
        <f>SUMIFS(СВЦЭМ!$E$39:$E$758,СВЦЭМ!$A$39:$A$758,$A183,СВЦЭМ!$B$39:$B$758,Q$155)+'СЕТ СН'!$F$15</f>
        <v>212.33409892</v>
      </c>
      <c r="R183" s="36">
        <f>SUMIFS(СВЦЭМ!$E$39:$E$758,СВЦЭМ!$A$39:$A$758,$A183,СВЦЭМ!$B$39:$B$758,R$155)+'СЕТ СН'!$F$15</f>
        <v>216.25213445</v>
      </c>
      <c r="S183" s="36">
        <f>SUMIFS(СВЦЭМ!$E$39:$E$758,СВЦЭМ!$A$39:$A$758,$A183,СВЦЭМ!$B$39:$B$758,S$155)+'СЕТ СН'!$F$15</f>
        <v>214.23341024000001</v>
      </c>
      <c r="T183" s="36">
        <f>SUMIFS(СВЦЭМ!$E$39:$E$758,СВЦЭМ!$A$39:$A$758,$A183,СВЦЭМ!$B$39:$B$758,T$155)+'СЕТ СН'!$F$15</f>
        <v>210.43786610000001</v>
      </c>
      <c r="U183" s="36">
        <f>SUMIFS(СВЦЭМ!$E$39:$E$758,СВЦЭМ!$A$39:$A$758,$A183,СВЦЭМ!$B$39:$B$758,U$155)+'СЕТ СН'!$F$15</f>
        <v>209.76569046</v>
      </c>
      <c r="V183" s="36">
        <f>SUMIFS(СВЦЭМ!$E$39:$E$758,СВЦЭМ!$A$39:$A$758,$A183,СВЦЭМ!$B$39:$B$758,V$155)+'СЕТ СН'!$F$15</f>
        <v>204.4849255</v>
      </c>
      <c r="W183" s="36">
        <f>SUMIFS(СВЦЭМ!$E$39:$E$758,СВЦЭМ!$A$39:$A$758,$A183,СВЦЭМ!$B$39:$B$758,W$155)+'СЕТ СН'!$F$15</f>
        <v>201.99356331999999</v>
      </c>
      <c r="X183" s="36">
        <f>SUMIFS(СВЦЭМ!$E$39:$E$758,СВЦЭМ!$A$39:$A$758,$A183,СВЦЭМ!$B$39:$B$758,X$155)+'СЕТ СН'!$F$15</f>
        <v>205.42669749999999</v>
      </c>
      <c r="Y183" s="36">
        <f>SUMIFS(СВЦЭМ!$E$39:$E$758,СВЦЭМ!$A$39:$A$758,$A183,СВЦЭМ!$B$39:$B$758,Y$155)+'СЕТ СН'!$F$15</f>
        <v>214.09804912000001</v>
      </c>
    </row>
    <row r="184" spans="1:27" ht="15.75" x14ac:dyDescent="0.2">
      <c r="A184" s="35">
        <f t="shared" si="4"/>
        <v>45411</v>
      </c>
      <c r="B184" s="36">
        <f>SUMIFS(СВЦЭМ!$E$39:$E$758,СВЦЭМ!$A$39:$A$758,$A184,СВЦЭМ!$B$39:$B$758,B$155)+'СЕТ СН'!$F$15</f>
        <v>199.52340709000001</v>
      </c>
      <c r="C184" s="36">
        <f>SUMIFS(СВЦЭМ!$E$39:$E$758,СВЦЭМ!$A$39:$A$758,$A184,СВЦЭМ!$B$39:$B$758,C$155)+'СЕТ СН'!$F$15</f>
        <v>209.61251068000001</v>
      </c>
      <c r="D184" s="36">
        <f>SUMIFS(СВЦЭМ!$E$39:$E$758,СВЦЭМ!$A$39:$A$758,$A184,СВЦЭМ!$B$39:$B$758,D$155)+'СЕТ СН'!$F$15</f>
        <v>217.29298442000001</v>
      </c>
      <c r="E184" s="36">
        <f>SUMIFS(СВЦЭМ!$E$39:$E$758,СВЦЭМ!$A$39:$A$758,$A184,СВЦЭМ!$B$39:$B$758,E$155)+'СЕТ СН'!$F$15</f>
        <v>218.92671623000001</v>
      </c>
      <c r="F184" s="36">
        <f>SUMIFS(СВЦЭМ!$E$39:$E$758,СВЦЭМ!$A$39:$A$758,$A184,СВЦЭМ!$B$39:$B$758,F$155)+'СЕТ СН'!$F$15</f>
        <v>219.58763221000001</v>
      </c>
      <c r="G184" s="36">
        <f>SUMIFS(СВЦЭМ!$E$39:$E$758,СВЦЭМ!$A$39:$A$758,$A184,СВЦЭМ!$B$39:$B$758,G$155)+'СЕТ СН'!$F$15</f>
        <v>217.25078235000001</v>
      </c>
      <c r="H184" s="36">
        <f>SUMIFS(СВЦЭМ!$E$39:$E$758,СВЦЭМ!$A$39:$A$758,$A184,СВЦЭМ!$B$39:$B$758,H$155)+'СЕТ СН'!$F$15</f>
        <v>215.90140732</v>
      </c>
      <c r="I184" s="36">
        <f>SUMIFS(СВЦЭМ!$E$39:$E$758,СВЦЭМ!$A$39:$A$758,$A184,СВЦЭМ!$B$39:$B$758,I$155)+'СЕТ СН'!$F$15</f>
        <v>210.75452537000001</v>
      </c>
      <c r="J184" s="36">
        <f>SUMIFS(СВЦЭМ!$E$39:$E$758,СВЦЭМ!$A$39:$A$758,$A184,СВЦЭМ!$B$39:$B$758,J$155)+'СЕТ СН'!$F$15</f>
        <v>199.59249227000001</v>
      </c>
      <c r="K184" s="36">
        <f>SUMIFS(СВЦЭМ!$E$39:$E$758,СВЦЭМ!$A$39:$A$758,$A184,СВЦЭМ!$B$39:$B$758,K$155)+'СЕТ СН'!$F$15</f>
        <v>192.47953296</v>
      </c>
      <c r="L184" s="36">
        <f>SUMIFS(СВЦЭМ!$E$39:$E$758,СВЦЭМ!$A$39:$A$758,$A184,СВЦЭМ!$B$39:$B$758,L$155)+'СЕТ СН'!$F$15</f>
        <v>187.12004734999999</v>
      </c>
      <c r="M184" s="36">
        <f>SUMIFS(СВЦЭМ!$E$39:$E$758,СВЦЭМ!$A$39:$A$758,$A184,СВЦЭМ!$B$39:$B$758,M$155)+'СЕТ СН'!$F$15</f>
        <v>186.68683877000001</v>
      </c>
      <c r="N184" s="36">
        <f>SUMIFS(СВЦЭМ!$E$39:$E$758,СВЦЭМ!$A$39:$A$758,$A184,СВЦЭМ!$B$39:$B$758,N$155)+'СЕТ СН'!$F$15</f>
        <v>190.37289673000001</v>
      </c>
      <c r="O184" s="36">
        <f>SUMIFS(СВЦЭМ!$E$39:$E$758,СВЦЭМ!$A$39:$A$758,$A184,СВЦЭМ!$B$39:$B$758,O$155)+'СЕТ СН'!$F$15</f>
        <v>191.24119572000001</v>
      </c>
      <c r="P184" s="36">
        <f>SUMIFS(СВЦЭМ!$E$39:$E$758,СВЦЭМ!$A$39:$A$758,$A184,СВЦЭМ!$B$39:$B$758,P$155)+'СЕТ СН'!$F$15</f>
        <v>192.30499642999999</v>
      </c>
      <c r="Q184" s="36">
        <f>SUMIFS(СВЦЭМ!$E$39:$E$758,СВЦЭМ!$A$39:$A$758,$A184,СВЦЭМ!$B$39:$B$758,Q$155)+'СЕТ СН'!$F$15</f>
        <v>195.44717782000001</v>
      </c>
      <c r="R184" s="36">
        <f>SUMIFS(СВЦЭМ!$E$39:$E$758,СВЦЭМ!$A$39:$A$758,$A184,СВЦЭМ!$B$39:$B$758,R$155)+'СЕТ СН'!$F$15</f>
        <v>198.32739114</v>
      </c>
      <c r="S184" s="36">
        <f>SUMIFS(СВЦЭМ!$E$39:$E$758,СВЦЭМ!$A$39:$A$758,$A184,СВЦЭМ!$B$39:$B$758,S$155)+'СЕТ СН'!$F$15</f>
        <v>197.18248252999999</v>
      </c>
      <c r="T184" s="36">
        <f>SUMIFS(СВЦЭМ!$E$39:$E$758,СВЦЭМ!$A$39:$A$758,$A184,СВЦЭМ!$B$39:$B$758,T$155)+'СЕТ СН'!$F$15</f>
        <v>194.99111914</v>
      </c>
      <c r="U184" s="36">
        <f>SUMIFS(СВЦЭМ!$E$39:$E$758,СВЦЭМ!$A$39:$A$758,$A184,СВЦЭМ!$B$39:$B$758,U$155)+'СЕТ СН'!$F$15</f>
        <v>196.86218411999999</v>
      </c>
      <c r="V184" s="36">
        <f>SUMIFS(СВЦЭМ!$E$39:$E$758,СВЦЭМ!$A$39:$A$758,$A184,СВЦЭМ!$B$39:$B$758,V$155)+'СЕТ СН'!$F$15</f>
        <v>190.68614611999999</v>
      </c>
      <c r="W184" s="36">
        <f>SUMIFS(СВЦЭМ!$E$39:$E$758,СВЦЭМ!$A$39:$A$758,$A184,СВЦЭМ!$B$39:$B$758,W$155)+'СЕТ СН'!$F$15</f>
        <v>189.05323618</v>
      </c>
      <c r="X184" s="36">
        <f>SUMIFS(СВЦЭМ!$E$39:$E$758,СВЦЭМ!$A$39:$A$758,$A184,СВЦЭМ!$B$39:$B$758,X$155)+'СЕТ СН'!$F$15</f>
        <v>192.59763043999999</v>
      </c>
      <c r="Y184" s="36">
        <f>SUMIFS(СВЦЭМ!$E$39:$E$758,СВЦЭМ!$A$39:$A$758,$A184,СВЦЭМ!$B$39:$B$758,Y$155)+'СЕТ СН'!$F$15</f>
        <v>201.83844422999999</v>
      </c>
    </row>
    <row r="185" spans="1:27" ht="15.75" x14ac:dyDescent="0.2">
      <c r="A185" s="35">
        <f t="shared" si="4"/>
        <v>45412</v>
      </c>
      <c r="B185" s="36">
        <f>SUMIFS(СВЦЭМ!$E$39:$E$758,СВЦЭМ!$A$39:$A$758,$A185,СВЦЭМ!$B$39:$B$758,B$155)+'СЕТ СН'!$F$15</f>
        <v>209.62587141</v>
      </c>
      <c r="C185" s="36">
        <f>SUMIFS(СВЦЭМ!$E$39:$E$758,СВЦЭМ!$A$39:$A$758,$A185,СВЦЭМ!$B$39:$B$758,C$155)+'СЕТ СН'!$F$15</f>
        <v>220.36545378</v>
      </c>
      <c r="D185" s="36">
        <f>SUMIFS(СВЦЭМ!$E$39:$E$758,СВЦЭМ!$A$39:$A$758,$A185,СВЦЭМ!$B$39:$B$758,D$155)+'СЕТ СН'!$F$15</f>
        <v>225.81185253000001</v>
      </c>
      <c r="E185" s="36">
        <f>SUMIFS(СВЦЭМ!$E$39:$E$758,СВЦЭМ!$A$39:$A$758,$A185,СВЦЭМ!$B$39:$B$758,E$155)+'СЕТ СН'!$F$15</f>
        <v>228.66620897999999</v>
      </c>
      <c r="F185" s="36">
        <f>SUMIFS(СВЦЭМ!$E$39:$E$758,СВЦЭМ!$A$39:$A$758,$A185,СВЦЭМ!$B$39:$B$758,F$155)+'СЕТ СН'!$F$15</f>
        <v>229.53427282999999</v>
      </c>
      <c r="G185" s="36">
        <f>SUMIFS(СВЦЭМ!$E$39:$E$758,СВЦЭМ!$A$39:$A$758,$A185,СВЦЭМ!$B$39:$B$758,G$155)+'СЕТ СН'!$F$15</f>
        <v>228.45549511999999</v>
      </c>
      <c r="H185" s="36">
        <f>SUMIFS(СВЦЭМ!$E$39:$E$758,СВЦЭМ!$A$39:$A$758,$A185,СВЦЭМ!$B$39:$B$758,H$155)+'СЕТ СН'!$F$15</f>
        <v>226.15854114999999</v>
      </c>
      <c r="I185" s="36">
        <f>SUMIFS(СВЦЭМ!$E$39:$E$758,СВЦЭМ!$A$39:$A$758,$A185,СВЦЭМ!$B$39:$B$758,I$155)+'СЕТ СН'!$F$15</f>
        <v>215.51152056000001</v>
      </c>
      <c r="J185" s="36">
        <f>SUMIFS(СВЦЭМ!$E$39:$E$758,СВЦЭМ!$A$39:$A$758,$A185,СВЦЭМ!$B$39:$B$758,J$155)+'СЕТ СН'!$F$15</f>
        <v>207.72977702</v>
      </c>
      <c r="K185" s="36">
        <f>SUMIFS(СВЦЭМ!$E$39:$E$758,СВЦЭМ!$A$39:$A$758,$A185,СВЦЭМ!$B$39:$B$758,K$155)+'СЕТ СН'!$F$15</f>
        <v>201.45111578999999</v>
      </c>
      <c r="L185" s="36">
        <f>SUMIFS(СВЦЭМ!$E$39:$E$758,СВЦЭМ!$A$39:$A$758,$A185,СВЦЭМ!$B$39:$B$758,L$155)+'СЕТ СН'!$F$15</f>
        <v>195.16047639999999</v>
      </c>
      <c r="M185" s="36">
        <f>SUMIFS(СВЦЭМ!$E$39:$E$758,СВЦЭМ!$A$39:$A$758,$A185,СВЦЭМ!$B$39:$B$758,M$155)+'СЕТ СН'!$F$15</f>
        <v>194.69349607000001</v>
      </c>
      <c r="N185" s="36">
        <f>SUMIFS(СВЦЭМ!$E$39:$E$758,СВЦЭМ!$A$39:$A$758,$A185,СВЦЭМ!$B$39:$B$758,N$155)+'СЕТ СН'!$F$15</f>
        <v>199.76560108999999</v>
      </c>
      <c r="O185" s="36">
        <f>SUMIFS(СВЦЭМ!$E$39:$E$758,СВЦЭМ!$A$39:$A$758,$A185,СВЦЭМ!$B$39:$B$758,O$155)+'СЕТ СН'!$F$15</f>
        <v>200.15992105999999</v>
      </c>
      <c r="P185" s="36">
        <f>SUMIFS(СВЦЭМ!$E$39:$E$758,СВЦЭМ!$A$39:$A$758,$A185,СВЦЭМ!$B$39:$B$758,P$155)+'СЕТ СН'!$F$15</f>
        <v>201.86210836999999</v>
      </c>
      <c r="Q185" s="36">
        <f>SUMIFS(СВЦЭМ!$E$39:$E$758,СВЦЭМ!$A$39:$A$758,$A185,СВЦЭМ!$B$39:$B$758,Q$155)+'СЕТ СН'!$F$15</f>
        <v>204.06928672999999</v>
      </c>
      <c r="R185" s="36">
        <f>SUMIFS(СВЦЭМ!$E$39:$E$758,СВЦЭМ!$A$39:$A$758,$A185,СВЦЭМ!$B$39:$B$758,R$155)+'СЕТ СН'!$F$15</f>
        <v>206.73530155</v>
      </c>
      <c r="S185" s="36">
        <f>SUMIFS(СВЦЭМ!$E$39:$E$758,СВЦЭМ!$A$39:$A$758,$A185,СВЦЭМ!$B$39:$B$758,S$155)+'СЕТ СН'!$F$15</f>
        <v>205.32172156999999</v>
      </c>
      <c r="T185" s="36">
        <f>SUMIFS(СВЦЭМ!$E$39:$E$758,СВЦЭМ!$A$39:$A$758,$A185,СВЦЭМ!$B$39:$B$758,T$155)+'СЕТ СН'!$F$15</f>
        <v>201.75998489</v>
      </c>
      <c r="U185" s="36">
        <f>SUMIFS(СВЦЭМ!$E$39:$E$758,СВЦЭМ!$A$39:$A$758,$A185,СВЦЭМ!$B$39:$B$758,U$155)+'СЕТ СН'!$F$15</f>
        <v>201.75288760999999</v>
      </c>
      <c r="V185" s="36">
        <f>SUMIFS(СВЦЭМ!$E$39:$E$758,СВЦЭМ!$A$39:$A$758,$A185,СВЦЭМ!$B$39:$B$758,V$155)+'СЕТ СН'!$F$15</f>
        <v>195.66656193</v>
      </c>
      <c r="W185" s="36">
        <f>SUMIFS(СВЦЭМ!$E$39:$E$758,СВЦЭМ!$A$39:$A$758,$A185,СВЦЭМ!$B$39:$B$758,W$155)+'СЕТ СН'!$F$15</f>
        <v>193.48222942999999</v>
      </c>
      <c r="X185" s="36">
        <f>SUMIFS(СВЦЭМ!$E$39:$E$758,СВЦЭМ!$A$39:$A$758,$A185,СВЦЭМ!$B$39:$B$758,X$155)+'СЕТ СН'!$F$15</f>
        <v>199.41676371</v>
      </c>
      <c r="Y185" s="36">
        <f>SUMIFS(СВЦЭМ!$E$39:$E$758,СВЦЭМ!$A$39:$A$758,$A185,СВЦЭМ!$B$39:$B$758,Y$155)+'СЕТ СН'!$F$15</f>
        <v>203.50247886</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8"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9"/>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4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01.04.2024</v>
      </c>
      <c r="B191" s="36">
        <f>SUMIFS(СВЦЭМ!$F$39:$F$758,СВЦЭМ!$A$39:$A$758,$A191,СВЦЭМ!$B$39:$B$758,B$190)+'СЕТ СН'!$F$15</f>
        <v>253.56906985000001</v>
      </c>
      <c r="C191" s="36">
        <f>SUMIFS(СВЦЭМ!$F$39:$F$758,СВЦЭМ!$A$39:$A$758,$A191,СВЦЭМ!$B$39:$B$758,C$190)+'СЕТ СН'!$F$15</f>
        <v>255.30519416999999</v>
      </c>
      <c r="D191" s="36">
        <f>SUMIFS(СВЦЭМ!$F$39:$F$758,СВЦЭМ!$A$39:$A$758,$A191,СВЦЭМ!$B$39:$B$758,D$190)+'СЕТ СН'!$F$15</f>
        <v>257.05217345</v>
      </c>
      <c r="E191" s="36">
        <f>SUMIFS(СВЦЭМ!$F$39:$F$758,СВЦЭМ!$A$39:$A$758,$A191,СВЦЭМ!$B$39:$B$758,E$190)+'СЕТ СН'!$F$15</f>
        <v>258.86299186999997</v>
      </c>
      <c r="F191" s="36">
        <f>SUMIFS(СВЦЭМ!$F$39:$F$758,СВЦЭМ!$A$39:$A$758,$A191,СВЦЭМ!$B$39:$B$758,F$190)+'СЕТ СН'!$F$15</f>
        <v>256.24484269999999</v>
      </c>
      <c r="G191" s="36">
        <f>SUMIFS(СВЦЭМ!$F$39:$F$758,СВЦЭМ!$A$39:$A$758,$A191,СВЦЭМ!$B$39:$B$758,G$190)+'СЕТ СН'!$F$15</f>
        <v>260.81739475000001</v>
      </c>
      <c r="H191" s="36">
        <f>SUMIFS(СВЦЭМ!$F$39:$F$758,СВЦЭМ!$A$39:$A$758,$A191,СВЦЭМ!$B$39:$B$758,H$190)+'СЕТ СН'!$F$15</f>
        <v>248.28557746999999</v>
      </c>
      <c r="I191" s="36">
        <f>SUMIFS(СВЦЭМ!$F$39:$F$758,СВЦЭМ!$A$39:$A$758,$A191,СВЦЭМ!$B$39:$B$758,I$190)+'СЕТ СН'!$F$15</f>
        <v>240.25552384</v>
      </c>
      <c r="J191" s="36">
        <f>SUMIFS(СВЦЭМ!$F$39:$F$758,СВЦЭМ!$A$39:$A$758,$A191,СВЦЭМ!$B$39:$B$758,J$190)+'СЕТ СН'!$F$15</f>
        <v>235.25373127</v>
      </c>
      <c r="K191" s="36">
        <f>SUMIFS(СВЦЭМ!$F$39:$F$758,СВЦЭМ!$A$39:$A$758,$A191,СВЦЭМ!$B$39:$B$758,K$190)+'СЕТ СН'!$F$15</f>
        <v>230.68198097000001</v>
      </c>
      <c r="L191" s="36">
        <f>SUMIFS(СВЦЭМ!$F$39:$F$758,СВЦЭМ!$A$39:$A$758,$A191,СВЦЭМ!$B$39:$B$758,L$190)+'СЕТ СН'!$F$15</f>
        <v>232.19578638999999</v>
      </c>
      <c r="M191" s="36">
        <f>SUMIFS(СВЦЭМ!$F$39:$F$758,СВЦЭМ!$A$39:$A$758,$A191,СВЦЭМ!$B$39:$B$758,M$190)+'СЕТ СН'!$F$15</f>
        <v>234.88083370000001</v>
      </c>
      <c r="N191" s="36">
        <f>SUMIFS(СВЦЭМ!$F$39:$F$758,СВЦЭМ!$A$39:$A$758,$A191,СВЦЭМ!$B$39:$B$758,N$190)+'СЕТ СН'!$F$15</f>
        <v>236.7046373</v>
      </c>
      <c r="O191" s="36">
        <f>SUMIFS(СВЦЭМ!$F$39:$F$758,СВЦЭМ!$A$39:$A$758,$A191,СВЦЭМ!$B$39:$B$758,O$190)+'СЕТ СН'!$F$15</f>
        <v>239.74330312000001</v>
      </c>
      <c r="P191" s="36">
        <f>SUMIFS(СВЦЭМ!$F$39:$F$758,СВЦЭМ!$A$39:$A$758,$A191,СВЦЭМ!$B$39:$B$758,P$190)+'СЕТ СН'!$F$15</f>
        <v>242.91157314</v>
      </c>
      <c r="Q191" s="36">
        <f>SUMIFS(СВЦЭМ!$F$39:$F$758,СВЦЭМ!$A$39:$A$758,$A191,СВЦЭМ!$B$39:$B$758,Q$190)+'СЕТ СН'!$F$15</f>
        <v>243.78991194</v>
      </c>
      <c r="R191" s="36">
        <f>SUMIFS(СВЦЭМ!$F$39:$F$758,СВЦЭМ!$A$39:$A$758,$A191,СВЦЭМ!$B$39:$B$758,R$190)+'СЕТ СН'!$F$15</f>
        <v>244.21407539</v>
      </c>
      <c r="S191" s="36">
        <f>SUMIFS(СВЦЭМ!$F$39:$F$758,СВЦЭМ!$A$39:$A$758,$A191,СВЦЭМ!$B$39:$B$758,S$190)+'СЕТ СН'!$F$15</f>
        <v>241.60422094</v>
      </c>
      <c r="T191" s="36">
        <f>SUMIFS(СВЦЭМ!$F$39:$F$758,СВЦЭМ!$A$39:$A$758,$A191,СВЦЭМ!$B$39:$B$758,T$190)+'СЕТ СН'!$F$15</f>
        <v>236.27800662999999</v>
      </c>
      <c r="U191" s="36">
        <f>SUMIFS(СВЦЭМ!$F$39:$F$758,СВЦЭМ!$A$39:$A$758,$A191,СВЦЭМ!$B$39:$B$758,U$190)+'СЕТ СН'!$F$15</f>
        <v>231.37326637000001</v>
      </c>
      <c r="V191" s="36">
        <f>SUMIFS(СВЦЭМ!$F$39:$F$758,СВЦЭМ!$A$39:$A$758,$A191,СВЦЭМ!$B$39:$B$758,V$190)+'СЕТ СН'!$F$15</f>
        <v>230.48468045999999</v>
      </c>
      <c r="W191" s="36">
        <f>SUMIFS(СВЦЭМ!$F$39:$F$758,СВЦЭМ!$A$39:$A$758,$A191,СВЦЭМ!$B$39:$B$758,W$190)+'СЕТ СН'!$F$15</f>
        <v>229.12691343</v>
      </c>
      <c r="X191" s="36">
        <f>SUMIFS(СВЦЭМ!$F$39:$F$758,СВЦЭМ!$A$39:$A$758,$A191,СВЦЭМ!$B$39:$B$758,X$190)+'СЕТ СН'!$F$15</f>
        <v>233.52476901</v>
      </c>
      <c r="Y191" s="36">
        <f>SUMIFS(СВЦЭМ!$F$39:$F$758,СВЦЭМ!$A$39:$A$758,$A191,СВЦЭМ!$B$39:$B$758,Y$190)+'СЕТ СН'!$F$15</f>
        <v>238.50921205</v>
      </c>
      <c r="AA191" s="45"/>
    </row>
    <row r="192" spans="1:27" ht="15.75" x14ac:dyDescent="0.2">
      <c r="A192" s="35">
        <f>A191+1</f>
        <v>45384</v>
      </c>
      <c r="B192" s="36">
        <f>SUMIFS(СВЦЭМ!$F$39:$F$758,СВЦЭМ!$A$39:$A$758,$A192,СВЦЭМ!$B$39:$B$758,B$190)+'СЕТ СН'!$F$15</f>
        <v>229.06167314999999</v>
      </c>
      <c r="C192" s="36">
        <f>SUMIFS(СВЦЭМ!$F$39:$F$758,СВЦЭМ!$A$39:$A$758,$A192,СВЦЭМ!$B$39:$B$758,C$190)+'СЕТ СН'!$F$15</f>
        <v>236.49919761999999</v>
      </c>
      <c r="D192" s="36">
        <f>SUMIFS(СВЦЭМ!$F$39:$F$758,СВЦЭМ!$A$39:$A$758,$A192,СВЦЭМ!$B$39:$B$758,D$190)+'СЕТ СН'!$F$15</f>
        <v>243.49037465000001</v>
      </c>
      <c r="E192" s="36">
        <f>SUMIFS(СВЦЭМ!$F$39:$F$758,СВЦЭМ!$A$39:$A$758,$A192,СВЦЭМ!$B$39:$B$758,E$190)+'СЕТ СН'!$F$15</f>
        <v>245.56028233999999</v>
      </c>
      <c r="F192" s="36">
        <f>SUMIFS(СВЦЭМ!$F$39:$F$758,СВЦЭМ!$A$39:$A$758,$A192,СВЦЭМ!$B$39:$B$758,F$190)+'СЕТ СН'!$F$15</f>
        <v>245.03068404999999</v>
      </c>
      <c r="G192" s="36">
        <f>SUMIFS(СВЦЭМ!$F$39:$F$758,СВЦЭМ!$A$39:$A$758,$A192,СВЦЭМ!$B$39:$B$758,G$190)+'СЕТ СН'!$F$15</f>
        <v>244.54786163</v>
      </c>
      <c r="H192" s="36">
        <f>SUMIFS(СВЦЭМ!$F$39:$F$758,СВЦЭМ!$A$39:$A$758,$A192,СВЦЭМ!$B$39:$B$758,H$190)+'СЕТ СН'!$F$15</f>
        <v>238.05156314999999</v>
      </c>
      <c r="I192" s="36">
        <f>SUMIFS(СВЦЭМ!$F$39:$F$758,СВЦЭМ!$A$39:$A$758,$A192,СВЦЭМ!$B$39:$B$758,I$190)+'СЕТ СН'!$F$15</f>
        <v>233.88454388</v>
      </c>
      <c r="J192" s="36">
        <f>SUMIFS(СВЦЭМ!$F$39:$F$758,СВЦЭМ!$A$39:$A$758,$A192,СВЦЭМ!$B$39:$B$758,J$190)+'СЕТ СН'!$F$15</f>
        <v>230.57122612000001</v>
      </c>
      <c r="K192" s="36">
        <f>SUMIFS(СВЦЭМ!$F$39:$F$758,СВЦЭМ!$A$39:$A$758,$A192,СВЦЭМ!$B$39:$B$758,K$190)+'СЕТ СН'!$F$15</f>
        <v>226.14880848000001</v>
      </c>
      <c r="L192" s="36">
        <f>SUMIFS(СВЦЭМ!$F$39:$F$758,СВЦЭМ!$A$39:$A$758,$A192,СВЦЭМ!$B$39:$B$758,L$190)+'СЕТ СН'!$F$15</f>
        <v>228.27205518</v>
      </c>
      <c r="M192" s="36">
        <f>SUMIFS(СВЦЭМ!$F$39:$F$758,СВЦЭМ!$A$39:$A$758,$A192,СВЦЭМ!$B$39:$B$758,M$190)+'СЕТ СН'!$F$15</f>
        <v>230.94375244</v>
      </c>
      <c r="N192" s="36">
        <f>SUMIFS(СВЦЭМ!$F$39:$F$758,СВЦЭМ!$A$39:$A$758,$A192,СВЦЭМ!$B$39:$B$758,N$190)+'СЕТ СН'!$F$15</f>
        <v>233.27567665999999</v>
      </c>
      <c r="O192" s="36">
        <f>SUMIFS(СВЦЭМ!$F$39:$F$758,СВЦЭМ!$A$39:$A$758,$A192,СВЦЭМ!$B$39:$B$758,O$190)+'СЕТ СН'!$F$15</f>
        <v>235.49391145000001</v>
      </c>
      <c r="P192" s="36">
        <f>SUMIFS(СВЦЭМ!$F$39:$F$758,СВЦЭМ!$A$39:$A$758,$A192,СВЦЭМ!$B$39:$B$758,P$190)+'СЕТ СН'!$F$15</f>
        <v>236.61668146</v>
      </c>
      <c r="Q192" s="36">
        <f>SUMIFS(СВЦЭМ!$F$39:$F$758,СВЦЭМ!$A$39:$A$758,$A192,СВЦЭМ!$B$39:$B$758,Q$190)+'СЕТ СН'!$F$15</f>
        <v>238.01914074999999</v>
      </c>
      <c r="R192" s="36">
        <f>SUMIFS(СВЦЭМ!$F$39:$F$758,СВЦЭМ!$A$39:$A$758,$A192,СВЦЭМ!$B$39:$B$758,R$190)+'СЕТ СН'!$F$15</f>
        <v>238.39832838000001</v>
      </c>
      <c r="S192" s="36">
        <f>SUMIFS(СВЦЭМ!$F$39:$F$758,СВЦЭМ!$A$39:$A$758,$A192,СВЦЭМ!$B$39:$B$758,S$190)+'СЕТ СН'!$F$15</f>
        <v>236.95300992</v>
      </c>
      <c r="T192" s="36">
        <f>SUMIFS(СВЦЭМ!$F$39:$F$758,СВЦЭМ!$A$39:$A$758,$A192,СВЦЭМ!$B$39:$B$758,T$190)+'СЕТ СН'!$F$15</f>
        <v>232.32743101</v>
      </c>
      <c r="U192" s="36">
        <f>SUMIFS(СВЦЭМ!$F$39:$F$758,СВЦЭМ!$A$39:$A$758,$A192,СВЦЭМ!$B$39:$B$758,U$190)+'СЕТ СН'!$F$15</f>
        <v>229.45532175</v>
      </c>
      <c r="V192" s="36">
        <f>SUMIFS(СВЦЭМ!$F$39:$F$758,СВЦЭМ!$A$39:$A$758,$A192,СВЦЭМ!$B$39:$B$758,V$190)+'СЕТ СН'!$F$15</f>
        <v>226.70402419000001</v>
      </c>
      <c r="W192" s="36">
        <f>SUMIFS(СВЦЭМ!$F$39:$F$758,СВЦЭМ!$A$39:$A$758,$A192,СВЦЭМ!$B$39:$B$758,W$190)+'СЕТ СН'!$F$15</f>
        <v>224.08509767999999</v>
      </c>
      <c r="X192" s="36">
        <f>SUMIFS(СВЦЭМ!$F$39:$F$758,СВЦЭМ!$A$39:$A$758,$A192,СВЦЭМ!$B$39:$B$758,X$190)+'СЕТ СН'!$F$15</f>
        <v>229.59350003</v>
      </c>
      <c r="Y192" s="36">
        <f>SUMIFS(СВЦЭМ!$F$39:$F$758,СВЦЭМ!$A$39:$A$758,$A192,СВЦЭМ!$B$39:$B$758,Y$190)+'СЕТ СН'!$F$15</f>
        <v>235.78137967999999</v>
      </c>
    </row>
    <row r="193" spans="1:25" ht="15.75" x14ac:dyDescent="0.2">
      <c r="A193" s="35">
        <f t="shared" ref="A193:A221" si="5">A192+1</f>
        <v>45385</v>
      </c>
      <c r="B193" s="36">
        <f>SUMIFS(СВЦЭМ!$F$39:$F$758,СВЦЭМ!$A$39:$A$758,$A193,СВЦЭМ!$B$39:$B$758,B$190)+'СЕТ СН'!$F$15</f>
        <v>230.97405757999999</v>
      </c>
      <c r="C193" s="36">
        <f>SUMIFS(СВЦЭМ!$F$39:$F$758,СВЦЭМ!$A$39:$A$758,$A193,СВЦЭМ!$B$39:$B$758,C$190)+'СЕТ СН'!$F$15</f>
        <v>236.78989168999999</v>
      </c>
      <c r="D193" s="36">
        <f>SUMIFS(СВЦЭМ!$F$39:$F$758,СВЦЭМ!$A$39:$A$758,$A193,СВЦЭМ!$B$39:$B$758,D$190)+'СЕТ СН'!$F$15</f>
        <v>242.22684777000001</v>
      </c>
      <c r="E193" s="36">
        <f>SUMIFS(СВЦЭМ!$F$39:$F$758,СВЦЭМ!$A$39:$A$758,$A193,СВЦЭМ!$B$39:$B$758,E$190)+'СЕТ СН'!$F$15</f>
        <v>242.49098551</v>
      </c>
      <c r="F193" s="36">
        <f>SUMIFS(СВЦЭМ!$F$39:$F$758,СВЦЭМ!$A$39:$A$758,$A193,СВЦЭМ!$B$39:$B$758,F$190)+'СЕТ СН'!$F$15</f>
        <v>238.94863387999999</v>
      </c>
      <c r="G193" s="36">
        <f>SUMIFS(СВЦЭМ!$F$39:$F$758,СВЦЭМ!$A$39:$A$758,$A193,СВЦЭМ!$B$39:$B$758,G$190)+'СЕТ СН'!$F$15</f>
        <v>237.70394762000001</v>
      </c>
      <c r="H193" s="36">
        <f>SUMIFS(СВЦЭМ!$F$39:$F$758,СВЦЭМ!$A$39:$A$758,$A193,СВЦЭМ!$B$39:$B$758,H$190)+'СЕТ СН'!$F$15</f>
        <v>235.05917135000001</v>
      </c>
      <c r="I193" s="36">
        <f>SUMIFS(СВЦЭМ!$F$39:$F$758,СВЦЭМ!$A$39:$A$758,$A193,СВЦЭМ!$B$39:$B$758,I$190)+'СЕТ СН'!$F$15</f>
        <v>229.65039666000001</v>
      </c>
      <c r="J193" s="36">
        <f>SUMIFS(СВЦЭМ!$F$39:$F$758,СВЦЭМ!$A$39:$A$758,$A193,СВЦЭМ!$B$39:$B$758,J$190)+'СЕТ СН'!$F$15</f>
        <v>222.41930074000001</v>
      </c>
      <c r="K193" s="36">
        <f>SUMIFS(СВЦЭМ!$F$39:$F$758,СВЦЭМ!$A$39:$A$758,$A193,СВЦЭМ!$B$39:$B$758,K$190)+'СЕТ СН'!$F$15</f>
        <v>219.29056989</v>
      </c>
      <c r="L193" s="36">
        <f>SUMIFS(СВЦЭМ!$F$39:$F$758,СВЦЭМ!$A$39:$A$758,$A193,СВЦЭМ!$B$39:$B$758,L$190)+'СЕТ СН'!$F$15</f>
        <v>218.05625208999999</v>
      </c>
      <c r="M193" s="36">
        <f>SUMIFS(СВЦЭМ!$F$39:$F$758,СВЦЭМ!$A$39:$A$758,$A193,СВЦЭМ!$B$39:$B$758,M$190)+'СЕТ СН'!$F$15</f>
        <v>219.49942353</v>
      </c>
      <c r="N193" s="36">
        <f>SUMIFS(СВЦЭМ!$F$39:$F$758,СВЦЭМ!$A$39:$A$758,$A193,СВЦЭМ!$B$39:$B$758,N$190)+'СЕТ СН'!$F$15</f>
        <v>220.85252531</v>
      </c>
      <c r="O193" s="36">
        <f>SUMIFS(СВЦЭМ!$F$39:$F$758,СВЦЭМ!$A$39:$A$758,$A193,СВЦЭМ!$B$39:$B$758,O$190)+'СЕТ СН'!$F$15</f>
        <v>221.85343653999999</v>
      </c>
      <c r="P193" s="36">
        <f>SUMIFS(СВЦЭМ!$F$39:$F$758,СВЦЭМ!$A$39:$A$758,$A193,СВЦЭМ!$B$39:$B$758,P$190)+'СЕТ СН'!$F$15</f>
        <v>226.34555792</v>
      </c>
      <c r="Q193" s="36">
        <f>SUMIFS(СВЦЭМ!$F$39:$F$758,СВЦЭМ!$A$39:$A$758,$A193,СВЦЭМ!$B$39:$B$758,Q$190)+'СЕТ СН'!$F$15</f>
        <v>228.87843918999999</v>
      </c>
      <c r="R193" s="36">
        <f>SUMIFS(СВЦЭМ!$F$39:$F$758,СВЦЭМ!$A$39:$A$758,$A193,СВЦЭМ!$B$39:$B$758,R$190)+'СЕТ СН'!$F$15</f>
        <v>230.55032462</v>
      </c>
      <c r="S193" s="36">
        <f>SUMIFS(СВЦЭМ!$F$39:$F$758,СВЦЭМ!$A$39:$A$758,$A193,СВЦЭМ!$B$39:$B$758,S$190)+'СЕТ СН'!$F$15</f>
        <v>228.33187480999999</v>
      </c>
      <c r="T193" s="36">
        <f>SUMIFS(СВЦЭМ!$F$39:$F$758,СВЦЭМ!$A$39:$A$758,$A193,СВЦЭМ!$B$39:$B$758,T$190)+'СЕТ СН'!$F$15</f>
        <v>225.34527213999999</v>
      </c>
      <c r="U193" s="36">
        <f>SUMIFS(СВЦЭМ!$F$39:$F$758,СВЦЭМ!$A$39:$A$758,$A193,СВЦЭМ!$B$39:$B$758,U$190)+'СЕТ СН'!$F$15</f>
        <v>221.88071957</v>
      </c>
      <c r="V193" s="36">
        <f>SUMIFS(СВЦЭМ!$F$39:$F$758,СВЦЭМ!$A$39:$A$758,$A193,СВЦЭМ!$B$39:$B$758,V$190)+'СЕТ СН'!$F$15</f>
        <v>218.84469193000001</v>
      </c>
      <c r="W193" s="36">
        <f>SUMIFS(СВЦЭМ!$F$39:$F$758,СВЦЭМ!$A$39:$A$758,$A193,СВЦЭМ!$B$39:$B$758,W$190)+'СЕТ СН'!$F$15</f>
        <v>217.51215027000001</v>
      </c>
      <c r="X193" s="36">
        <f>SUMIFS(СВЦЭМ!$F$39:$F$758,СВЦЭМ!$A$39:$A$758,$A193,СВЦЭМ!$B$39:$B$758,X$190)+'СЕТ СН'!$F$15</f>
        <v>222.17548664</v>
      </c>
      <c r="Y193" s="36">
        <f>SUMIFS(СВЦЭМ!$F$39:$F$758,СВЦЭМ!$A$39:$A$758,$A193,СВЦЭМ!$B$39:$B$758,Y$190)+'СЕТ СН'!$F$15</f>
        <v>229.41185297000001</v>
      </c>
    </row>
    <row r="194" spans="1:25" ht="15.75" x14ac:dyDescent="0.2">
      <c r="A194" s="35">
        <f t="shared" si="5"/>
        <v>45386</v>
      </c>
      <c r="B194" s="36">
        <f>SUMIFS(СВЦЭМ!$F$39:$F$758,СВЦЭМ!$A$39:$A$758,$A194,СВЦЭМ!$B$39:$B$758,B$190)+'СЕТ СН'!$F$15</f>
        <v>249.65607538</v>
      </c>
      <c r="C194" s="36">
        <f>SUMIFS(СВЦЭМ!$F$39:$F$758,СВЦЭМ!$A$39:$A$758,$A194,СВЦЭМ!$B$39:$B$758,C$190)+'СЕТ СН'!$F$15</f>
        <v>244.95765782999999</v>
      </c>
      <c r="D194" s="36">
        <f>SUMIFS(СВЦЭМ!$F$39:$F$758,СВЦЭМ!$A$39:$A$758,$A194,СВЦЭМ!$B$39:$B$758,D$190)+'СЕТ СН'!$F$15</f>
        <v>248.15981518000001</v>
      </c>
      <c r="E194" s="36">
        <f>SUMIFS(СВЦЭМ!$F$39:$F$758,СВЦЭМ!$A$39:$A$758,$A194,СВЦЭМ!$B$39:$B$758,E$190)+'СЕТ СН'!$F$15</f>
        <v>249.79208398</v>
      </c>
      <c r="F194" s="36">
        <f>SUMIFS(СВЦЭМ!$F$39:$F$758,СВЦЭМ!$A$39:$A$758,$A194,СВЦЭМ!$B$39:$B$758,F$190)+'СЕТ СН'!$F$15</f>
        <v>248.75231109999999</v>
      </c>
      <c r="G194" s="36">
        <f>SUMIFS(СВЦЭМ!$F$39:$F$758,СВЦЭМ!$A$39:$A$758,$A194,СВЦЭМ!$B$39:$B$758,G$190)+'СЕТ СН'!$F$15</f>
        <v>244.01639792</v>
      </c>
      <c r="H194" s="36">
        <f>SUMIFS(СВЦЭМ!$F$39:$F$758,СВЦЭМ!$A$39:$A$758,$A194,СВЦЭМ!$B$39:$B$758,H$190)+'СЕТ СН'!$F$15</f>
        <v>237.35663124999999</v>
      </c>
      <c r="I194" s="36">
        <f>SUMIFS(СВЦЭМ!$F$39:$F$758,СВЦЭМ!$A$39:$A$758,$A194,СВЦЭМ!$B$39:$B$758,I$190)+'СЕТ СН'!$F$15</f>
        <v>230.15604422999999</v>
      </c>
      <c r="J194" s="36">
        <f>SUMIFS(СВЦЭМ!$F$39:$F$758,СВЦЭМ!$A$39:$A$758,$A194,СВЦЭМ!$B$39:$B$758,J$190)+'СЕТ СН'!$F$15</f>
        <v>227.44757705000001</v>
      </c>
      <c r="K194" s="36">
        <f>SUMIFS(СВЦЭМ!$F$39:$F$758,СВЦЭМ!$A$39:$A$758,$A194,СВЦЭМ!$B$39:$B$758,K$190)+'СЕТ СН'!$F$15</f>
        <v>226.43660104</v>
      </c>
      <c r="L194" s="36">
        <f>SUMIFS(СВЦЭМ!$F$39:$F$758,СВЦЭМ!$A$39:$A$758,$A194,СВЦЭМ!$B$39:$B$758,L$190)+'СЕТ СН'!$F$15</f>
        <v>228.72337924999999</v>
      </c>
      <c r="M194" s="36">
        <f>SUMIFS(СВЦЭМ!$F$39:$F$758,СВЦЭМ!$A$39:$A$758,$A194,СВЦЭМ!$B$39:$B$758,M$190)+'СЕТ СН'!$F$15</f>
        <v>233.84417747000001</v>
      </c>
      <c r="N194" s="36">
        <f>SUMIFS(СВЦЭМ!$F$39:$F$758,СВЦЭМ!$A$39:$A$758,$A194,СВЦЭМ!$B$39:$B$758,N$190)+'СЕТ СН'!$F$15</f>
        <v>234.48521185999999</v>
      </c>
      <c r="O194" s="36">
        <f>SUMIFS(СВЦЭМ!$F$39:$F$758,СВЦЭМ!$A$39:$A$758,$A194,СВЦЭМ!$B$39:$B$758,O$190)+'СЕТ СН'!$F$15</f>
        <v>235.80260695000001</v>
      </c>
      <c r="P194" s="36">
        <f>SUMIFS(СВЦЭМ!$F$39:$F$758,СВЦЭМ!$A$39:$A$758,$A194,СВЦЭМ!$B$39:$B$758,P$190)+'СЕТ СН'!$F$15</f>
        <v>235.95926979000001</v>
      </c>
      <c r="Q194" s="36">
        <f>SUMIFS(СВЦЭМ!$F$39:$F$758,СВЦЭМ!$A$39:$A$758,$A194,СВЦЭМ!$B$39:$B$758,Q$190)+'СЕТ СН'!$F$15</f>
        <v>242.70495506</v>
      </c>
      <c r="R194" s="36">
        <f>SUMIFS(СВЦЭМ!$F$39:$F$758,СВЦЭМ!$A$39:$A$758,$A194,СВЦЭМ!$B$39:$B$758,R$190)+'СЕТ СН'!$F$15</f>
        <v>242.74732112999999</v>
      </c>
      <c r="S194" s="36">
        <f>SUMIFS(СВЦЭМ!$F$39:$F$758,СВЦЭМ!$A$39:$A$758,$A194,СВЦЭМ!$B$39:$B$758,S$190)+'СЕТ СН'!$F$15</f>
        <v>238.22674021</v>
      </c>
      <c r="T194" s="36">
        <f>SUMIFS(СВЦЭМ!$F$39:$F$758,СВЦЭМ!$A$39:$A$758,$A194,СВЦЭМ!$B$39:$B$758,T$190)+'СЕТ СН'!$F$15</f>
        <v>230.55433349</v>
      </c>
      <c r="U194" s="36">
        <f>SUMIFS(СВЦЭМ!$F$39:$F$758,СВЦЭМ!$A$39:$A$758,$A194,СВЦЭМ!$B$39:$B$758,U$190)+'СЕТ СН'!$F$15</f>
        <v>228.51558016999999</v>
      </c>
      <c r="V194" s="36">
        <f>SUMIFS(СВЦЭМ!$F$39:$F$758,СВЦЭМ!$A$39:$A$758,$A194,СВЦЭМ!$B$39:$B$758,V$190)+'СЕТ СН'!$F$15</f>
        <v>226.12327497000001</v>
      </c>
      <c r="W194" s="36">
        <f>SUMIFS(СВЦЭМ!$F$39:$F$758,СВЦЭМ!$A$39:$A$758,$A194,СВЦЭМ!$B$39:$B$758,W$190)+'СЕТ СН'!$F$15</f>
        <v>224.52575504000001</v>
      </c>
      <c r="X194" s="36">
        <f>SUMIFS(СВЦЭМ!$F$39:$F$758,СВЦЭМ!$A$39:$A$758,$A194,СВЦЭМ!$B$39:$B$758,X$190)+'СЕТ СН'!$F$15</f>
        <v>228.78707996</v>
      </c>
      <c r="Y194" s="36">
        <f>SUMIFS(СВЦЭМ!$F$39:$F$758,СВЦЭМ!$A$39:$A$758,$A194,СВЦЭМ!$B$39:$B$758,Y$190)+'СЕТ СН'!$F$15</f>
        <v>235.33557076</v>
      </c>
    </row>
    <row r="195" spans="1:25" ht="15.75" x14ac:dyDescent="0.2">
      <c r="A195" s="35">
        <f t="shared" si="5"/>
        <v>45387</v>
      </c>
      <c r="B195" s="36">
        <f>SUMIFS(СВЦЭМ!$F$39:$F$758,СВЦЭМ!$A$39:$A$758,$A195,СВЦЭМ!$B$39:$B$758,B$190)+'СЕТ СН'!$F$15</f>
        <v>233.90640325000001</v>
      </c>
      <c r="C195" s="36">
        <f>SUMIFS(СВЦЭМ!$F$39:$F$758,СВЦЭМ!$A$39:$A$758,$A195,СВЦЭМ!$B$39:$B$758,C$190)+'СЕТ СН'!$F$15</f>
        <v>237.85021187000001</v>
      </c>
      <c r="D195" s="36">
        <f>SUMIFS(СВЦЭМ!$F$39:$F$758,СВЦЭМ!$A$39:$A$758,$A195,СВЦЭМ!$B$39:$B$758,D$190)+'СЕТ СН'!$F$15</f>
        <v>241.23164555</v>
      </c>
      <c r="E195" s="36">
        <f>SUMIFS(СВЦЭМ!$F$39:$F$758,СВЦЭМ!$A$39:$A$758,$A195,СВЦЭМ!$B$39:$B$758,E$190)+'СЕТ СН'!$F$15</f>
        <v>242.91434376000001</v>
      </c>
      <c r="F195" s="36">
        <f>SUMIFS(СВЦЭМ!$F$39:$F$758,СВЦЭМ!$A$39:$A$758,$A195,СВЦЭМ!$B$39:$B$758,F$190)+'СЕТ СН'!$F$15</f>
        <v>242.14146158</v>
      </c>
      <c r="G195" s="36">
        <f>SUMIFS(СВЦЭМ!$F$39:$F$758,СВЦЭМ!$A$39:$A$758,$A195,СВЦЭМ!$B$39:$B$758,G$190)+'СЕТ СН'!$F$15</f>
        <v>238.09201931000001</v>
      </c>
      <c r="H195" s="36">
        <f>SUMIFS(СВЦЭМ!$F$39:$F$758,СВЦЭМ!$A$39:$A$758,$A195,СВЦЭМ!$B$39:$B$758,H$190)+'СЕТ СН'!$F$15</f>
        <v>231.35863975999999</v>
      </c>
      <c r="I195" s="36">
        <f>SUMIFS(СВЦЭМ!$F$39:$F$758,СВЦЭМ!$A$39:$A$758,$A195,СВЦЭМ!$B$39:$B$758,I$190)+'СЕТ СН'!$F$15</f>
        <v>229.26194425</v>
      </c>
      <c r="J195" s="36">
        <f>SUMIFS(СВЦЭМ!$F$39:$F$758,СВЦЭМ!$A$39:$A$758,$A195,СВЦЭМ!$B$39:$B$758,J$190)+'СЕТ СН'!$F$15</f>
        <v>224.14238763</v>
      </c>
      <c r="K195" s="36">
        <f>SUMIFS(СВЦЭМ!$F$39:$F$758,СВЦЭМ!$A$39:$A$758,$A195,СВЦЭМ!$B$39:$B$758,K$190)+'СЕТ СН'!$F$15</f>
        <v>222.79351076</v>
      </c>
      <c r="L195" s="36">
        <f>SUMIFS(СВЦЭМ!$F$39:$F$758,СВЦЭМ!$A$39:$A$758,$A195,СВЦЭМ!$B$39:$B$758,L$190)+'СЕТ СН'!$F$15</f>
        <v>223.97291010999999</v>
      </c>
      <c r="M195" s="36">
        <f>SUMIFS(СВЦЭМ!$F$39:$F$758,СВЦЭМ!$A$39:$A$758,$A195,СВЦЭМ!$B$39:$B$758,M$190)+'СЕТ СН'!$F$15</f>
        <v>226.37283796</v>
      </c>
      <c r="N195" s="36">
        <f>SUMIFS(СВЦЭМ!$F$39:$F$758,СВЦЭМ!$A$39:$A$758,$A195,СВЦЭМ!$B$39:$B$758,N$190)+'СЕТ СН'!$F$15</f>
        <v>227.93101483999999</v>
      </c>
      <c r="O195" s="36">
        <f>SUMIFS(СВЦЭМ!$F$39:$F$758,СВЦЭМ!$A$39:$A$758,$A195,СВЦЭМ!$B$39:$B$758,O$190)+'СЕТ СН'!$F$15</f>
        <v>228.32756408</v>
      </c>
      <c r="P195" s="36">
        <f>SUMIFS(СВЦЭМ!$F$39:$F$758,СВЦЭМ!$A$39:$A$758,$A195,СВЦЭМ!$B$39:$B$758,P$190)+'СЕТ СН'!$F$15</f>
        <v>233.91704915</v>
      </c>
      <c r="Q195" s="36">
        <f>SUMIFS(СВЦЭМ!$F$39:$F$758,СВЦЭМ!$A$39:$A$758,$A195,СВЦЭМ!$B$39:$B$758,Q$190)+'СЕТ СН'!$F$15</f>
        <v>237.01761626999999</v>
      </c>
      <c r="R195" s="36">
        <f>SUMIFS(СВЦЭМ!$F$39:$F$758,СВЦЭМ!$A$39:$A$758,$A195,СВЦЭМ!$B$39:$B$758,R$190)+'СЕТ СН'!$F$15</f>
        <v>232.70114803999999</v>
      </c>
      <c r="S195" s="36">
        <f>SUMIFS(СВЦЭМ!$F$39:$F$758,СВЦЭМ!$A$39:$A$758,$A195,СВЦЭМ!$B$39:$B$758,S$190)+'СЕТ СН'!$F$15</f>
        <v>230.56454360999999</v>
      </c>
      <c r="T195" s="36">
        <f>SUMIFS(СВЦЭМ!$F$39:$F$758,СВЦЭМ!$A$39:$A$758,$A195,СВЦЭМ!$B$39:$B$758,T$190)+'СЕТ СН'!$F$15</f>
        <v>226.89960199999999</v>
      </c>
      <c r="U195" s="36">
        <f>SUMIFS(СВЦЭМ!$F$39:$F$758,СВЦЭМ!$A$39:$A$758,$A195,СВЦЭМ!$B$39:$B$758,U$190)+'СЕТ СН'!$F$15</f>
        <v>224.94553980000001</v>
      </c>
      <c r="V195" s="36">
        <f>SUMIFS(СВЦЭМ!$F$39:$F$758,СВЦЭМ!$A$39:$A$758,$A195,СВЦЭМ!$B$39:$B$758,V$190)+'СЕТ СН'!$F$15</f>
        <v>224.64707189000001</v>
      </c>
      <c r="W195" s="36">
        <f>SUMIFS(СВЦЭМ!$F$39:$F$758,СВЦЭМ!$A$39:$A$758,$A195,СВЦЭМ!$B$39:$B$758,W$190)+'СЕТ СН'!$F$15</f>
        <v>225.05247116000001</v>
      </c>
      <c r="X195" s="36">
        <f>SUMIFS(СВЦЭМ!$F$39:$F$758,СВЦЭМ!$A$39:$A$758,$A195,СВЦЭМ!$B$39:$B$758,X$190)+'СЕТ СН'!$F$15</f>
        <v>227.76060021999999</v>
      </c>
      <c r="Y195" s="36">
        <f>SUMIFS(СВЦЭМ!$F$39:$F$758,СВЦЭМ!$A$39:$A$758,$A195,СВЦЭМ!$B$39:$B$758,Y$190)+'СЕТ СН'!$F$15</f>
        <v>232.55258047000001</v>
      </c>
    </row>
    <row r="196" spans="1:25" ht="15.75" x14ac:dyDescent="0.2">
      <c r="A196" s="35">
        <f t="shared" si="5"/>
        <v>45388</v>
      </c>
      <c r="B196" s="36">
        <f>SUMIFS(СВЦЭМ!$F$39:$F$758,СВЦЭМ!$A$39:$A$758,$A196,СВЦЭМ!$B$39:$B$758,B$190)+'СЕТ СН'!$F$15</f>
        <v>238.58209923000001</v>
      </c>
      <c r="C196" s="36">
        <f>SUMIFS(СВЦЭМ!$F$39:$F$758,СВЦЭМ!$A$39:$A$758,$A196,СВЦЭМ!$B$39:$B$758,C$190)+'СЕТ СН'!$F$15</f>
        <v>240.41782144999999</v>
      </c>
      <c r="D196" s="36">
        <f>SUMIFS(СВЦЭМ!$F$39:$F$758,СВЦЭМ!$A$39:$A$758,$A196,СВЦЭМ!$B$39:$B$758,D$190)+'СЕТ СН'!$F$15</f>
        <v>240.52396671</v>
      </c>
      <c r="E196" s="36">
        <f>SUMIFS(СВЦЭМ!$F$39:$F$758,СВЦЭМ!$A$39:$A$758,$A196,СВЦЭМ!$B$39:$B$758,E$190)+'СЕТ СН'!$F$15</f>
        <v>243.84278058999999</v>
      </c>
      <c r="F196" s="36">
        <f>SUMIFS(СВЦЭМ!$F$39:$F$758,СВЦЭМ!$A$39:$A$758,$A196,СВЦЭМ!$B$39:$B$758,F$190)+'СЕТ СН'!$F$15</f>
        <v>244.28465234999999</v>
      </c>
      <c r="G196" s="36">
        <f>SUMIFS(СВЦЭМ!$F$39:$F$758,СВЦЭМ!$A$39:$A$758,$A196,СВЦЭМ!$B$39:$B$758,G$190)+'СЕТ СН'!$F$15</f>
        <v>242.82115020000001</v>
      </c>
      <c r="H196" s="36">
        <f>SUMIFS(СВЦЭМ!$F$39:$F$758,СВЦЭМ!$A$39:$A$758,$A196,СВЦЭМ!$B$39:$B$758,H$190)+'СЕТ СН'!$F$15</f>
        <v>239.95727439000001</v>
      </c>
      <c r="I196" s="36">
        <f>SUMIFS(СВЦЭМ!$F$39:$F$758,СВЦЭМ!$A$39:$A$758,$A196,СВЦЭМ!$B$39:$B$758,I$190)+'СЕТ СН'!$F$15</f>
        <v>232.40764661</v>
      </c>
      <c r="J196" s="36">
        <f>SUMIFS(СВЦЭМ!$F$39:$F$758,СВЦЭМ!$A$39:$A$758,$A196,СВЦЭМ!$B$39:$B$758,J$190)+'СЕТ СН'!$F$15</f>
        <v>229.22823699</v>
      </c>
      <c r="K196" s="36">
        <f>SUMIFS(СВЦЭМ!$F$39:$F$758,СВЦЭМ!$A$39:$A$758,$A196,СВЦЭМ!$B$39:$B$758,K$190)+'СЕТ СН'!$F$15</f>
        <v>224.94212906000001</v>
      </c>
      <c r="L196" s="36">
        <f>SUMIFS(СВЦЭМ!$F$39:$F$758,СВЦЭМ!$A$39:$A$758,$A196,СВЦЭМ!$B$39:$B$758,L$190)+'СЕТ СН'!$F$15</f>
        <v>223.42250985999999</v>
      </c>
      <c r="M196" s="36">
        <f>SUMIFS(СВЦЭМ!$F$39:$F$758,СВЦЭМ!$A$39:$A$758,$A196,СВЦЭМ!$B$39:$B$758,M$190)+'СЕТ СН'!$F$15</f>
        <v>223.82511683999999</v>
      </c>
      <c r="N196" s="36">
        <f>SUMIFS(СВЦЭМ!$F$39:$F$758,СВЦЭМ!$A$39:$A$758,$A196,СВЦЭМ!$B$39:$B$758,N$190)+'СЕТ СН'!$F$15</f>
        <v>223.75258621</v>
      </c>
      <c r="O196" s="36">
        <f>SUMIFS(СВЦЭМ!$F$39:$F$758,СВЦЭМ!$A$39:$A$758,$A196,СВЦЭМ!$B$39:$B$758,O$190)+'СЕТ СН'!$F$15</f>
        <v>225.29306678</v>
      </c>
      <c r="P196" s="36">
        <f>SUMIFS(СВЦЭМ!$F$39:$F$758,СВЦЭМ!$A$39:$A$758,$A196,СВЦЭМ!$B$39:$B$758,P$190)+'СЕТ СН'!$F$15</f>
        <v>227.72927007999999</v>
      </c>
      <c r="Q196" s="36">
        <f>SUMIFS(СВЦЭМ!$F$39:$F$758,СВЦЭМ!$A$39:$A$758,$A196,СВЦЭМ!$B$39:$B$758,Q$190)+'СЕТ СН'!$F$15</f>
        <v>229.05111453000001</v>
      </c>
      <c r="R196" s="36">
        <f>SUMIFS(СВЦЭМ!$F$39:$F$758,СВЦЭМ!$A$39:$A$758,$A196,СВЦЭМ!$B$39:$B$758,R$190)+'СЕТ СН'!$F$15</f>
        <v>230.49433779</v>
      </c>
      <c r="S196" s="36">
        <f>SUMIFS(СВЦЭМ!$F$39:$F$758,СВЦЭМ!$A$39:$A$758,$A196,СВЦЭМ!$B$39:$B$758,S$190)+'СЕТ СН'!$F$15</f>
        <v>226.77888612999999</v>
      </c>
      <c r="T196" s="36">
        <f>SUMIFS(СВЦЭМ!$F$39:$F$758,СВЦЭМ!$A$39:$A$758,$A196,СВЦЭМ!$B$39:$B$758,T$190)+'СЕТ СН'!$F$15</f>
        <v>223.17423617</v>
      </c>
      <c r="U196" s="36">
        <f>SUMIFS(СВЦЭМ!$F$39:$F$758,СВЦЭМ!$A$39:$A$758,$A196,СВЦЭМ!$B$39:$B$758,U$190)+'СЕТ СН'!$F$15</f>
        <v>220.57055387</v>
      </c>
      <c r="V196" s="36">
        <f>SUMIFS(СВЦЭМ!$F$39:$F$758,СВЦЭМ!$A$39:$A$758,$A196,СВЦЭМ!$B$39:$B$758,V$190)+'СЕТ СН'!$F$15</f>
        <v>217.97320683000001</v>
      </c>
      <c r="W196" s="36">
        <f>SUMIFS(СВЦЭМ!$F$39:$F$758,СВЦЭМ!$A$39:$A$758,$A196,СВЦЭМ!$B$39:$B$758,W$190)+'СЕТ СН'!$F$15</f>
        <v>216.12011312999999</v>
      </c>
      <c r="X196" s="36">
        <f>SUMIFS(СВЦЭМ!$F$39:$F$758,СВЦЭМ!$A$39:$A$758,$A196,СВЦЭМ!$B$39:$B$758,X$190)+'СЕТ СН'!$F$15</f>
        <v>221.73376765</v>
      </c>
      <c r="Y196" s="36">
        <f>SUMIFS(СВЦЭМ!$F$39:$F$758,СВЦЭМ!$A$39:$A$758,$A196,СВЦЭМ!$B$39:$B$758,Y$190)+'СЕТ СН'!$F$15</f>
        <v>226.69643371000001</v>
      </c>
    </row>
    <row r="197" spans="1:25" ht="15.75" x14ac:dyDescent="0.2">
      <c r="A197" s="35">
        <f t="shared" si="5"/>
        <v>45389</v>
      </c>
      <c r="B197" s="36">
        <f>SUMIFS(СВЦЭМ!$F$39:$F$758,СВЦЭМ!$A$39:$A$758,$A197,СВЦЭМ!$B$39:$B$758,B$190)+'СЕТ СН'!$F$15</f>
        <v>238.07509059</v>
      </c>
      <c r="C197" s="36">
        <f>SUMIFS(СВЦЭМ!$F$39:$F$758,СВЦЭМ!$A$39:$A$758,$A197,СВЦЭМ!$B$39:$B$758,C$190)+'СЕТ СН'!$F$15</f>
        <v>243.21333815</v>
      </c>
      <c r="D197" s="36">
        <f>SUMIFS(СВЦЭМ!$F$39:$F$758,СВЦЭМ!$A$39:$A$758,$A197,СВЦЭМ!$B$39:$B$758,D$190)+'СЕТ СН'!$F$15</f>
        <v>247.40984599999999</v>
      </c>
      <c r="E197" s="36">
        <f>SUMIFS(СВЦЭМ!$F$39:$F$758,СВЦЭМ!$A$39:$A$758,$A197,СВЦЭМ!$B$39:$B$758,E$190)+'СЕТ СН'!$F$15</f>
        <v>245.68921932999999</v>
      </c>
      <c r="F197" s="36">
        <f>SUMIFS(СВЦЭМ!$F$39:$F$758,СВЦЭМ!$A$39:$A$758,$A197,СВЦЭМ!$B$39:$B$758,F$190)+'СЕТ СН'!$F$15</f>
        <v>246.95082403999999</v>
      </c>
      <c r="G197" s="36">
        <f>SUMIFS(СВЦЭМ!$F$39:$F$758,СВЦЭМ!$A$39:$A$758,$A197,СВЦЭМ!$B$39:$B$758,G$190)+'СЕТ СН'!$F$15</f>
        <v>246.99411988</v>
      </c>
      <c r="H197" s="36">
        <f>SUMIFS(СВЦЭМ!$F$39:$F$758,СВЦЭМ!$A$39:$A$758,$A197,СВЦЭМ!$B$39:$B$758,H$190)+'СЕТ СН'!$F$15</f>
        <v>245.71304380999999</v>
      </c>
      <c r="I197" s="36">
        <f>SUMIFS(СВЦЭМ!$F$39:$F$758,СВЦЭМ!$A$39:$A$758,$A197,СВЦЭМ!$B$39:$B$758,I$190)+'СЕТ СН'!$F$15</f>
        <v>238.24757912000001</v>
      </c>
      <c r="J197" s="36">
        <f>SUMIFS(СВЦЭМ!$F$39:$F$758,СВЦЭМ!$A$39:$A$758,$A197,СВЦЭМ!$B$39:$B$758,J$190)+'СЕТ СН'!$F$15</f>
        <v>232.03937542</v>
      </c>
      <c r="K197" s="36">
        <f>SUMIFS(СВЦЭМ!$F$39:$F$758,СВЦЭМ!$A$39:$A$758,$A197,СВЦЭМ!$B$39:$B$758,K$190)+'СЕТ СН'!$F$15</f>
        <v>225.3105644</v>
      </c>
      <c r="L197" s="36">
        <f>SUMIFS(СВЦЭМ!$F$39:$F$758,СВЦЭМ!$A$39:$A$758,$A197,СВЦЭМ!$B$39:$B$758,L$190)+'СЕТ СН'!$F$15</f>
        <v>222.10216503000001</v>
      </c>
      <c r="M197" s="36">
        <f>SUMIFS(СВЦЭМ!$F$39:$F$758,СВЦЭМ!$A$39:$A$758,$A197,СВЦЭМ!$B$39:$B$758,M$190)+'СЕТ СН'!$F$15</f>
        <v>222.73630703000001</v>
      </c>
      <c r="N197" s="36">
        <f>SUMIFS(СВЦЭМ!$F$39:$F$758,СВЦЭМ!$A$39:$A$758,$A197,СВЦЭМ!$B$39:$B$758,N$190)+'СЕТ СН'!$F$15</f>
        <v>223.81621143000001</v>
      </c>
      <c r="O197" s="36">
        <f>SUMIFS(СВЦЭМ!$F$39:$F$758,СВЦЭМ!$A$39:$A$758,$A197,СВЦЭМ!$B$39:$B$758,O$190)+'СЕТ СН'!$F$15</f>
        <v>226.83234503</v>
      </c>
      <c r="P197" s="36">
        <f>SUMIFS(СВЦЭМ!$F$39:$F$758,СВЦЭМ!$A$39:$A$758,$A197,СВЦЭМ!$B$39:$B$758,P$190)+'СЕТ СН'!$F$15</f>
        <v>229.50458993999999</v>
      </c>
      <c r="Q197" s="36">
        <f>SUMIFS(СВЦЭМ!$F$39:$F$758,СВЦЭМ!$A$39:$A$758,$A197,СВЦЭМ!$B$39:$B$758,Q$190)+'СЕТ СН'!$F$15</f>
        <v>230.99292492000001</v>
      </c>
      <c r="R197" s="36">
        <f>SUMIFS(СВЦЭМ!$F$39:$F$758,СВЦЭМ!$A$39:$A$758,$A197,СВЦЭМ!$B$39:$B$758,R$190)+'СЕТ СН'!$F$15</f>
        <v>231.71202904</v>
      </c>
      <c r="S197" s="36">
        <f>SUMIFS(СВЦЭМ!$F$39:$F$758,СВЦЭМ!$A$39:$A$758,$A197,СВЦЭМ!$B$39:$B$758,S$190)+'СЕТ СН'!$F$15</f>
        <v>228.47206145000001</v>
      </c>
      <c r="T197" s="36">
        <f>SUMIFS(СВЦЭМ!$F$39:$F$758,СВЦЭМ!$A$39:$A$758,$A197,СВЦЭМ!$B$39:$B$758,T$190)+'СЕТ СН'!$F$15</f>
        <v>224.44187062</v>
      </c>
      <c r="U197" s="36">
        <f>SUMIFS(СВЦЭМ!$F$39:$F$758,СВЦЭМ!$A$39:$A$758,$A197,СВЦЭМ!$B$39:$B$758,U$190)+'СЕТ СН'!$F$15</f>
        <v>224.69341351</v>
      </c>
      <c r="V197" s="36">
        <f>SUMIFS(СВЦЭМ!$F$39:$F$758,СВЦЭМ!$A$39:$A$758,$A197,СВЦЭМ!$B$39:$B$758,V$190)+'СЕТ СН'!$F$15</f>
        <v>220.43421759</v>
      </c>
      <c r="W197" s="36">
        <f>SUMIFS(СВЦЭМ!$F$39:$F$758,СВЦЭМ!$A$39:$A$758,$A197,СВЦЭМ!$B$39:$B$758,W$190)+'СЕТ СН'!$F$15</f>
        <v>218.25556700999999</v>
      </c>
      <c r="X197" s="36">
        <f>SUMIFS(СВЦЭМ!$F$39:$F$758,СВЦЭМ!$A$39:$A$758,$A197,СВЦЭМ!$B$39:$B$758,X$190)+'СЕТ СН'!$F$15</f>
        <v>224.64479483</v>
      </c>
      <c r="Y197" s="36">
        <f>SUMIFS(СВЦЭМ!$F$39:$F$758,СВЦЭМ!$A$39:$A$758,$A197,СВЦЭМ!$B$39:$B$758,Y$190)+'СЕТ СН'!$F$15</f>
        <v>228.34957091000001</v>
      </c>
    </row>
    <row r="198" spans="1:25" ht="15.75" x14ac:dyDescent="0.2">
      <c r="A198" s="35">
        <f t="shared" si="5"/>
        <v>45390</v>
      </c>
      <c r="B198" s="36">
        <f>SUMIFS(СВЦЭМ!$F$39:$F$758,СВЦЭМ!$A$39:$A$758,$A198,СВЦЭМ!$B$39:$B$758,B$190)+'СЕТ СН'!$F$15</f>
        <v>225.08076697000001</v>
      </c>
      <c r="C198" s="36">
        <f>SUMIFS(СВЦЭМ!$F$39:$F$758,СВЦЭМ!$A$39:$A$758,$A198,СВЦЭМ!$B$39:$B$758,C$190)+'СЕТ СН'!$F$15</f>
        <v>228.85374677999999</v>
      </c>
      <c r="D198" s="36">
        <f>SUMIFS(СВЦЭМ!$F$39:$F$758,СВЦЭМ!$A$39:$A$758,$A198,СВЦЭМ!$B$39:$B$758,D$190)+'СЕТ СН'!$F$15</f>
        <v>231.37221657000001</v>
      </c>
      <c r="E198" s="36">
        <f>SUMIFS(СВЦЭМ!$F$39:$F$758,СВЦЭМ!$A$39:$A$758,$A198,СВЦЭМ!$B$39:$B$758,E$190)+'СЕТ СН'!$F$15</f>
        <v>233.65142247</v>
      </c>
      <c r="F198" s="36">
        <f>SUMIFS(СВЦЭМ!$F$39:$F$758,СВЦЭМ!$A$39:$A$758,$A198,СВЦЭМ!$B$39:$B$758,F$190)+'СЕТ СН'!$F$15</f>
        <v>230.86675647000001</v>
      </c>
      <c r="G198" s="36">
        <f>SUMIFS(СВЦЭМ!$F$39:$F$758,СВЦЭМ!$A$39:$A$758,$A198,СВЦЭМ!$B$39:$B$758,G$190)+'СЕТ СН'!$F$15</f>
        <v>231.56325480000001</v>
      </c>
      <c r="H198" s="36">
        <f>SUMIFS(СВЦЭМ!$F$39:$F$758,СВЦЭМ!$A$39:$A$758,$A198,СВЦЭМ!$B$39:$B$758,H$190)+'СЕТ СН'!$F$15</f>
        <v>226.89330670999999</v>
      </c>
      <c r="I198" s="36">
        <f>SUMIFS(СВЦЭМ!$F$39:$F$758,СВЦЭМ!$A$39:$A$758,$A198,СВЦЭМ!$B$39:$B$758,I$190)+'СЕТ СН'!$F$15</f>
        <v>230.88634114000001</v>
      </c>
      <c r="J198" s="36">
        <f>SUMIFS(СВЦЭМ!$F$39:$F$758,СВЦЭМ!$A$39:$A$758,$A198,СВЦЭМ!$B$39:$B$758,J$190)+'СЕТ СН'!$F$15</f>
        <v>224.62362353</v>
      </c>
      <c r="K198" s="36">
        <f>SUMIFS(СВЦЭМ!$F$39:$F$758,СВЦЭМ!$A$39:$A$758,$A198,СВЦЭМ!$B$39:$B$758,K$190)+'СЕТ СН'!$F$15</f>
        <v>222.67350483999999</v>
      </c>
      <c r="L198" s="36">
        <f>SUMIFS(СВЦЭМ!$F$39:$F$758,СВЦЭМ!$A$39:$A$758,$A198,СВЦЭМ!$B$39:$B$758,L$190)+'СЕТ СН'!$F$15</f>
        <v>222.81999207999999</v>
      </c>
      <c r="M198" s="36">
        <f>SUMIFS(СВЦЭМ!$F$39:$F$758,СВЦЭМ!$A$39:$A$758,$A198,СВЦЭМ!$B$39:$B$758,M$190)+'СЕТ СН'!$F$15</f>
        <v>226.0286217</v>
      </c>
      <c r="N198" s="36">
        <f>SUMIFS(СВЦЭМ!$F$39:$F$758,СВЦЭМ!$A$39:$A$758,$A198,СВЦЭМ!$B$39:$B$758,N$190)+'СЕТ СН'!$F$15</f>
        <v>227.99147221999999</v>
      </c>
      <c r="O198" s="36">
        <f>SUMIFS(СВЦЭМ!$F$39:$F$758,СВЦЭМ!$A$39:$A$758,$A198,СВЦЭМ!$B$39:$B$758,O$190)+'СЕТ СН'!$F$15</f>
        <v>230.01745126</v>
      </c>
      <c r="P198" s="36">
        <f>SUMIFS(СВЦЭМ!$F$39:$F$758,СВЦЭМ!$A$39:$A$758,$A198,СВЦЭМ!$B$39:$B$758,P$190)+'СЕТ СН'!$F$15</f>
        <v>231.74994604</v>
      </c>
      <c r="Q198" s="36">
        <f>SUMIFS(СВЦЭМ!$F$39:$F$758,СВЦЭМ!$A$39:$A$758,$A198,СВЦЭМ!$B$39:$B$758,Q$190)+'СЕТ СН'!$F$15</f>
        <v>233.79712767000001</v>
      </c>
      <c r="R198" s="36">
        <f>SUMIFS(СВЦЭМ!$F$39:$F$758,СВЦЭМ!$A$39:$A$758,$A198,СВЦЭМ!$B$39:$B$758,R$190)+'СЕТ СН'!$F$15</f>
        <v>234.48534273999999</v>
      </c>
      <c r="S198" s="36">
        <f>SUMIFS(СВЦЭМ!$F$39:$F$758,СВЦЭМ!$A$39:$A$758,$A198,СВЦЭМ!$B$39:$B$758,S$190)+'СЕТ СН'!$F$15</f>
        <v>232.43906138</v>
      </c>
      <c r="T198" s="36">
        <f>SUMIFS(СВЦЭМ!$F$39:$F$758,СВЦЭМ!$A$39:$A$758,$A198,СВЦЭМ!$B$39:$B$758,T$190)+'СЕТ СН'!$F$15</f>
        <v>229.99370138</v>
      </c>
      <c r="U198" s="36">
        <f>SUMIFS(СВЦЭМ!$F$39:$F$758,СВЦЭМ!$A$39:$A$758,$A198,СВЦЭМ!$B$39:$B$758,U$190)+'СЕТ СН'!$F$15</f>
        <v>227.21353274000001</v>
      </c>
      <c r="V198" s="36">
        <f>SUMIFS(СВЦЭМ!$F$39:$F$758,СВЦЭМ!$A$39:$A$758,$A198,СВЦЭМ!$B$39:$B$758,V$190)+'СЕТ СН'!$F$15</f>
        <v>226.6706111</v>
      </c>
      <c r="W198" s="36">
        <f>SUMIFS(СВЦЭМ!$F$39:$F$758,СВЦЭМ!$A$39:$A$758,$A198,СВЦЭМ!$B$39:$B$758,W$190)+'СЕТ СН'!$F$15</f>
        <v>226.07341783000001</v>
      </c>
      <c r="X198" s="36">
        <f>SUMIFS(СВЦЭМ!$F$39:$F$758,СВЦЭМ!$A$39:$A$758,$A198,СВЦЭМ!$B$39:$B$758,X$190)+'СЕТ СН'!$F$15</f>
        <v>230.41616234</v>
      </c>
      <c r="Y198" s="36">
        <f>SUMIFS(СВЦЭМ!$F$39:$F$758,СВЦЭМ!$A$39:$A$758,$A198,СВЦЭМ!$B$39:$B$758,Y$190)+'СЕТ СН'!$F$15</f>
        <v>234.48581537999999</v>
      </c>
    </row>
    <row r="199" spans="1:25" ht="15.75" x14ac:dyDescent="0.2">
      <c r="A199" s="35">
        <f t="shared" si="5"/>
        <v>45391</v>
      </c>
      <c r="B199" s="36">
        <f>SUMIFS(СВЦЭМ!$F$39:$F$758,СВЦЭМ!$A$39:$A$758,$A199,СВЦЭМ!$B$39:$B$758,B$190)+'СЕТ СН'!$F$15</f>
        <v>233.72259131999999</v>
      </c>
      <c r="C199" s="36">
        <f>SUMIFS(СВЦЭМ!$F$39:$F$758,СВЦЭМ!$A$39:$A$758,$A199,СВЦЭМ!$B$39:$B$758,C$190)+'СЕТ СН'!$F$15</f>
        <v>238.78520096</v>
      </c>
      <c r="D199" s="36">
        <f>SUMIFS(СВЦЭМ!$F$39:$F$758,СВЦЭМ!$A$39:$A$758,$A199,СВЦЭМ!$B$39:$B$758,D$190)+'СЕТ СН'!$F$15</f>
        <v>243.03420331999999</v>
      </c>
      <c r="E199" s="36">
        <f>SUMIFS(СВЦЭМ!$F$39:$F$758,СВЦЭМ!$A$39:$A$758,$A199,СВЦЭМ!$B$39:$B$758,E$190)+'СЕТ СН'!$F$15</f>
        <v>245.43409434</v>
      </c>
      <c r="F199" s="36">
        <f>SUMIFS(СВЦЭМ!$F$39:$F$758,СВЦЭМ!$A$39:$A$758,$A199,СВЦЭМ!$B$39:$B$758,F$190)+'СЕТ СН'!$F$15</f>
        <v>244.42874492999999</v>
      </c>
      <c r="G199" s="36">
        <f>SUMIFS(СВЦЭМ!$F$39:$F$758,СВЦЭМ!$A$39:$A$758,$A199,СВЦЭМ!$B$39:$B$758,G$190)+'СЕТ СН'!$F$15</f>
        <v>241.83547379000001</v>
      </c>
      <c r="H199" s="36">
        <f>SUMIFS(СВЦЭМ!$F$39:$F$758,СВЦЭМ!$A$39:$A$758,$A199,СВЦЭМ!$B$39:$B$758,H$190)+'СЕТ СН'!$F$15</f>
        <v>236.46159491</v>
      </c>
      <c r="I199" s="36">
        <f>SUMIFS(СВЦЭМ!$F$39:$F$758,СВЦЭМ!$A$39:$A$758,$A199,СВЦЭМ!$B$39:$B$758,I$190)+'СЕТ СН'!$F$15</f>
        <v>230.83630170999999</v>
      </c>
      <c r="J199" s="36">
        <f>SUMIFS(СВЦЭМ!$F$39:$F$758,СВЦЭМ!$A$39:$A$758,$A199,СВЦЭМ!$B$39:$B$758,J$190)+'СЕТ СН'!$F$15</f>
        <v>228.11722054000001</v>
      </c>
      <c r="K199" s="36">
        <f>SUMIFS(СВЦЭМ!$F$39:$F$758,СВЦЭМ!$A$39:$A$758,$A199,СВЦЭМ!$B$39:$B$758,K$190)+'СЕТ СН'!$F$15</f>
        <v>226.32413529999999</v>
      </c>
      <c r="L199" s="36">
        <f>SUMIFS(СВЦЭМ!$F$39:$F$758,СВЦЭМ!$A$39:$A$758,$A199,СВЦЭМ!$B$39:$B$758,L$190)+'СЕТ СН'!$F$15</f>
        <v>227.31458910000001</v>
      </c>
      <c r="M199" s="36">
        <f>SUMIFS(СВЦЭМ!$F$39:$F$758,СВЦЭМ!$A$39:$A$758,$A199,СВЦЭМ!$B$39:$B$758,M$190)+'СЕТ СН'!$F$15</f>
        <v>229.61072397000001</v>
      </c>
      <c r="N199" s="36">
        <f>SUMIFS(СВЦЭМ!$F$39:$F$758,СВЦЭМ!$A$39:$A$758,$A199,СВЦЭМ!$B$39:$B$758,N$190)+'СЕТ СН'!$F$15</f>
        <v>231.03163090999999</v>
      </c>
      <c r="O199" s="36">
        <f>SUMIFS(СВЦЭМ!$F$39:$F$758,СВЦЭМ!$A$39:$A$758,$A199,СВЦЭМ!$B$39:$B$758,O$190)+'СЕТ СН'!$F$15</f>
        <v>232.86108229999999</v>
      </c>
      <c r="P199" s="36">
        <f>SUMIFS(СВЦЭМ!$F$39:$F$758,СВЦЭМ!$A$39:$A$758,$A199,СВЦЭМ!$B$39:$B$758,P$190)+'СЕТ СН'!$F$15</f>
        <v>234.43496938000001</v>
      </c>
      <c r="Q199" s="36">
        <f>SUMIFS(СВЦЭМ!$F$39:$F$758,СВЦЭМ!$A$39:$A$758,$A199,СВЦЭМ!$B$39:$B$758,Q$190)+'СЕТ СН'!$F$15</f>
        <v>236.36758143</v>
      </c>
      <c r="R199" s="36">
        <f>SUMIFS(СВЦЭМ!$F$39:$F$758,СВЦЭМ!$A$39:$A$758,$A199,СВЦЭМ!$B$39:$B$758,R$190)+'СЕТ СН'!$F$15</f>
        <v>236.45053646</v>
      </c>
      <c r="S199" s="36">
        <f>SUMIFS(СВЦЭМ!$F$39:$F$758,СВЦЭМ!$A$39:$A$758,$A199,СВЦЭМ!$B$39:$B$758,S$190)+'СЕТ СН'!$F$15</f>
        <v>234.65409484</v>
      </c>
      <c r="T199" s="36">
        <f>SUMIFS(СВЦЭМ!$F$39:$F$758,СВЦЭМ!$A$39:$A$758,$A199,СВЦЭМ!$B$39:$B$758,T$190)+'СЕТ СН'!$F$15</f>
        <v>231.07485363999999</v>
      </c>
      <c r="U199" s="36">
        <f>SUMIFS(СВЦЭМ!$F$39:$F$758,СВЦЭМ!$A$39:$A$758,$A199,СВЦЭМ!$B$39:$B$758,U$190)+'СЕТ СН'!$F$15</f>
        <v>230.05538340999999</v>
      </c>
      <c r="V199" s="36">
        <f>SUMIFS(СВЦЭМ!$F$39:$F$758,СВЦЭМ!$A$39:$A$758,$A199,СВЦЭМ!$B$39:$B$758,V$190)+'СЕТ СН'!$F$15</f>
        <v>226.60259289000001</v>
      </c>
      <c r="W199" s="36">
        <f>SUMIFS(СВЦЭМ!$F$39:$F$758,СВЦЭМ!$A$39:$A$758,$A199,СВЦЭМ!$B$39:$B$758,W$190)+'СЕТ СН'!$F$15</f>
        <v>227.77201686000001</v>
      </c>
      <c r="X199" s="36">
        <f>SUMIFS(СВЦЭМ!$F$39:$F$758,СВЦЭМ!$A$39:$A$758,$A199,СВЦЭМ!$B$39:$B$758,X$190)+'СЕТ СН'!$F$15</f>
        <v>237.93637104999999</v>
      </c>
      <c r="Y199" s="36">
        <f>SUMIFS(СВЦЭМ!$F$39:$F$758,СВЦЭМ!$A$39:$A$758,$A199,СВЦЭМ!$B$39:$B$758,Y$190)+'СЕТ СН'!$F$15</f>
        <v>237.93082014000001</v>
      </c>
    </row>
    <row r="200" spans="1:25" ht="15.75" x14ac:dyDescent="0.2">
      <c r="A200" s="35">
        <f t="shared" si="5"/>
        <v>45392</v>
      </c>
      <c r="B200" s="36">
        <f>SUMIFS(СВЦЭМ!$F$39:$F$758,СВЦЭМ!$A$39:$A$758,$A200,СВЦЭМ!$B$39:$B$758,B$190)+'СЕТ СН'!$F$15</f>
        <v>248.07853233</v>
      </c>
      <c r="C200" s="36">
        <f>SUMIFS(СВЦЭМ!$F$39:$F$758,СВЦЭМ!$A$39:$A$758,$A200,СВЦЭМ!$B$39:$B$758,C$190)+'СЕТ СН'!$F$15</f>
        <v>257.91434099000003</v>
      </c>
      <c r="D200" s="36">
        <f>SUMIFS(СВЦЭМ!$F$39:$F$758,СВЦЭМ!$A$39:$A$758,$A200,СВЦЭМ!$B$39:$B$758,D$190)+'СЕТ СН'!$F$15</f>
        <v>257.93252508</v>
      </c>
      <c r="E200" s="36">
        <f>SUMIFS(СВЦЭМ!$F$39:$F$758,СВЦЭМ!$A$39:$A$758,$A200,СВЦЭМ!$B$39:$B$758,E$190)+'СЕТ СН'!$F$15</f>
        <v>256.83266179999998</v>
      </c>
      <c r="F200" s="36">
        <f>SUMIFS(СВЦЭМ!$F$39:$F$758,СВЦЭМ!$A$39:$A$758,$A200,СВЦЭМ!$B$39:$B$758,F$190)+'СЕТ СН'!$F$15</f>
        <v>256.72435200000001</v>
      </c>
      <c r="G200" s="36">
        <f>SUMIFS(СВЦЭМ!$F$39:$F$758,СВЦЭМ!$A$39:$A$758,$A200,СВЦЭМ!$B$39:$B$758,G$190)+'СЕТ СН'!$F$15</f>
        <v>251.49042329</v>
      </c>
      <c r="H200" s="36">
        <f>SUMIFS(СВЦЭМ!$F$39:$F$758,СВЦЭМ!$A$39:$A$758,$A200,СВЦЭМ!$B$39:$B$758,H$190)+'СЕТ СН'!$F$15</f>
        <v>242.10368614000001</v>
      </c>
      <c r="I200" s="36">
        <f>SUMIFS(СВЦЭМ!$F$39:$F$758,СВЦЭМ!$A$39:$A$758,$A200,СВЦЭМ!$B$39:$B$758,I$190)+'СЕТ СН'!$F$15</f>
        <v>234.59365227999999</v>
      </c>
      <c r="J200" s="36">
        <f>SUMIFS(СВЦЭМ!$F$39:$F$758,СВЦЭМ!$A$39:$A$758,$A200,СВЦЭМ!$B$39:$B$758,J$190)+'СЕТ СН'!$F$15</f>
        <v>222.91277948000001</v>
      </c>
      <c r="K200" s="36">
        <f>SUMIFS(СВЦЭМ!$F$39:$F$758,СВЦЭМ!$A$39:$A$758,$A200,СВЦЭМ!$B$39:$B$758,K$190)+'СЕТ СН'!$F$15</f>
        <v>222.39395773000001</v>
      </c>
      <c r="L200" s="36">
        <f>SUMIFS(СВЦЭМ!$F$39:$F$758,СВЦЭМ!$A$39:$A$758,$A200,СВЦЭМ!$B$39:$B$758,L$190)+'СЕТ СН'!$F$15</f>
        <v>223.10114995000001</v>
      </c>
      <c r="M200" s="36">
        <f>SUMIFS(СВЦЭМ!$F$39:$F$758,СВЦЭМ!$A$39:$A$758,$A200,СВЦЭМ!$B$39:$B$758,M$190)+'СЕТ СН'!$F$15</f>
        <v>224.56751087999999</v>
      </c>
      <c r="N200" s="36">
        <f>SUMIFS(СВЦЭМ!$F$39:$F$758,СВЦЭМ!$A$39:$A$758,$A200,СВЦЭМ!$B$39:$B$758,N$190)+'СЕТ СН'!$F$15</f>
        <v>223.96757607000001</v>
      </c>
      <c r="O200" s="36">
        <f>SUMIFS(СВЦЭМ!$F$39:$F$758,СВЦЭМ!$A$39:$A$758,$A200,СВЦЭМ!$B$39:$B$758,O$190)+'СЕТ СН'!$F$15</f>
        <v>224.81369287000001</v>
      </c>
      <c r="P200" s="36">
        <f>SUMIFS(СВЦЭМ!$F$39:$F$758,СВЦЭМ!$A$39:$A$758,$A200,СВЦЭМ!$B$39:$B$758,P$190)+'СЕТ СН'!$F$15</f>
        <v>226.33775446999999</v>
      </c>
      <c r="Q200" s="36">
        <f>SUMIFS(СВЦЭМ!$F$39:$F$758,СВЦЭМ!$A$39:$A$758,$A200,СВЦЭМ!$B$39:$B$758,Q$190)+'СЕТ СН'!$F$15</f>
        <v>228.20118798999999</v>
      </c>
      <c r="R200" s="36">
        <f>SUMIFS(СВЦЭМ!$F$39:$F$758,СВЦЭМ!$A$39:$A$758,$A200,СВЦЭМ!$B$39:$B$758,R$190)+'СЕТ СН'!$F$15</f>
        <v>229.31729297999999</v>
      </c>
      <c r="S200" s="36">
        <f>SUMIFS(СВЦЭМ!$F$39:$F$758,СВЦЭМ!$A$39:$A$758,$A200,СВЦЭМ!$B$39:$B$758,S$190)+'СЕТ СН'!$F$15</f>
        <v>226.72066573999999</v>
      </c>
      <c r="T200" s="36">
        <f>SUMIFS(СВЦЭМ!$F$39:$F$758,СВЦЭМ!$A$39:$A$758,$A200,СВЦЭМ!$B$39:$B$758,T$190)+'СЕТ СН'!$F$15</f>
        <v>224.06490735</v>
      </c>
      <c r="U200" s="36">
        <f>SUMIFS(СВЦЭМ!$F$39:$F$758,СВЦЭМ!$A$39:$A$758,$A200,СВЦЭМ!$B$39:$B$758,U$190)+'СЕТ СН'!$F$15</f>
        <v>221.25901347999999</v>
      </c>
      <c r="V200" s="36">
        <f>SUMIFS(СВЦЭМ!$F$39:$F$758,СВЦЭМ!$A$39:$A$758,$A200,СВЦЭМ!$B$39:$B$758,V$190)+'СЕТ СН'!$F$15</f>
        <v>219.25566230000001</v>
      </c>
      <c r="W200" s="36">
        <f>SUMIFS(СВЦЭМ!$F$39:$F$758,СВЦЭМ!$A$39:$A$758,$A200,СВЦЭМ!$B$39:$B$758,W$190)+'СЕТ СН'!$F$15</f>
        <v>217.96407747000001</v>
      </c>
      <c r="X200" s="36">
        <f>SUMIFS(СВЦЭМ!$F$39:$F$758,СВЦЭМ!$A$39:$A$758,$A200,СВЦЭМ!$B$39:$B$758,X$190)+'СЕТ СН'!$F$15</f>
        <v>223.97059542</v>
      </c>
      <c r="Y200" s="36">
        <f>SUMIFS(СВЦЭМ!$F$39:$F$758,СВЦЭМ!$A$39:$A$758,$A200,СВЦЭМ!$B$39:$B$758,Y$190)+'СЕТ СН'!$F$15</f>
        <v>227.88377034999999</v>
      </c>
    </row>
    <row r="201" spans="1:25" ht="15.75" x14ac:dyDescent="0.2">
      <c r="A201" s="35">
        <f t="shared" si="5"/>
        <v>45393</v>
      </c>
      <c r="B201" s="36">
        <f>SUMIFS(СВЦЭМ!$F$39:$F$758,СВЦЭМ!$A$39:$A$758,$A201,СВЦЭМ!$B$39:$B$758,B$190)+'СЕТ СН'!$F$15</f>
        <v>233.91137854999999</v>
      </c>
      <c r="C201" s="36">
        <f>SUMIFS(СВЦЭМ!$F$39:$F$758,СВЦЭМ!$A$39:$A$758,$A201,СВЦЭМ!$B$39:$B$758,C$190)+'СЕТ СН'!$F$15</f>
        <v>240.45174993000001</v>
      </c>
      <c r="D201" s="36">
        <f>SUMIFS(СВЦЭМ!$F$39:$F$758,СВЦЭМ!$A$39:$A$758,$A201,СВЦЭМ!$B$39:$B$758,D$190)+'СЕТ СН'!$F$15</f>
        <v>246.6101912</v>
      </c>
      <c r="E201" s="36">
        <f>SUMIFS(СВЦЭМ!$F$39:$F$758,СВЦЭМ!$A$39:$A$758,$A201,СВЦЭМ!$B$39:$B$758,E$190)+'СЕТ СН'!$F$15</f>
        <v>247.27347377000001</v>
      </c>
      <c r="F201" s="36">
        <f>SUMIFS(СВЦЭМ!$F$39:$F$758,СВЦЭМ!$A$39:$A$758,$A201,СВЦЭМ!$B$39:$B$758,F$190)+'СЕТ СН'!$F$15</f>
        <v>247.18684639</v>
      </c>
      <c r="G201" s="36">
        <f>SUMIFS(СВЦЭМ!$F$39:$F$758,СВЦЭМ!$A$39:$A$758,$A201,СВЦЭМ!$B$39:$B$758,G$190)+'СЕТ СН'!$F$15</f>
        <v>244.27168605</v>
      </c>
      <c r="H201" s="36">
        <f>SUMIFS(СВЦЭМ!$F$39:$F$758,СВЦЭМ!$A$39:$A$758,$A201,СВЦЭМ!$B$39:$B$758,H$190)+'СЕТ СН'!$F$15</f>
        <v>236.93847638</v>
      </c>
      <c r="I201" s="36">
        <f>SUMIFS(СВЦЭМ!$F$39:$F$758,СВЦЭМ!$A$39:$A$758,$A201,СВЦЭМ!$B$39:$B$758,I$190)+'СЕТ СН'!$F$15</f>
        <v>227.68334447000001</v>
      </c>
      <c r="J201" s="36">
        <f>SUMIFS(СВЦЭМ!$F$39:$F$758,СВЦЭМ!$A$39:$A$758,$A201,СВЦЭМ!$B$39:$B$758,J$190)+'СЕТ СН'!$F$15</f>
        <v>227.33995730999999</v>
      </c>
      <c r="K201" s="36">
        <f>SUMIFS(СВЦЭМ!$F$39:$F$758,СВЦЭМ!$A$39:$A$758,$A201,СВЦЭМ!$B$39:$B$758,K$190)+'СЕТ СН'!$F$15</f>
        <v>227.51875217</v>
      </c>
      <c r="L201" s="36">
        <f>SUMIFS(СВЦЭМ!$F$39:$F$758,СВЦЭМ!$A$39:$A$758,$A201,СВЦЭМ!$B$39:$B$758,L$190)+'СЕТ СН'!$F$15</f>
        <v>227.11352608000001</v>
      </c>
      <c r="M201" s="36">
        <f>SUMIFS(СВЦЭМ!$F$39:$F$758,СВЦЭМ!$A$39:$A$758,$A201,СВЦЭМ!$B$39:$B$758,M$190)+'СЕТ СН'!$F$15</f>
        <v>228.85671275000001</v>
      </c>
      <c r="N201" s="36">
        <f>SUMIFS(СВЦЭМ!$F$39:$F$758,СВЦЭМ!$A$39:$A$758,$A201,СВЦЭМ!$B$39:$B$758,N$190)+'СЕТ СН'!$F$15</f>
        <v>228.28943563999999</v>
      </c>
      <c r="O201" s="36">
        <f>SUMIFS(СВЦЭМ!$F$39:$F$758,СВЦЭМ!$A$39:$A$758,$A201,СВЦЭМ!$B$39:$B$758,O$190)+'СЕТ СН'!$F$15</f>
        <v>229.37637423000001</v>
      </c>
      <c r="P201" s="36">
        <f>SUMIFS(СВЦЭМ!$F$39:$F$758,СВЦЭМ!$A$39:$A$758,$A201,СВЦЭМ!$B$39:$B$758,P$190)+'СЕТ СН'!$F$15</f>
        <v>232.55921366000001</v>
      </c>
      <c r="Q201" s="36">
        <f>SUMIFS(СВЦЭМ!$F$39:$F$758,СВЦЭМ!$A$39:$A$758,$A201,СВЦЭМ!$B$39:$B$758,Q$190)+'СЕТ СН'!$F$15</f>
        <v>234.12021774999999</v>
      </c>
      <c r="R201" s="36">
        <f>SUMIFS(СВЦЭМ!$F$39:$F$758,СВЦЭМ!$A$39:$A$758,$A201,СВЦЭМ!$B$39:$B$758,R$190)+'СЕТ СН'!$F$15</f>
        <v>232.89721685000001</v>
      </c>
      <c r="S201" s="36">
        <f>SUMIFS(СВЦЭМ!$F$39:$F$758,СВЦЭМ!$A$39:$A$758,$A201,СВЦЭМ!$B$39:$B$758,S$190)+'СЕТ СН'!$F$15</f>
        <v>231.59008093</v>
      </c>
      <c r="T201" s="36">
        <f>SUMIFS(СВЦЭМ!$F$39:$F$758,СВЦЭМ!$A$39:$A$758,$A201,СВЦЭМ!$B$39:$B$758,T$190)+'СЕТ СН'!$F$15</f>
        <v>226.93751262000001</v>
      </c>
      <c r="U201" s="36">
        <f>SUMIFS(СВЦЭМ!$F$39:$F$758,СВЦЭМ!$A$39:$A$758,$A201,СВЦЭМ!$B$39:$B$758,U$190)+'СЕТ СН'!$F$15</f>
        <v>224.72479835999999</v>
      </c>
      <c r="V201" s="36">
        <f>SUMIFS(СВЦЭМ!$F$39:$F$758,СВЦЭМ!$A$39:$A$758,$A201,СВЦЭМ!$B$39:$B$758,V$190)+'СЕТ СН'!$F$15</f>
        <v>224.22647709</v>
      </c>
      <c r="W201" s="36">
        <f>SUMIFS(СВЦЭМ!$F$39:$F$758,СВЦЭМ!$A$39:$A$758,$A201,СВЦЭМ!$B$39:$B$758,W$190)+'СЕТ СН'!$F$15</f>
        <v>222.24006549000001</v>
      </c>
      <c r="X201" s="36">
        <f>SUMIFS(СВЦЭМ!$F$39:$F$758,СВЦЭМ!$A$39:$A$758,$A201,СВЦЭМ!$B$39:$B$758,X$190)+'СЕТ СН'!$F$15</f>
        <v>227.17962498</v>
      </c>
      <c r="Y201" s="36">
        <f>SUMIFS(СВЦЭМ!$F$39:$F$758,СВЦЭМ!$A$39:$A$758,$A201,СВЦЭМ!$B$39:$B$758,Y$190)+'СЕТ СН'!$F$15</f>
        <v>231.89386035999999</v>
      </c>
    </row>
    <row r="202" spans="1:25" ht="15.75" x14ac:dyDescent="0.2">
      <c r="A202" s="35">
        <f t="shared" si="5"/>
        <v>45394</v>
      </c>
      <c r="B202" s="36">
        <f>SUMIFS(СВЦЭМ!$F$39:$F$758,СВЦЭМ!$A$39:$A$758,$A202,СВЦЭМ!$B$39:$B$758,B$190)+'СЕТ СН'!$F$15</f>
        <v>229.00924922999999</v>
      </c>
      <c r="C202" s="36">
        <f>SUMIFS(СВЦЭМ!$F$39:$F$758,СВЦЭМ!$A$39:$A$758,$A202,СВЦЭМ!$B$39:$B$758,C$190)+'СЕТ СН'!$F$15</f>
        <v>226.43798222000001</v>
      </c>
      <c r="D202" s="36">
        <f>SUMIFS(СВЦЭМ!$F$39:$F$758,СВЦЭМ!$A$39:$A$758,$A202,СВЦЭМ!$B$39:$B$758,D$190)+'СЕТ СН'!$F$15</f>
        <v>229.85451032</v>
      </c>
      <c r="E202" s="36">
        <f>SUMIFS(СВЦЭМ!$F$39:$F$758,СВЦЭМ!$A$39:$A$758,$A202,СВЦЭМ!$B$39:$B$758,E$190)+'СЕТ СН'!$F$15</f>
        <v>234.18396973</v>
      </c>
      <c r="F202" s="36">
        <f>SUMIFS(СВЦЭМ!$F$39:$F$758,СВЦЭМ!$A$39:$A$758,$A202,СВЦЭМ!$B$39:$B$758,F$190)+'СЕТ СН'!$F$15</f>
        <v>233.65454937000001</v>
      </c>
      <c r="G202" s="36">
        <f>SUMIFS(СВЦЭМ!$F$39:$F$758,СВЦЭМ!$A$39:$A$758,$A202,СВЦЭМ!$B$39:$B$758,G$190)+'СЕТ СН'!$F$15</f>
        <v>229.89429422000001</v>
      </c>
      <c r="H202" s="36">
        <f>SUMIFS(СВЦЭМ!$F$39:$F$758,СВЦЭМ!$A$39:$A$758,$A202,СВЦЭМ!$B$39:$B$758,H$190)+'СЕТ СН'!$F$15</f>
        <v>222.74638252</v>
      </c>
      <c r="I202" s="36">
        <f>SUMIFS(СВЦЭМ!$F$39:$F$758,СВЦЭМ!$A$39:$A$758,$A202,СВЦЭМ!$B$39:$B$758,I$190)+'СЕТ СН'!$F$15</f>
        <v>215.39378239000001</v>
      </c>
      <c r="J202" s="36">
        <f>SUMIFS(СВЦЭМ!$F$39:$F$758,СВЦЭМ!$A$39:$A$758,$A202,СВЦЭМ!$B$39:$B$758,J$190)+'СЕТ СН'!$F$15</f>
        <v>211.66291167</v>
      </c>
      <c r="K202" s="36">
        <f>SUMIFS(СВЦЭМ!$F$39:$F$758,СВЦЭМ!$A$39:$A$758,$A202,СВЦЭМ!$B$39:$B$758,K$190)+'СЕТ СН'!$F$15</f>
        <v>210.77627584999999</v>
      </c>
      <c r="L202" s="36">
        <f>SUMIFS(СВЦЭМ!$F$39:$F$758,СВЦЭМ!$A$39:$A$758,$A202,СВЦЭМ!$B$39:$B$758,L$190)+'СЕТ СН'!$F$15</f>
        <v>210.86448913999999</v>
      </c>
      <c r="M202" s="36">
        <f>SUMIFS(СВЦЭМ!$F$39:$F$758,СВЦЭМ!$A$39:$A$758,$A202,СВЦЭМ!$B$39:$B$758,M$190)+'СЕТ СН'!$F$15</f>
        <v>211.69297892</v>
      </c>
      <c r="N202" s="36">
        <f>SUMIFS(СВЦЭМ!$F$39:$F$758,СВЦЭМ!$A$39:$A$758,$A202,СВЦЭМ!$B$39:$B$758,N$190)+'СЕТ СН'!$F$15</f>
        <v>212.68408453999999</v>
      </c>
      <c r="O202" s="36">
        <f>SUMIFS(СВЦЭМ!$F$39:$F$758,СВЦЭМ!$A$39:$A$758,$A202,СВЦЭМ!$B$39:$B$758,O$190)+'СЕТ СН'!$F$15</f>
        <v>213.48134060999999</v>
      </c>
      <c r="P202" s="36">
        <f>SUMIFS(СВЦЭМ!$F$39:$F$758,СВЦЭМ!$A$39:$A$758,$A202,СВЦЭМ!$B$39:$B$758,P$190)+'СЕТ СН'!$F$15</f>
        <v>215.45435989999999</v>
      </c>
      <c r="Q202" s="36">
        <f>SUMIFS(СВЦЭМ!$F$39:$F$758,СВЦЭМ!$A$39:$A$758,$A202,СВЦЭМ!$B$39:$B$758,Q$190)+'СЕТ СН'!$F$15</f>
        <v>217.36425689000001</v>
      </c>
      <c r="R202" s="36">
        <f>SUMIFS(СВЦЭМ!$F$39:$F$758,СВЦЭМ!$A$39:$A$758,$A202,СВЦЭМ!$B$39:$B$758,R$190)+'СЕТ СН'!$F$15</f>
        <v>217.7118667</v>
      </c>
      <c r="S202" s="36">
        <f>SUMIFS(СВЦЭМ!$F$39:$F$758,СВЦЭМ!$A$39:$A$758,$A202,СВЦЭМ!$B$39:$B$758,S$190)+'СЕТ СН'!$F$15</f>
        <v>216.48132196</v>
      </c>
      <c r="T202" s="36">
        <f>SUMIFS(СВЦЭМ!$F$39:$F$758,СВЦЭМ!$A$39:$A$758,$A202,СВЦЭМ!$B$39:$B$758,T$190)+'СЕТ СН'!$F$15</f>
        <v>212.46427564999999</v>
      </c>
      <c r="U202" s="36">
        <f>SUMIFS(СВЦЭМ!$F$39:$F$758,СВЦЭМ!$A$39:$A$758,$A202,СВЦЭМ!$B$39:$B$758,U$190)+'СЕТ СН'!$F$15</f>
        <v>212.38089629999999</v>
      </c>
      <c r="V202" s="36">
        <f>SUMIFS(СВЦЭМ!$F$39:$F$758,СВЦЭМ!$A$39:$A$758,$A202,СВЦЭМ!$B$39:$B$758,V$190)+'СЕТ СН'!$F$15</f>
        <v>210.3048325</v>
      </c>
      <c r="W202" s="36">
        <f>SUMIFS(СВЦЭМ!$F$39:$F$758,СВЦЭМ!$A$39:$A$758,$A202,СВЦЭМ!$B$39:$B$758,W$190)+'СЕТ СН'!$F$15</f>
        <v>209.73957465000001</v>
      </c>
      <c r="X202" s="36">
        <f>SUMIFS(СВЦЭМ!$F$39:$F$758,СВЦЭМ!$A$39:$A$758,$A202,СВЦЭМ!$B$39:$B$758,X$190)+'СЕТ СН'!$F$15</f>
        <v>215.21074726000001</v>
      </c>
      <c r="Y202" s="36">
        <f>SUMIFS(СВЦЭМ!$F$39:$F$758,СВЦЭМ!$A$39:$A$758,$A202,СВЦЭМ!$B$39:$B$758,Y$190)+'СЕТ СН'!$F$15</f>
        <v>218.2538955</v>
      </c>
    </row>
    <row r="203" spans="1:25" ht="15.75" x14ac:dyDescent="0.2">
      <c r="A203" s="35">
        <f t="shared" si="5"/>
        <v>45395</v>
      </c>
      <c r="B203" s="36">
        <f>SUMIFS(СВЦЭМ!$F$39:$F$758,СВЦЭМ!$A$39:$A$758,$A203,СВЦЭМ!$B$39:$B$758,B$190)+'СЕТ СН'!$F$15</f>
        <v>225.1987694</v>
      </c>
      <c r="C203" s="36">
        <f>SUMIFS(СВЦЭМ!$F$39:$F$758,СВЦЭМ!$A$39:$A$758,$A203,СВЦЭМ!$B$39:$B$758,C$190)+'СЕТ СН'!$F$15</f>
        <v>226.03066156</v>
      </c>
      <c r="D203" s="36">
        <f>SUMIFS(СВЦЭМ!$F$39:$F$758,СВЦЭМ!$A$39:$A$758,$A203,СВЦЭМ!$B$39:$B$758,D$190)+'СЕТ СН'!$F$15</f>
        <v>229.54935774</v>
      </c>
      <c r="E203" s="36">
        <f>SUMIFS(СВЦЭМ!$F$39:$F$758,СВЦЭМ!$A$39:$A$758,$A203,СВЦЭМ!$B$39:$B$758,E$190)+'СЕТ СН'!$F$15</f>
        <v>232.63541053</v>
      </c>
      <c r="F203" s="36">
        <f>SUMIFS(СВЦЭМ!$F$39:$F$758,СВЦЭМ!$A$39:$A$758,$A203,СВЦЭМ!$B$39:$B$758,F$190)+'СЕТ СН'!$F$15</f>
        <v>232.93580449999999</v>
      </c>
      <c r="G203" s="36">
        <f>SUMIFS(СВЦЭМ!$F$39:$F$758,СВЦЭМ!$A$39:$A$758,$A203,СВЦЭМ!$B$39:$B$758,G$190)+'СЕТ СН'!$F$15</f>
        <v>233.63136377000001</v>
      </c>
      <c r="H203" s="36">
        <f>SUMIFS(СВЦЭМ!$F$39:$F$758,СВЦЭМ!$A$39:$A$758,$A203,СВЦЭМ!$B$39:$B$758,H$190)+'СЕТ СН'!$F$15</f>
        <v>230.96073250000001</v>
      </c>
      <c r="I203" s="36">
        <f>SUMIFS(СВЦЭМ!$F$39:$F$758,СВЦЭМ!$A$39:$A$758,$A203,СВЦЭМ!$B$39:$B$758,I$190)+'СЕТ СН'!$F$15</f>
        <v>228.65389332999999</v>
      </c>
      <c r="J203" s="36">
        <f>SUMIFS(СВЦЭМ!$F$39:$F$758,СВЦЭМ!$A$39:$A$758,$A203,СВЦЭМ!$B$39:$B$758,J$190)+'СЕТ СН'!$F$15</f>
        <v>222.59886334999999</v>
      </c>
      <c r="K203" s="36">
        <f>SUMIFS(СВЦЭМ!$F$39:$F$758,СВЦЭМ!$A$39:$A$758,$A203,СВЦЭМ!$B$39:$B$758,K$190)+'СЕТ СН'!$F$15</f>
        <v>215.39062299</v>
      </c>
      <c r="L203" s="36">
        <f>SUMIFS(СВЦЭМ!$F$39:$F$758,СВЦЭМ!$A$39:$A$758,$A203,СВЦЭМ!$B$39:$B$758,L$190)+'СЕТ СН'!$F$15</f>
        <v>212.27303276000001</v>
      </c>
      <c r="M203" s="36">
        <f>SUMIFS(СВЦЭМ!$F$39:$F$758,СВЦЭМ!$A$39:$A$758,$A203,СВЦЭМ!$B$39:$B$758,M$190)+'СЕТ СН'!$F$15</f>
        <v>215.96771892999999</v>
      </c>
      <c r="N203" s="36">
        <f>SUMIFS(СВЦЭМ!$F$39:$F$758,СВЦЭМ!$A$39:$A$758,$A203,СВЦЭМ!$B$39:$B$758,N$190)+'СЕТ СН'!$F$15</f>
        <v>217.32130515</v>
      </c>
      <c r="O203" s="36">
        <f>SUMIFS(СВЦЭМ!$F$39:$F$758,СВЦЭМ!$A$39:$A$758,$A203,СВЦЭМ!$B$39:$B$758,O$190)+'СЕТ СН'!$F$15</f>
        <v>218.89453596000001</v>
      </c>
      <c r="P203" s="36">
        <f>SUMIFS(СВЦЭМ!$F$39:$F$758,СВЦЭМ!$A$39:$A$758,$A203,СВЦЭМ!$B$39:$B$758,P$190)+'СЕТ СН'!$F$15</f>
        <v>220.74516740999999</v>
      </c>
      <c r="Q203" s="36">
        <f>SUMIFS(СВЦЭМ!$F$39:$F$758,СВЦЭМ!$A$39:$A$758,$A203,СВЦЭМ!$B$39:$B$758,Q$190)+'СЕТ СН'!$F$15</f>
        <v>221.53588256</v>
      </c>
      <c r="R203" s="36">
        <f>SUMIFS(СВЦЭМ!$F$39:$F$758,СВЦЭМ!$A$39:$A$758,$A203,СВЦЭМ!$B$39:$B$758,R$190)+'СЕТ СН'!$F$15</f>
        <v>221.12343609999999</v>
      </c>
      <c r="S203" s="36">
        <f>SUMIFS(СВЦЭМ!$F$39:$F$758,СВЦЭМ!$A$39:$A$758,$A203,СВЦЭМ!$B$39:$B$758,S$190)+'СЕТ СН'!$F$15</f>
        <v>220.6644838</v>
      </c>
      <c r="T203" s="36">
        <f>SUMIFS(СВЦЭМ!$F$39:$F$758,СВЦЭМ!$A$39:$A$758,$A203,СВЦЭМ!$B$39:$B$758,T$190)+'СЕТ СН'!$F$15</f>
        <v>217.06087269</v>
      </c>
      <c r="U203" s="36">
        <f>SUMIFS(СВЦЭМ!$F$39:$F$758,СВЦЭМ!$A$39:$A$758,$A203,СВЦЭМ!$B$39:$B$758,U$190)+'СЕТ СН'!$F$15</f>
        <v>216.57874053</v>
      </c>
      <c r="V203" s="36">
        <f>SUMIFS(СВЦЭМ!$F$39:$F$758,СВЦЭМ!$A$39:$A$758,$A203,СВЦЭМ!$B$39:$B$758,V$190)+'СЕТ СН'!$F$15</f>
        <v>214.69273235</v>
      </c>
      <c r="W203" s="36">
        <f>SUMIFS(СВЦЭМ!$F$39:$F$758,СВЦЭМ!$A$39:$A$758,$A203,СВЦЭМ!$B$39:$B$758,W$190)+'СЕТ СН'!$F$15</f>
        <v>212.11867806999999</v>
      </c>
      <c r="X203" s="36">
        <f>SUMIFS(СВЦЭМ!$F$39:$F$758,СВЦЭМ!$A$39:$A$758,$A203,СВЦЭМ!$B$39:$B$758,X$190)+'СЕТ СН'!$F$15</f>
        <v>217.92876057999999</v>
      </c>
      <c r="Y203" s="36">
        <f>SUMIFS(СВЦЭМ!$F$39:$F$758,СВЦЭМ!$A$39:$A$758,$A203,СВЦЭМ!$B$39:$B$758,Y$190)+'СЕТ СН'!$F$15</f>
        <v>220.46068126</v>
      </c>
    </row>
    <row r="204" spans="1:25" ht="15.75" x14ac:dyDescent="0.2">
      <c r="A204" s="35">
        <f t="shared" si="5"/>
        <v>45396</v>
      </c>
      <c r="B204" s="36">
        <f>SUMIFS(СВЦЭМ!$F$39:$F$758,СВЦЭМ!$A$39:$A$758,$A204,СВЦЭМ!$B$39:$B$758,B$190)+'СЕТ СН'!$F$15</f>
        <v>212.51071830999999</v>
      </c>
      <c r="C204" s="36">
        <f>SUMIFS(СВЦЭМ!$F$39:$F$758,СВЦЭМ!$A$39:$A$758,$A204,СВЦЭМ!$B$39:$B$758,C$190)+'СЕТ СН'!$F$15</f>
        <v>220.73334967</v>
      </c>
      <c r="D204" s="36">
        <f>SUMIFS(СВЦЭМ!$F$39:$F$758,СВЦЭМ!$A$39:$A$758,$A204,СВЦЭМ!$B$39:$B$758,D$190)+'СЕТ СН'!$F$15</f>
        <v>226.19045968</v>
      </c>
      <c r="E204" s="36">
        <f>SUMIFS(СВЦЭМ!$F$39:$F$758,СВЦЭМ!$A$39:$A$758,$A204,СВЦЭМ!$B$39:$B$758,E$190)+'СЕТ СН'!$F$15</f>
        <v>227.56514088</v>
      </c>
      <c r="F204" s="36">
        <f>SUMIFS(СВЦЭМ!$F$39:$F$758,СВЦЭМ!$A$39:$A$758,$A204,СВЦЭМ!$B$39:$B$758,F$190)+'СЕТ СН'!$F$15</f>
        <v>229.08347402999999</v>
      </c>
      <c r="G204" s="36">
        <f>SUMIFS(СВЦЭМ!$F$39:$F$758,СВЦЭМ!$A$39:$A$758,$A204,СВЦЭМ!$B$39:$B$758,G$190)+'СЕТ СН'!$F$15</f>
        <v>231.08808488</v>
      </c>
      <c r="H204" s="36">
        <f>SUMIFS(СВЦЭМ!$F$39:$F$758,СВЦЭМ!$A$39:$A$758,$A204,СВЦЭМ!$B$39:$B$758,H$190)+'СЕТ СН'!$F$15</f>
        <v>232.35064030999999</v>
      </c>
      <c r="I204" s="36">
        <f>SUMIFS(СВЦЭМ!$F$39:$F$758,СВЦЭМ!$A$39:$A$758,$A204,СВЦЭМ!$B$39:$B$758,I$190)+'СЕТ СН'!$F$15</f>
        <v>229.90595951</v>
      </c>
      <c r="J204" s="36">
        <f>SUMIFS(СВЦЭМ!$F$39:$F$758,СВЦЭМ!$A$39:$A$758,$A204,СВЦЭМ!$B$39:$B$758,J$190)+'СЕТ СН'!$F$15</f>
        <v>222.23372416999999</v>
      </c>
      <c r="K204" s="36">
        <f>SUMIFS(СВЦЭМ!$F$39:$F$758,СВЦЭМ!$A$39:$A$758,$A204,СВЦЭМ!$B$39:$B$758,K$190)+'СЕТ СН'!$F$15</f>
        <v>215.02583668</v>
      </c>
      <c r="L204" s="36">
        <f>SUMIFS(СВЦЭМ!$F$39:$F$758,СВЦЭМ!$A$39:$A$758,$A204,СВЦЭМ!$B$39:$B$758,L$190)+'СЕТ СН'!$F$15</f>
        <v>210.59192593</v>
      </c>
      <c r="M204" s="36">
        <f>SUMIFS(СВЦЭМ!$F$39:$F$758,СВЦЭМ!$A$39:$A$758,$A204,СВЦЭМ!$B$39:$B$758,M$190)+'СЕТ СН'!$F$15</f>
        <v>213.00406927</v>
      </c>
      <c r="N204" s="36">
        <f>SUMIFS(СВЦЭМ!$F$39:$F$758,СВЦЭМ!$A$39:$A$758,$A204,СВЦЭМ!$B$39:$B$758,N$190)+'СЕТ СН'!$F$15</f>
        <v>216.24113338999999</v>
      </c>
      <c r="O204" s="36">
        <f>SUMIFS(СВЦЭМ!$F$39:$F$758,СВЦЭМ!$A$39:$A$758,$A204,СВЦЭМ!$B$39:$B$758,O$190)+'СЕТ СН'!$F$15</f>
        <v>218.33936147</v>
      </c>
      <c r="P204" s="36">
        <f>SUMIFS(СВЦЭМ!$F$39:$F$758,СВЦЭМ!$A$39:$A$758,$A204,СВЦЭМ!$B$39:$B$758,P$190)+'СЕТ СН'!$F$15</f>
        <v>219.67632882999999</v>
      </c>
      <c r="Q204" s="36">
        <f>SUMIFS(СВЦЭМ!$F$39:$F$758,СВЦЭМ!$A$39:$A$758,$A204,СВЦЭМ!$B$39:$B$758,Q$190)+'СЕТ СН'!$F$15</f>
        <v>222.42540935</v>
      </c>
      <c r="R204" s="36">
        <f>SUMIFS(СВЦЭМ!$F$39:$F$758,СВЦЭМ!$A$39:$A$758,$A204,СВЦЭМ!$B$39:$B$758,R$190)+'СЕТ СН'!$F$15</f>
        <v>224.28066723000001</v>
      </c>
      <c r="S204" s="36">
        <f>SUMIFS(СВЦЭМ!$F$39:$F$758,СВЦЭМ!$A$39:$A$758,$A204,СВЦЭМ!$B$39:$B$758,S$190)+'СЕТ СН'!$F$15</f>
        <v>220.51722404</v>
      </c>
      <c r="T204" s="36">
        <f>SUMIFS(СВЦЭМ!$F$39:$F$758,СВЦЭМ!$A$39:$A$758,$A204,СВЦЭМ!$B$39:$B$758,T$190)+'СЕТ СН'!$F$15</f>
        <v>216.46514625</v>
      </c>
      <c r="U204" s="36">
        <f>SUMIFS(СВЦЭМ!$F$39:$F$758,СВЦЭМ!$A$39:$A$758,$A204,СВЦЭМ!$B$39:$B$758,U$190)+'СЕТ СН'!$F$15</f>
        <v>217.77851383000001</v>
      </c>
      <c r="V204" s="36">
        <f>SUMIFS(СВЦЭМ!$F$39:$F$758,СВЦЭМ!$A$39:$A$758,$A204,СВЦЭМ!$B$39:$B$758,V$190)+'СЕТ СН'!$F$15</f>
        <v>206.34948643999999</v>
      </c>
      <c r="W204" s="36">
        <f>SUMIFS(СВЦЭМ!$F$39:$F$758,СВЦЭМ!$A$39:$A$758,$A204,СВЦЭМ!$B$39:$B$758,W$190)+'СЕТ СН'!$F$15</f>
        <v>204.70386060999999</v>
      </c>
      <c r="X204" s="36">
        <f>SUMIFS(СВЦЭМ!$F$39:$F$758,СВЦЭМ!$A$39:$A$758,$A204,СВЦЭМ!$B$39:$B$758,X$190)+'СЕТ СН'!$F$15</f>
        <v>211.10315342000001</v>
      </c>
      <c r="Y204" s="36">
        <f>SUMIFS(СВЦЭМ!$F$39:$F$758,СВЦЭМ!$A$39:$A$758,$A204,СВЦЭМ!$B$39:$B$758,Y$190)+'СЕТ СН'!$F$15</f>
        <v>215.42844786000001</v>
      </c>
    </row>
    <row r="205" spans="1:25" ht="15.75" x14ac:dyDescent="0.2">
      <c r="A205" s="35">
        <f t="shared" si="5"/>
        <v>45397</v>
      </c>
      <c r="B205" s="36">
        <f>SUMIFS(СВЦЭМ!$F$39:$F$758,СВЦЭМ!$A$39:$A$758,$A205,СВЦЭМ!$B$39:$B$758,B$190)+'СЕТ СН'!$F$15</f>
        <v>219.29489734000001</v>
      </c>
      <c r="C205" s="36">
        <f>SUMIFS(СВЦЭМ!$F$39:$F$758,СВЦЭМ!$A$39:$A$758,$A205,СВЦЭМ!$B$39:$B$758,C$190)+'СЕТ СН'!$F$15</f>
        <v>232.42494991999999</v>
      </c>
      <c r="D205" s="36">
        <f>SUMIFS(СВЦЭМ!$F$39:$F$758,СВЦЭМ!$A$39:$A$758,$A205,СВЦЭМ!$B$39:$B$758,D$190)+'СЕТ СН'!$F$15</f>
        <v>237.88114589</v>
      </c>
      <c r="E205" s="36">
        <f>SUMIFS(СВЦЭМ!$F$39:$F$758,СВЦЭМ!$A$39:$A$758,$A205,СВЦЭМ!$B$39:$B$758,E$190)+'СЕТ СН'!$F$15</f>
        <v>238.99210413</v>
      </c>
      <c r="F205" s="36">
        <f>SUMIFS(СВЦЭМ!$F$39:$F$758,СВЦЭМ!$A$39:$A$758,$A205,СВЦЭМ!$B$39:$B$758,F$190)+'СЕТ СН'!$F$15</f>
        <v>238.86563806000001</v>
      </c>
      <c r="G205" s="36">
        <f>SUMIFS(СВЦЭМ!$F$39:$F$758,СВЦЭМ!$A$39:$A$758,$A205,СВЦЭМ!$B$39:$B$758,G$190)+'СЕТ СН'!$F$15</f>
        <v>227.70345818000001</v>
      </c>
      <c r="H205" s="36">
        <f>SUMIFS(СВЦЭМ!$F$39:$F$758,СВЦЭМ!$A$39:$A$758,$A205,СВЦЭМ!$B$39:$B$758,H$190)+'СЕТ СН'!$F$15</f>
        <v>218.94983626000001</v>
      </c>
      <c r="I205" s="36">
        <f>SUMIFS(СВЦЭМ!$F$39:$F$758,СВЦЭМ!$A$39:$A$758,$A205,СВЦЭМ!$B$39:$B$758,I$190)+'СЕТ СН'!$F$15</f>
        <v>211.70733645000001</v>
      </c>
      <c r="J205" s="36">
        <f>SUMIFS(СВЦЭМ!$F$39:$F$758,СВЦЭМ!$A$39:$A$758,$A205,СВЦЭМ!$B$39:$B$758,J$190)+'СЕТ СН'!$F$15</f>
        <v>206.56646236</v>
      </c>
      <c r="K205" s="36">
        <f>SUMIFS(СВЦЭМ!$F$39:$F$758,СВЦЭМ!$A$39:$A$758,$A205,СВЦЭМ!$B$39:$B$758,K$190)+'СЕТ СН'!$F$15</f>
        <v>205.94037266999999</v>
      </c>
      <c r="L205" s="36">
        <f>SUMIFS(СВЦЭМ!$F$39:$F$758,СВЦЭМ!$A$39:$A$758,$A205,СВЦЭМ!$B$39:$B$758,L$190)+'СЕТ СН'!$F$15</f>
        <v>206.09624217000001</v>
      </c>
      <c r="M205" s="36">
        <f>SUMIFS(СВЦЭМ!$F$39:$F$758,СВЦЭМ!$A$39:$A$758,$A205,СВЦЭМ!$B$39:$B$758,M$190)+'СЕТ СН'!$F$15</f>
        <v>209.59457721999999</v>
      </c>
      <c r="N205" s="36">
        <f>SUMIFS(СВЦЭМ!$F$39:$F$758,СВЦЭМ!$A$39:$A$758,$A205,СВЦЭМ!$B$39:$B$758,N$190)+'СЕТ СН'!$F$15</f>
        <v>210.21140165</v>
      </c>
      <c r="O205" s="36">
        <f>SUMIFS(СВЦЭМ!$F$39:$F$758,СВЦЭМ!$A$39:$A$758,$A205,СВЦЭМ!$B$39:$B$758,O$190)+'СЕТ СН'!$F$15</f>
        <v>212.77808726999999</v>
      </c>
      <c r="P205" s="36">
        <f>SUMIFS(СВЦЭМ!$F$39:$F$758,СВЦЭМ!$A$39:$A$758,$A205,СВЦЭМ!$B$39:$B$758,P$190)+'СЕТ СН'!$F$15</f>
        <v>214.84769645</v>
      </c>
      <c r="Q205" s="36">
        <f>SUMIFS(СВЦЭМ!$F$39:$F$758,СВЦЭМ!$A$39:$A$758,$A205,СВЦЭМ!$B$39:$B$758,Q$190)+'СЕТ СН'!$F$15</f>
        <v>216.29246196</v>
      </c>
      <c r="R205" s="36">
        <f>SUMIFS(СВЦЭМ!$F$39:$F$758,СВЦЭМ!$A$39:$A$758,$A205,СВЦЭМ!$B$39:$B$758,R$190)+'СЕТ СН'!$F$15</f>
        <v>217.22697962999999</v>
      </c>
      <c r="S205" s="36">
        <f>SUMIFS(СВЦЭМ!$F$39:$F$758,СВЦЭМ!$A$39:$A$758,$A205,СВЦЭМ!$B$39:$B$758,S$190)+'СЕТ СН'!$F$15</f>
        <v>216.99372837999999</v>
      </c>
      <c r="T205" s="36">
        <f>SUMIFS(СВЦЭМ!$F$39:$F$758,СВЦЭМ!$A$39:$A$758,$A205,СВЦЭМ!$B$39:$B$758,T$190)+'СЕТ СН'!$F$15</f>
        <v>212.98126744999999</v>
      </c>
      <c r="U205" s="36">
        <f>SUMIFS(СВЦЭМ!$F$39:$F$758,СВЦЭМ!$A$39:$A$758,$A205,СВЦЭМ!$B$39:$B$758,U$190)+'СЕТ СН'!$F$15</f>
        <v>210.01990248999999</v>
      </c>
      <c r="V205" s="36">
        <f>SUMIFS(СВЦЭМ!$F$39:$F$758,СВЦЭМ!$A$39:$A$758,$A205,СВЦЭМ!$B$39:$B$758,V$190)+'СЕТ СН'!$F$15</f>
        <v>207.32248695000001</v>
      </c>
      <c r="W205" s="36">
        <f>SUMIFS(СВЦЭМ!$F$39:$F$758,СВЦЭМ!$A$39:$A$758,$A205,СВЦЭМ!$B$39:$B$758,W$190)+'СЕТ СН'!$F$15</f>
        <v>206.28543739</v>
      </c>
      <c r="X205" s="36">
        <f>SUMIFS(СВЦЭМ!$F$39:$F$758,СВЦЭМ!$A$39:$A$758,$A205,СВЦЭМ!$B$39:$B$758,X$190)+'СЕТ СН'!$F$15</f>
        <v>207.51511930000001</v>
      </c>
      <c r="Y205" s="36">
        <f>SUMIFS(СВЦЭМ!$F$39:$F$758,СВЦЭМ!$A$39:$A$758,$A205,СВЦЭМ!$B$39:$B$758,Y$190)+'СЕТ СН'!$F$15</f>
        <v>213.23735151</v>
      </c>
    </row>
    <row r="206" spans="1:25" ht="15.75" x14ac:dyDescent="0.2">
      <c r="A206" s="35">
        <f t="shared" si="5"/>
        <v>45398</v>
      </c>
      <c r="B206" s="36">
        <f>SUMIFS(СВЦЭМ!$F$39:$F$758,СВЦЭМ!$A$39:$A$758,$A206,СВЦЭМ!$B$39:$B$758,B$190)+'СЕТ СН'!$F$15</f>
        <v>227.04615749999999</v>
      </c>
      <c r="C206" s="36">
        <f>SUMIFS(СВЦЭМ!$F$39:$F$758,СВЦЭМ!$A$39:$A$758,$A206,СВЦЭМ!$B$39:$B$758,C$190)+'СЕТ СН'!$F$15</f>
        <v>230.67224009</v>
      </c>
      <c r="D206" s="36">
        <f>SUMIFS(СВЦЭМ!$F$39:$F$758,СВЦЭМ!$A$39:$A$758,$A206,СВЦЭМ!$B$39:$B$758,D$190)+'СЕТ СН'!$F$15</f>
        <v>236.18630142000001</v>
      </c>
      <c r="E206" s="36">
        <f>SUMIFS(СВЦЭМ!$F$39:$F$758,СВЦЭМ!$A$39:$A$758,$A206,СВЦЭМ!$B$39:$B$758,E$190)+'СЕТ СН'!$F$15</f>
        <v>238.96652549000001</v>
      </c>
      <c r="F206" s="36">
        <f>SUMIFS(СВЦЭМ!$F$39:$F$758,СВЦЭМ!$A$39:$A$758,$A206,СВЦЭМ!$B$39:$B$758,F$190)+'СЕТ СН'!$F$15</f>
        <v>239.15181798</v>
      </c>
      <c r="G206" s="36">
        <f>SUMIFS(СВЦЭМ!$F$39:$F$758,СВЦЭМ!$A$39:$A$758,$A206,СВЦЭМ!$B$39:$B$758,G$190)+'СЕТ СН'!$F$15</f>
        <v>235.72633905000001</v>
      </c>
      <c r="H206" s="36">
        <f>SUMIFS(СВЦЭМ!$F$39:$F$758,СВЦЭМ!$A$39:$A$758,$A206,СВЦЭМ!$B$39:$B$758,H$190)+'СЕТ СН'!$F$15</f>
        <v>227.07110664000001</v>
      </c>
      <c r="I206" s="36">
        <f>SUMIFS(СВЦЭМ!$F$39:$F$758,СВЦЭМ!$A$39:$A$758,$A206,СВЦЭМ!$B$39:$B$758,I$190)+'СЕТ СН'!$F$15</f>
        <v>220.00143367999999</v>
      </c>
      <c r="J206" s="36">
        <f>SUMIFS(СВЦЭМ!$F$39:$F$758,СВЦЭМ!$A$39:$A$758,$A206,СВЦЭМ!$B$39:$B$758,J$190)+'СЕТ СН'!$F$15</f>
        <v>214.44897621999999</v>
      </c>
      <c r="K206" s="36">
        <f>SUMIFS(СВЦЭМ!$F$39:$F$758,СВЦЭМ!$A$39:$A$758,$A206,СВЦЭМ!$B$39:$B$758,K$190)+'СЕТ СН'!$F$15</f>
        <v>212.73189482000001</v>
      </c>
      <c r="L206" s="36">
        <f>SUMIFS(СВЦЭМ!$F$39:$F$758,СВЦЭМ!$A$39:$A$758,$A206,СВЦЭМ!$B$39:$B$758,L$190)+'СЕТ СН'!$F$15</f>
        <v>212.38075151000001</v>
      </c>
      <c r="M206" s="36">
        <f>SUMIFS(СВЦЭМ!$F$39:$F$758,СВЦЭМ!$A$39:$A$758,$A206,СВЦЭМ!$B$39:$B$758,M$190)+'СЕТ СН'!$F$15</f>
        <v>214.04873233000001</v>
      </c>
      <c r="N206" s="36">
        <f>SUMIFS(СВЦЭМ!$F$39:$F$758,СВЦЭМ!$A$39:$A$758,$A206,СВЦЭМ!$B$39:$B$758,N$190)+'СЕТ СН'!$F$15</f>
        <v>214.57740150999999</v>
      </c>
      <c r="O206" s="36">
        <f>SUMIFS(СВЦЭМ!$F$39:$F$758,СВЦЭМ!$A$39:$A$758,$A206,СВЦЭМ!$B$39:$B$758,O$190)+'СЕТ СН'!$F$15</f>
        <v>215.34430839000001</v>
      </c>
      <c r="P206" s="36">
        <f>SUMIFS(СВЦЭМ!$F$39:$F$758,СВЦЭМ!$A$39:$A$758,$A206,СВЦЭМ!$B$39:$B$758,P$190)+'СЕТ СН'!$F$15</f>
        <v>217.56504541999999</v>
      </c>
      <c r="Q206" s="36">
        <f>SUMIFS(СВЦЭМ!$F$39:$F$758,СВЦЭМ!$A$39:$A$758,$A206,СВЦЭМ!$B$39:$B$758,Q$190)+'СЕТ СН'!$F$15</f>
        <v>218.28224911000001</v>
      </c>
      <c r="R206" s="36">
        <f>SUMIFS(СВЦЭМ!$F$39:$F$758,СВЦЭМ!$A$39:$A$758,$A206,СВЦЭМ!$B$39:$B$758,R$190)+'СЕТ СН'!$F$15</f>
        <v>220.06146928000001</v>
      </c>
      <c r="S206" s="36">
        <f>SUMIFS(СВЦЭМ!$F$39:$F$758,СВЦЭМ!$A$39:$A$758,$A206,СВЦЭМ!$B$39:$B$758,S$190)+'СЕТ СН'!$F$15</f>
        <v>217.91976675999999</v>
      </c>
      <c r="T206" s="36">
        <f>SUMIFS(СВЦЭМ!$F$39:$F$758,СВЦЭМ!$A$39:$A$758,$A206,СВЦЭМ!$B$39:$B$758,T$190)+'СЕТ СН'!$F$15</f>
        <v>212.16706765000001</v>
      </c>
      <c r="U206" s="36">
        <f>SUMIFS(СВЦЭМ!$F$39:$F$758,СВЦЭМ!$A$39:$A$758,$A206,СВЦЭМ!$B$39:$B$758,U$190)+'СЕТ СН'!$F$15</f>
        <v>215.52622839</v>
      </c>
      <c r="V206" s="36">
        <f>SUMIFS(СВЦЭМ!$F$39:$F$758,СВЦЭМ!$A$39:$A$758,$A206,СВЦЭМ!$B$39:$B$758,V$190)+'СЕТ СН'!$F$15</f>
        <v>211.66635970999999</v>
      </c>
      <c r="W206" s="36">
        <f>SUMIFS(СВЦЭМ!$F$39:$F$758,СВЦЭМ!$A$39:$A$758,$A206,СВЦЭМ!$B$39:$B$758,W$190)+'СЕТ СН'!$F$15</f>
        <v>209.67203157</v>
      </c>
      <c r="X206" s="36">
        <f>SUMIFS(СВЦЭМ!$F$39:$F$758,СВЦЭМ!$A$39:$A$758,$A206,СВЦЭМ!$B$39:$B$758,X$190)+'СЕТ СН'!$F$15</f>
        <v>209.84475472</v>
      </c>
      <c r="Y206" s="36">
        <f>SUMIFS(СВЦЭМ!$F$39:$F$758,СВЦЭМ!$A$39:$A$758,$A206,СВЦЭМ!$B$39:$B$758,Y$190)+'СЕТ СН'!$F$15</f>
        <v>210.95463505999999</v>
      </c>
    </row>
    <row r="207" spans="1:25" ht="15.75" x14ac:dyDescent="0.2">
      <c r="A207" s="35">
        <f t="shared" si="5"/>
        <v>45399</v>
      </c>
      <c r="B207" s="36">
        <f>SUMIFS(СВЦЭМ!$F$39:$F$758,СВЦЭМ!$A$39:$A$758,$A207,СВЦЭМ!$B$39:$B$758,B$190)+'СЕТ СН'!$F$15</f>
        <v>218.04528771</v>
      </c>
      <c r="C207" s="36">
        <f>SUMIFS(СВЦЭМ!$F$39:$F$758,СВЦЭМ!$A$39:$A$758,$A207,СВЦЭМ!$B$39:$B$758,C$190)+'СЕТ СН'!$F$15</f>
        <v>223.85225740000001</v>
      </c>
      <c r="D207" s="36">
        <f>SUMIFS(СВЦЭМ!$F$39:$F$758,СВЦЭМ!$A$39:$A$758,$A207,СВЦЭМ!$B$39:$B$758,D$190)+'СЕТ СН'!$F$15</f>
        <v>226.08091137</v>
      </c>
      <c r="E207" s="36">
        <f>SUMIFS(СВЦЭМ!$F$39:$F$758,СВЦЭМ!$A$39:$A$758,$A207,СВЦЭМ!$B$39:$B$758,E$190)+'СЕТ СН'!$F$15</f>
        <v>227.97760507999999</v>
      </c>
      <c r="F207" s="36">
        <f>SUMIFS(СВЦЭМ!$F$39:$F$758,СВЦЭМ!$A$39:$A$758,$A207,СВЦЭМ!$B$39:$B$758,F$190)+'СЕТ СН'!$F$15</f>
        <v>227.31877483</v>
      </c>
      <c r="G207" s="36">
        <f>SUMIFS(СВЦЭМ!$F$39:$F$758,СВЦЭМ!$A$39:$A$758,$A207,СВЦЭМ!$B$39:$B$758,G$190)+'СЕТ СН'!$F$15</f>
        <v>224.44984894000001</v>
      </c>
      <c r="H207" s="36">
        <f>SUMIFS(СВЦЭМ!$F$39:$F$758,СВЦЭМ!$A$39:$A$758,$A207,СВЦЭМ!$B$39:$B$758,H$190)+'СЕТ СН'!$F$15</f>
        <v>216.54737262</v>
      </c>
      <c r="I207" s="36">
        <f>SUMIFS(СВЦЭМ!$F$39:$F$758,СВЦЭМ!$A$39:$A$758,$A207,СВЦЭМ!$B$39:$B$758,I$190)+'СЕТ СН'!$F$15</f>
        <v>209.07462022000001</v>
      </c>
      <c r="J207" s="36">
        <f>SUMIFS(СВЦЭМ!$F$39:$F$758,СВЦЭМ!$A$39:$A$758,$A207,СВЦЭМ!$B$39:$B$758,J$190)+'СЕТ СН'!$F$15</f>
        <v>201.97087701000001</v>
      </c>
      <c r="K207" s="36">
        <f>SUMIFS(СВЦЭМ!$F$39:$F$758,СВЦЭМ!$A$39:$A$758,$A207,СВЦЭМ!$B$39:$B$758,K$190)+'СЕТ СН'!$F$15</f>
        <v>198.61014795</v>
      </c>
      <c r="L207" s="36">
        <f>SUMIFS(СВЦЭМ!$F$39:$F$758,СВЦЭМ!$A$39:$A$758,$A207,СВЦЭМ!$B$39:$B$758,L$190)+'СЕТ СН'!$F$15</f>
        <v>199.89617781999999</v>
      </c>
      <c r="M207" s="36">
        <f>SUMIFS(СВЦЭМ!$F$39:$F$758,СВЦЭМ!$A$39:$A$758,$A207,СВЦЭМ!$B$39:$B$758,M$190)+'СЕТ СН'!$F$15</f>
        <v>201.50642759999999</v>
      </c>
      <c r="N207" s="36">
        <f>SUMIFS(СВЦЭМ!$F$39:$F$758,СВЦЭМ!$A$39:$A$758,$A207,СВЦЭМ!$B$39:$B$758,N$190)+'СЕТ СН'!$F$15</f>
        <v>202.00276246000001</v>
      </c>
      <c r="O207" s="36">
        <f>SUMIFS(СВЦЭМ!$F$39:$F$758,СВЦЭМ!$A$39:$A$758,$A207,СВЦЭМ!$B$39:$B$758,O$190)+'СЕТ СН'!$F$15</f>
        <v>204.90186578999999</v>
      </c>
      <c r="P207" s="36">
        <f>SUMIFS(СВЦЭМ!$F$39:$F$758,СВЦЭМ!$A$39:$A$758,$A207,СВЦЭМ!$B$39:$B$758,P$190)+'СЕТ СН'!$F$15</f>
        <v>204.85199933000001</v>
      </c>
      <c r="Q207" s="36">
        <f>SUMIFS(СВЦЭМ!$F$39:$F$758,СВЦЭМ!$A$39:$A$758,$A207,СВЦЭМ!$B$39:$B$758,Q$190)+'СЕТ СН'!$F$15</f>
        <v>206.37731084000001</v>
      </c>
      <c r="R207" s="36">
        <f>SUMIFS(СВЦЭМ!$F$39:$F$758,СВЦЭМ!$A$39:$A$758,$A207,СВЦЭМ!$B$39:$B$758,R$190)+'СЕТ СН'!$F$15</f>
        <v>207.82372862</v>
      </c>
      <c r="S207" s="36">
        <f>SUMIFS(СВЦЭМ!$F$39:$F$758,СВЦЭМ!$A$39:$A$758,$A207,СВЦЭМ!$B$39:$B$758,S$190)+'СЕТ СН'!$F$15</f>
        <v>206.54760898999999</v>
      </c>
      <c r="T207" s="36">
        <f>SUMIFS(СВЦЭМ!$F$39:$F$758,СВЦЭМ!$A$39:$A$758,$A207,СВЦЭМ!$B$39:$B$758,T$190)+'СЕТ СН'!$F$15</f>
        <v>204.01845754999999</v>
      </c>
      <c r="U207" s="36">
        <f>SUMIFS(СВЦЭМ!$F$39:$F$758,СВЦЭМ!$A$39:$A$758,$A207,СВЦЭМ!$B$39:$B$758,U$190)+'СЕТ СН'!$F$15</f>
        <v>201.79129387</v>
      </c>
      <c r="V207" s="36">
        <f>SUMIFS(СВЦЭМ!$F$39:$F$758,СВЦЭМ!$A$39:$A$758,$A207,СВЦЭМ!$B$39:$B$758,V$190)+'СЕТ СН'!$F$15</f>
        <v>197.91424916</v>
      </c>
      <c r="W207" s="36">
        <f>SUMIFS(СВЦЭМ!$F$39:$F$758,СВЦЭМ!$A$39:$A$758,$A207,СВЦЭМ!$B$39:$B$758,W$190)+'СЕТ СН'!$F$15</f>
        <v>196.38713404999999</v>
      </c>
      <c r="X207" s="36">
        <f>SUMIFS(СВЦЭМ!$F$39:$F$758,СВЦЭМ!$A$39:$A$758,$A207,СВЦЭМ!$B$39:$B$758,X$190)+'СЕТ СН'!$F$15</f>
        <v>202.04497172999999</v>
      </c>
      <c r="Y207" s="36">
        <f>SUMIFS(СВЦЭМ!$F$39:$F$758,СВЦЭМ!$A$39:$A$758,$A207,СВЦЭМ!$B$39:$B$758,Y$190)+'СЕТ СН'!$F$15</f>
        <v>205.38355390999999</v>
      </c>
    </row>
    <row r="208" spans="1:25" ht="15.75" x14ac:dyDescent="0.2">
      <c r="A208" s="35">
        <f t="shared" si="5"/>
        <v>45400</v>
      </c>
      <c r="B208" s="36">
        <f>SUMIFS(СВЦЭМ!$F$39:$F$758,СВЦЭМ!$A$39:$A$758,$A208,СВЦЭМ!$B$39:$B$758,B$190)+'СЕТ СН'!$F$15</f>
        <v>220.29417122000001</v>
      </c>
      <c r="C208" s="36">
        <f>SUMIFS(СВЦЭМ!$F$39:$F$758,СВЦЭМ!$A$39:$A$758,$A208,СВЦЭМ!$B$39:$B$758,C$190)+'СЕТ СН'!$F$15</f>
        <v>218.22877145000001</v>
      </c>
      <c r="D208" s="36">
        <f>SUMIFS(СВЦЭМ!$F$39:$F$758,СВЦЭМ!$A$39:$A$758,$A208,СВЦЭМ!$B$39:$B$758,D$190)+'СЕТ СН'!$F$15</f>
        <v>221.26285551000001</v>
      </c>
      <c r="E208" s="36">
        <f>SUMIFS(СВЦЭМ!$F$39:$F$758,СВЦЭМ!$A$39:$A$758,$A208,СВЦЭМ!$B$39:$B$758,E$190)+'СЕТ СН'!$F$15</f>
        <v>221.83351719000001</v>
      </c>
      <c r="F208" s="36">
        <f>SUMIFS(СВЦЭМ!$F$39:$F$758,СВЦЭМ!$A$39:$A$758,$A208,СВЦЭМ!$B$39:$B$758,F$190)+'СЕТ СН'!$F$15</f>
        <v>221.55678897000001</v>
      </c>
      <c r="G208" s="36">
        <f>SUMIFS(СВЦЭМ!$F$39:$F$758,СВЦЭМ!$A$39:$A$758,$A208,СВЦЭМ!$B$39:$B$758,G$190)+'СЕТ СН'!$F$15</f>
        <v>219.88950915000001</v>
      </c>
      <c r="H208" s="36">
        <f>SUMIFS(СВЦЭМ!$F$39:$F$758,СВЦЭМ!$A$39:$A$758,$A208,СВЦЭМ!$B$39:$B$758,H$190)+'СЕТ СН'!$F$15</f>
        <v>213.56151524000001</v>
      </c>
      <c r="I208" s="36">
        <f>SUMIFS(СВЦЭМ!$F$39:$F$758,СВЦЭМ!$A$39:$A$758,$A208,СВЦЭМ!$B$39:$B$758,I$190)+'СЕТ СН'!$F$15</f>
        <v>204.67428421</v>
      </c>
      <c r="J208" s="36">
        <f>SUMIFS(СВЦЭМ!$F$39:$F$758,СВЦЭМ!$A$39:$A$758,$A208,СВЦЭМ!$B$39:$B$758,J$190)+'СЕТ СН'!$F$15</f>
        <v>199.70877214000001</v>
      </c>
      <c r="K208" s="36">
        <f>SUMIFS(СВЦЭМ!$F$39:$F$758,СВЦЭМ!$A$39:$A$758,$A208,СВЦЭМ!$B$39:$B$758,K$190)+'СЕТ СН'!$F$15</f>
        <v>195.0073166</v>
      </c>
      <c r="L208" s="36">
        <f>SUMIFS(СВЦЭМ!$F$39:$F$758,СВЦЭМ!$A$39:$A$758,$A208,СВЦЭМ!$B$39:$B$758,L$190)+'СЕТ СН'!$F$15</f>
        <v>193.96504234</v>
      </c>
      <c r="M208" s="36">
        <f>SUMIFS(СВЦЭМ!$F$39:$F$758,СВЦЭМ!$A$39:$A$758,$A208,СВЦЭМ!$B$39:$B$758,M$190)+'СЕТ СН'!$F$15</f>
        <v>203.47320257999999</v>
      </c>
      <c r="N208" s="36">
        <f>SUMIFS(СВЦЭМ!$F$39:$F$758,СВЦЭМ!$A$39:$A$758,$A208,СВЦЭМ!$B$39:$B$758,N$190)+'СЕТ СН'!$F$15</f>
        <v>204.62936329999999</v>
      </c>
      <c r="O208" s="36">
        <f>SUMIFS(СВЦЭМ!$F$39:$F$758,СВЦЭМ!$A$39:$A$758,$A208,СВЦЭМ!$B$39:$B$758,O$190)+'СЕТ СН'!$F$15</f>
        <v>206.79297111</v>
      </c>
      <c r="P208" s="36">
        <f>SUMIFS(СВЦЭМ!$F$39:$F$758,СВЦЭМ!$A$39:$A$758,$A208,СВЦЭМ!$B$39:$B$758,P$190)+'СЕТ СН'!$F$15</f>
        <v>209.00924824000001</v>
      </c>
      <c r="Q208" s="36">
        <f>SUMIFS(СВЦЭМ!$F$39:$F$758,СВЦЭМ!$A$39:$A$758,$A208,СВЦЭМ!$B$39:$B$758,Q$190)+'СЕТ СН'!$F$15</f>
        <v>211.02782893</v>
      </c>
      <c r="R208" s="36">
        <f>SUMIFS(СВЦЭМ!$F$39:$F$758,СВЦЭМ!$A$39:$A$758,$A208,СВЦЭМ!$B$39:$B$758,R$190)+'СЕТ СН'!$F$15</f>
        <v>211.06996276999999</v>
      </c>
      <c r="S208" s="36">
        <f>SUMIFS(СВЦЭМ!$F$39:$F$758,СВЦЭМ!$A$39:$A$758,$A208,СВЦЭМ!$B$39:$B$758,S$190)+'СЕТ СН'!$F$15</f>
        <v>209.78052984999999</v>
      </c>
      <c r="T208" s="36">
        <f>SUMIFS(СВЦЭМ!$F$39:$F$758,СВЦЭМ!$A$39:$A$758,$A208,СВЦЭМ!$B$39:$B$758,T$190)+'СЕТ СН'!$F$15</f>
        <v>205.59912234000001</v>
      </c>
      <c r="U208" s="36">
        <f>SUMIFS(СВЦЭМ!$F$39:$F$758,СВЦЭМ!$A$39:$A$758,$A208,СВЦЭМ!$B$39:$B$758,U$190)+'СЕТ СН'!$F$15</f>
        <v>205.9111293</v>
      </c>
      <c r="V208" s="36">
        <f>SUMIFS(СВЦЭМ!$F$39:$F$758,СВЦЭМ!$A$39:$A$758,$A208,СВЦЭМ!$B$39:$B$758,V$190)+'СЕТ СН'!$F$15</f>
        <v>201.41577151000001</v>
      </c>
      <c r="W208" s="36">
        <f>SUMIFS(СВЦЭМ!$F$39:$F$758,СВЦЭМ!$A$39:$A$758,$A208,СВЦЭМ!$B$39:$B$758,W$190)+'СЕТ СН'!$F$15</f>
        <v>197.93049567</v>
      </c>
      <c r="X208" s="36">
        <f>SUMIFS(СВЦЭМ!$F$39:$F$758,СВЦЭМ!$A$39:$A$758,$A208,СВЦЭМ!$B$39:$B$758,X$190)+'СЕТ СН'!$F$15</f>
        <v>204.29727736000001</v>
      </c>
      <c r="Y208" s="36">
        <f>SUMIFS(СВЦЭМ!$F$39:$F$758,СВЦЭМ!$A$39:$A$758,$A208,СВЦЭМ!$B$39:$B$758,Y$190)+'СЕТ СН'!$F$15</f>
        <v>212.56678174999999</v>
      </c>
    </row>
    <row r="209" spans="1:25" ht="15.75" x14ac:dyDescent="0.2">
      <c r="A209" s="35">
        <f t="shared" si="5"/>
        <v>45401</v>
      </c>
      <c r="B209" s="36">
        <f>SUMIFS(СВЦЭМ!$F$39:$F$758,СВЦЭМ!$A$39:$A$758,$A209,СВЦЭМ!$B$39:$B$758,B$190)+'СЕТ СН'!$F$15</f>
        <v>216.04069509999999</v>
      </c>
      <c r="C209" s="36">
        <f>SUMIFS(СВЦЭМ!$F$39:$F$758,СВЦЭМ!$A$39:$A$758,$A209,СВЦЭМ!$B$39:$B$758,C$190)+'СЕТ СН'!$F$15</f>
        <v>221.12497461000001</v>
      </c>
      <c r="D209" s="36">
        <f>SUMIFS(СВЦЭМ!$F$39:$F$758,СВЦЭМ!$A$39:$A$758,$A209,СВЦЭМ!$B$39:$B$758,D$190)+'СЕТ СН'!$F$15</f>
        <v>223.23792900000001</v>
      </c>
      <c r="E209" s="36">
        <f>SUMIFS(СВЦЭМ!$F$39:$F$758,СВЦЭМ!$A$39:$A$758,$A209,СВЦЭМ!$B$39:$B$758,E$190)+'СЕТ СН'!$F$15</f>
        <v>224.48886694000001</v>
      </c>
      <c r="F209" s="36">
        <f>SUMIFS(СВЦЭМ!$F$39:$F$758,СВЦЭМ!$A$39:$A$758,$A209,СВЦЭМ!$B$39:$B$758,F$190)+'СЕТ СН'!$F$15</f>
        <v>221.22563120000001</v>
      </c>
      <c r="G209" s="36">
        <f>SUMIFS(СВЦЭМ!$F$39:$F$758,СВЦЭМ!$A$39:$A$758,$A209,СВЦЭМ!$B$39:$B$758,G$190)+'СЕТ СН'!$F$15</f>
        <v>220.44959277000001</v>
      </c>
      <c r="H209" s="36">
        <f>SUMIFS(СВЦЭМ!$F$39:$F$758,СВЦЭМ!$A$39:$A$758,$A209,СВЦЭМ!$B$39:$B$758,H$190)+'СЕТ СН'!$F$15</f>
        <v>210.72895646000001</v>
      </c>
      <c r="I209" s="36">
        <f>SUMIFS(СВЦЭМ!$F$39:$F$758,СВЦЭМ!$A$39:$A$758,$A209,СВЦЭМ!$B$39:$B$758,I$190)+'СЕТ СН'!$F$15</f>
        <v>207.85105084</v>
      </c>
      <c r="J209" s="36">
        <f>SUMIFS(СВЦЭМ!$F$39:$F$758,СВЦЭМ!$A$39:$A$758,$A209,СВЦЭМ!$B$39:$B$758,J$190)+'СЕТ СН'!$F$15</f>
        <v>201.62644907000001</v>
      </c>
      <c r="K209" s="36">
        <f>SUMIFS(СВЦЭМ!$F$39:$F$758,СВЦЭМ!$A$39:$A$758,$A209,СВЦЭМ!$B$39:$B$758,K$190)+'СЕТ СН'!$F$15</f>
        <v>202.36559398</v>
      </c>
      <c r="L209" s="36">
        <f>SUMIFS(СВЦЭМ!$F$39:$F$758,СВЦЭМ!$A$39:$A$758,$A209,СВЦЭМ!$B$39:$B$758,L$190)+'СЕТ СН'!$F$15</f>
        <v>200.91969229</v>
      </c>
      <c r="M209" s="36">
        <f>SUMIFS(СВЦЭМ!$F$39:$F$758,СВЦЭМ!$A$39:$A$758,$A209,СВЦЭМ!$B$39:$B$758,M$190)+'СЕТ СН'!$F$15</f>
        <v>200.87570696</v>
      </c>
      <c r="N209" s="36">
        <f>SUMIFS(СВЦЭМ!$F$39:$F$758,СВЦЭМ!$A$39:$A$758,$A209,СВЦЭМ!$B$39:$B$758,N$190)+'СЕТ СН'!$F$15</f>
        <v>201.91282261999999</v>
      </c>
      <c r="O209" s="36">
        <f>SUMIFS(СВЦЭМ!$F$39:$F$758,СВЦЭМ!$A$39:$A$758,$A209,СВЦЭМ!$B$39:$B$758,O$190)+'СЕТ СН'!$F$15</f>
        <v>203.75747722</v>
      </c>
      <c r="P209" s="36">
        <f>SUMIFS(СВЦЭМ!$F$39:$F$758,СВЦЭМ!$A$39:$A$758,$A209,СВЦЭМ!$B$39:$B$758,P$190)+'СЕТ СН'!$F$15</f>
        <v>205.42885622</v>
      </c>
      <c r="Q209" s="36">
        <f>SUMIFS(СВЦЭМ!$F$39:$F$758,СВЦЭМ!$A$39:$A$758,$A209,СВЦЭМ!$B$39:$B$758,Q$190)+'СЕТ СН'!$F$15</f>
        <v>206.38202106</v>
      </c>
      <c r="R209" s="36">
        <f>SUMIFS(СВЦЭМ!$F$39:$F$758,СВЦЭМ!$A$39:$A$758,$A209,СВЦЭМ!$B$39:$B$758,R$190)+'СЕТ СН'!$F$15</f>
        <v>206.64878049000001</v>
      </c>
      <c r="S209" s="36">
        <f>SUMIFS(СВЦЭМ!$F$39:$F$758,СВЦЭМ!$A$39:$A$758,$A209,СВЦЭМ!$B$39:$B$758,S$190)+'СЕТ СН'!$F$15</f>
        <v>211.82092793000001</v>
      </c>
      <c r="T209" s="36">
        <f>SUMIFS(СВЦЭМ!$F$39:$F$758,СВЦЭМ!$A$39:$A$758,$A209,СВЦЭМ!$B$39:$B$758,T$190)+'СЕТ СН'!$F$15</f>
        <v>209.08204631000001</v>
      </c>
      <c r="U209" s="36">
        <f>SUMIFS(СВЦЭМ!$F$39:$F$758,СВЦЭМ!$A$39:$A$758,$A209,СВЦЭМ!$B$39:$B$758,U$190)+'СЕТ СН'!$F$15</f>
        <v>198.53644499000001</v>
      </c>
      <c r="V209" s="36">
        <f>SUMIFS(СВЦЭМ!$F$39:$F$758,СВЦЭМ!$A$39:$A$758,$A209,СВЦЭМ!$B$39:$B$758,V$190)+'СЕТ СН'!$F$15</f>
        <v>199.45623986000001</v>
      </c>
      <c r="W209" s="36">
        <f>SUMIFS(СВЦЭМ!$F$39:$F$758,СВЦЭМ!$A$39:$A$758,$A209,СВЦЭМ!$B$39:$B$758,W$190)+'СЕТ СН'!$F$15</f>
        <v>197.69701248000001</v>
      </c>
      <c r="X209" s="36">
        <f>SUMIFS(СВЦЭМ!$F$39:$F$758,СВЦЭМ!$A$39:$A$758,$A209,СВЦЭМ!$B$39:$B$758,X$190)+'СЕТ СН'!$F$15</f>
        <v>207.82486474999999</v>
      </c>
      <c r="Y209" s="36">
        <f>SUMIFS(СВЦЭМ!$F$39:$F$758,СВЦЭМ!$A$39:$A$758,$A209,СВЦЭМ!$B$39:$B$758,Y$190)+'СЕТ СН'!$F$15</f>
        <v>210.60138000000001</v>
      </c>
    </row>
    <row r="210" spans="1:25" ht="15.75" x14ac:dyDescent="0.2">
      <c r="A210" s="35">
        <f t="shared" si="5"/>
        <v>45402</v>
      </c>
      <c r="B210" s="36">
        <f>SUMIFS(СВЦЭМ!$F$39:$F$758,СВЦЭМ!$A$39:$A$758,$A210,СВЦЭМ!$B$39:$B$758,B$190)+'СЕТ СН'!$F$15</f>
        <v>204.82674711999999</v>
      </c>
      <c r="C210" s="36">
        <f>SUMIFS(СВЦЭМ!$F$39:$F$758,СВЦЭМ!$A$39:$A$758,$A210,СВЦЭМ!$B$39:$B$758,C$190)+'СЕТ СН'!$F$15</f>
        <v>220.46585809000001</v>
      </c>
      <c r="D210" s="36">
        <f>SUMIFS(СВЦЭМ!$F$39:$F$758,СВЦЭМ!$A$39:$A$758,$A210,СВЦЭМ!$B$39:$B$758,D$190)+'СЕТ СН'!$F$15</f>
        <v>234.63720044999999</v>
      </c>
      <c r="E210" s="36">
        <f>SUMIFS(СВЦЭМ!$F$39:$F$758,СВЦЭМ!$A$39:$A$758,$A210,СВЦЭМ!$B$39:$B$758,E$190)+'СЕТ СН'!$F$15</f>
        <v>237.59434017000001</v>
      </c>
      <c r="F210" s="36">
        <f>SUMIFS(СВЦЭМ!$F$39:$F$758,СВЦЭМ!$A$39:$A$758,$A210,СВЦЭМ!$B$39:$B$758,F$190)+'СЕТ СН'!$F$15</f>
        <v>237.42978955000001</v>
      </c>
      <c r="G210" s="36">
        <f>SUMIFS(СВЦЭМ!$F$39:$F$758,СВЦЭМ!$A$39:$A$758,$A210,СВЦЭМ!$B$39:$B$758,G$190)+'СЕТ СН'!$F$15</f>
        <v>236.75239128000001</v>
      </c>
      <c r="H210" s="36">
        <f>SUMIFS(СВЦЭМ!$F$39:$F$758,СВЦЭМ!$A$39:$A$758,$A210,СВЦЭМ!$B$39:$B$758,H$190)+'СЕТ СН'!$F$15</f>
        <v>232.45387646</v>
      </c>
      <c r="I210" s="36">
        <f>SUMIFS(СВЦЭМ!$F$39:$F$758,СВЦЭМ!$A$39:$A$758,$A210,СВЦЭМ!$B$39:$B$758,I$190)+'СЕТ СН'!$F$15</f>
        <v>227.53903136</v>
      </c>
      <c r="J210" s="36">
        <f>SUMIFS(СВЦЭМ!$F$39:$F$758,СВЦЭМ!$A$39:$A$758,$A210,СВЦЭМ!$B$39:$B$758,J$190)+'СЕТ СН'!$F$15</f>
        <v>214.52976165000001</v>
      </c>
      <c r="K210" s="36">
        <f>SUMIFS(СВЦЭМ!$F$39:$F$758,СВЦЭМ!$A$39:$A$758,$A210,СВЦЭМ!$B$39:$B$758,K$190)+'СЕТ СН'!$F$15</f>
        <v>210.27568262</v>
      </c>
      <c r="L210" s="36">
        <f>SUMIFS(СВЦЭМ!$F$39:$F$758,СВЦЭМ!$A$39:$A$758,$A210,СВЦЭМ!$B$39:$B$758,L$190)+'СЕТ СН'!$F$15</f>
        <v>209.46854782</v>
      </c>
      <c r="M210" s="36">
        <f>SUMIFS(СВЦЭМ!$F$39:$F$758,СВЦЭМ!$A$39:$A$758,$A210,СВЦЭМ!$B$39:$B$758,M$190)+'СЕТ СН'!$F$15</f>
        <v>207.85789965999999</v>
      </c>
      <c r="N210" s="36">
        <f>SUMIFS(СВЦЭМ!$F$39:$F$758,СВЦЭМ!$A$39:$A$758,$A210,СВЦЭМ!$B$39:$B$758,N$190)+'СЕТ СН'!$F$15</f>
        <v>205.46106728000001</v>
      </c>
      <c r="O210" s="36">
        <f>SUMIFS(СВЦЭМ!$F$39:$F$758,СВЦЭМ!$A$39:$A$758,$A210,СВЦЭМ!$B$39:$B$758,O$190)+'СЕТ СН'!$F$15</f>
        <v>203.75805287</v>
      </c>
      <c r="P210" s="36">
        <f>SUMIFS(СВЦЭМ!$F$39:$F$758,СВЦЭМ!$A$39:$A$758,$A210,СВЦЭМ!$B$39:$B$758,P$190)+'СЕТ СН'!$F$15</f>
        <v>204.02744888999999</v>
      </c>
      <c r="Q210" s="36">
        <f>SUMIFS(СВЦЭМ!$F$39:$F$758,СВЦЭМ!$A$39:$A$758,$A210,СВЦЭМ!$B$39:$B$758,Q$190)+'СЕТ СН'!$F$15</f>
        <v>205.50037753999999</v>
      </c>
      <c r="R210" s="36">
        <f>SUMIFS(СВЦЭМ!$F$39:$F$758,СВЦЭМ!$A$39:$A$758,$A210,СВЦЭМ!$B$39:$B$758,R$190)+'СЕТ СН'!$F$15</f>
        <v>214.96384105000001</v>
      </c>
      <c r="S210" s="36">
        <f>SUMIFS(СВЦЭМ!$F$39:$F$758,СВЦЭМ!$A$39:$A$758,$A210,СВЦЭМ!$B$39:$B$758,S$190)+'СЕТ СН'!$F$15</f>
        <v>211.96513517</v>
      </c>
      <c r="T210" s="36">
        <f>SUMIFS(СВЦЭМ!$F$39:$F$758,СВЦЭМ!$A$39:$A$758,$A210,СВЦЭМ!$B$39:$B$758,T$190)+'СЕТ СН'!$F$15</f>
        <v>208.91219900999999</v>
      </c>
      <c r="U210" s="36">
        <f>SUMIFS(СВЦЭМ!$F$39:$F$758,СВЦЭМ!$A$39:$A$758,$A210,СВЦЭМ!$B$39:$B$758,U$190)+'СЕТ СН'!$F$15</f>
        <v>208.57185497</v>
      </c>
      <c r="V210" s="36">
        <f>SUMIFS(СВЦЭМ!$F$39:$F$758,СВЦЭМ!$A$39:$A$758,$A210,СВЦЭМ!$B$39:$B$758,V$190)+'СЕТ СН'!$F$15</f>
        <v>205.49491305000001</v>
      </c>
      <c r="W210" s="36">
        <f>SUMIFS(СВЦЭМ!$F$39:$F$758,СВЦЭМ!$A$39:$A$758,$A210,СВЦЭМ!$B$39:$B$758,W$190)+'СЕТ СН'!$F$15</f>
        <v>203.44957413</v>
      </c>
      <c r="X210" s="36">
        <f>SUMIFS(СВЦЭМ!$F$39:$F$758,СВЦЭМ!$A$39:$A$758,$A210,СВЦЭМ!$B$39:$B$758,X$190)+'СЕТ СН'!$F$15</f>
        <v>208.10149215999999</v>
      </c>
      <c r="Y210" s="36">
        <f>SUMIFS(СВЦЭМ!$F$39:$F$758,СВЦЭМ!$A$39:$A$758,$A210,СВЦЭМ!$B$39:$B$758,Y$190)+'СЕТ СН'!$F$15</f>
        <v>212.85147452000001</v>
      </c>
    </row>
    <row r="211" spans="1:25" ht="15.75" x14ac:dyDescent="0.2">
      <c r="A211" s="35">
        <f t="shared" si="5"/>
        <v>45403</v>
      </c>
      <c r="B211" s="36">
        <f>SUMIFS(СВЦЭМ!$F$39:$F$758,СВЦЭМ!$A$39:$A$758,$A211,СВЦЭМ!$B$39:$B$758,B$190)+'СЕТ СН'!$F$15</f>
        <v>222.59688932</v>
      </c>
      <c r="C211" s="36">
        <f>SUMIFS(СВЦЭМ!$F$39:$F$758,СВЦЭМ!$A$39:$A$758,$A211,СВЦЭМ!$B$39:$B$758,C$190)+'СЕТ СН'!$F$15</f>
        <v>229.88690434</v>
      </c>
      <c r="D211" s="36">
        <f>SUMIFS(СВЦЭМ!$F$39:$F$758,СВЦЭМ!$A$39:$A$758,$A211,СВЦЭМ!$B$39:$B$758,D$190)+'СЕТ СН'!$F$15</f>
        <v>232.44854966</v>
      </c>
      <c r="E211" s="36">
        <f>SUMIFS(СВЦЭМ!$F$39:$F$758,СВЦЭМ!$A$39:$A$758,$A211,СВЦЭМ!$B$39:$B$758,E$190)+'СЕТ СН'!$F$15</f>
        <v>233.69766405999999</v>
      </c>
      <c r="F211" s="36">
        <f>SUMIFS(СВЦЭМ!$F$39:$F$758,СВЦЭМ!$A$39:$A$758,$A211,СВЦЭМ!$B$39:$B$758,F$190)+'СЕТ СН'!$F$15</f>
        <v>233.97713941000001</v>
      </c>
      <c r="G211" s="36">
        <f>SUMIFS(СВЦЭМ!$F$39:$F$758,СВЦЭМ!$A$39:$A$758,$A211,СВЦЭМ!$B$39:$B$758,G$190)+'СЕТ СН'!$F$15</f>
        <v>231.45377886</v>
      </c>
      <c r="H211" s="36">
        <f>SUMIFS(СВЦЭМ!$F$39:$F$758,СВЦЭМ!$A$39:$A$758,$A211,СВЦЭМ!$B$39:$B$758,H$190)+'СЕТ СН'!$F$15</f>
        <v>230.27077219</v>
      </c>
      <c r="I211" s="36">
        <f>SUMIFS(СВЦЭМ!$F$39:$F$758,СВЦЭМ!$A$39:$A$758,$A211,СВЦЭМ!$B$39:$B$758,I$190)+'СЕТ СН'!$F$15</f>
        <v>227.25613435</v>
      </c>
      <c r="J211" s="36">
        <f>SUMIFS(СВЦЭМ!$F$39:$F$758,СВЦЭМ!$A$39:$A$758,$A211,СВЦЭМ!$B$39:$B$758,J$190)+'СЕТ СН'!$F$15</f>
        <v>209.85458345000001</v>
      </c>
      <c r="K211" s="36">
        <f>SUMIFS(СВЦЭМ!$F$39:$F$758,СВЦЭМ!$A$39:$A$758,$A211,СВЦЭМ!$B$39:$B$758,K$190)+'СЕТ СН'!$F$15</f>
        <v>201.42671838999999</v>
      </c>
      <c r="L211" s="36">
        <f>SUMIFS(СВЦЭМ!$F$39:$F$758,СВЦЭМ!$A$39:$A$758,$A211,СВЦЭМ!$B$39:$B$758,L$190)+'СЕТ СН'!$F$15</f>
        <v>200.15874163999999</v>
      </c>
      <c r="M211" s="36">
        <f>SUMIFS(СВЦЭМ!$F$39:$F$758,СВЦЭМ!$A$39:$A$758,$A211,СВЦЭМ!$B$39:$B$758,M$190)+'СЕТ СН'!$F$15</f>
        <v>200.42490749999999</v>
      </c>
      <c r="N211" s="36">
        <f>SUMIFS(СВЦЭМ!$F$39:$F$758,СВЦЭМ!$A$39:$A$758,$A211,СВЦЭМ!$B$39:$B$758,N$190)+'СЕТ СН'!$F$15</f>
        <v>204.32491354000001</v>
      </c>
      <c r="O211" s="36">
        <f>SUMIFS(СВЦЭМ!$F$39:$F$758,СВЦЭМ!$A$39:$A$758,$A211,СВЦЭМ!$B$39:$B$758,O$190)+'СЕТ СН'!$F$15</f>
        <v>207.70590444000001</v>
      </c>
      <c r="P211" s="36">
        <f>SUMIFS(СВЦЭМ!$F$39:$F$758,СВЦЭМ!$A$39:$A$758,$A211,СВЦЭМ!$B$39:$B$758,P$190)+'СЕТ СН'!$F$15</f>
        <v>212.28051267999999</v>
      </c>
      <c r="Q211" s="36">
        <f>SUMIFS(СВЦЭМ!$F$39:$F$758,СВЦЭМ!$A$39:$A$758,$A211,СВЦЭМ!$B$39:$B$758,Q$190)+'СЕТ СН'!$F$15</f>
        <v>215.92343112</v>
      </c>
      <c r="R211" s="36">
        <f>SUMIFS(СВЦЭМ!$F$39:$F$758,СВЦЭМ!$A$39:$A$758,$A211,СВЦЭМ!$B$39:$B$758,R$190)+'СЕТ СН'!$F$15</f>
        <v>219.42874891</v>
      </c>
      <c r="S211" s="36">
        <f>SUMIFS(СВЦЭМ!$F$39:$F$758,СВЦЭМ!$A$39:$A$758,$A211,СВЦЭМ!$B$39:$B$758,S$190)+'СЕТ СН'!$F$15</f>
        <v>217.07926307</v>
      </c>
      <c r="T211" s="36">
        <f>SUMIFS(СВЦЭМ!$F$39:$F$758,СВЦЭМ!$A$39:$A$758,$A211,СВЦЭМ!$B$39:$B$758,T$190)+'СЕТ СН'!$F$15</f>
        <v>212.24378601000001</v>
      </c>
      <c r="U211" s="36">
        <f>SUMIFS(СВЦЭМ!$F$39:$F$758,СВЦЭМ!$A$39:$A$758,$A211,СВЦЭМ!$B$39:$B$758,U$190)+'СЕТ СН'!$F$15</f>
        <v>210.38804916999999</v>
      </c>
      <c r="V211" s="36">
        <f>SUMIFS(СВЦЭМ!$F$39:$F$758,СВЦЭМ!$A$39:$A$758,$A211,СВЦЭМ!$B$39:$B$758,V$190)+'СЕТ СН'!$F$15</f>
        <v>205.31997242</v>
      </c>
      <c r="W211" s="36">
        <f>SUMIFS(СВЦЭМ!$F$39:$F$758,СВЦЭМ!$A$39:$A$758,$A211,СВЦЭМ!$B$39:$B$758,W$190)+'СЕТ СН'!$F$15</f>
        <v>205.12173202</v>
      </c>
      <c r="X211" s="36">
        <f>SUMIFS(СВЦЭМ!$F$39:$F$758,СВЦЭМ!$A$39:$A$758,$A211,СВЦЭМ!$B$39:$B$758,X$190)+'СЕТ СН'!$F$15</f>
        <v>213.17642058999999</v>
      </c>
      <c r="Y211" s="36">
        <f>SUMIFS(СВЦЭМ!$F$39:$F$758,СВЦЭМ!$A$39:$A$758,$A211,СВЦЭМ!$B$39:$B$758,Y$190)+'СЕТ СН'!$F$15</f>
        <v>222.20809281000001</v>
      </c>
    </row>
    <row r="212" spans="1:25" ht="15.75" x14ac:dyDescent="0.2">
      <c r="A212" s="35">
        <f t="shared" si="5"/>
        <v>45404</v>
      </c>
      <c r="B212" s="36">
        <f>SUMIFS(СВЦЭМ!$F$39:$F$758,СВЦЭМ!$A$39:$A$758,$A212,СВЦЭМ!$B$39:$B$758,B$190)+'СЕТ СН'!$F$15</f>
        <v>232.51177971999999</v>
      </c>
      <c r="C212" s="36">
        <f>SUMIFS(СВЦЭМ!$F$39:$F$758,СВЦЭМ!$A$39:$A$758,$A212,СВЦЭМ!$B$39:$B$758,C$190)+'СЕТ СН'!$F$15</f>
        <v>234.95142217</v>
      </c>
      <c r="D212" s="36">
        <f>SUMIFS(СВЦЭМ!$F$39:$F$758,СВЦЭМ!$A$39:$A$758,$A212,СВЦЭМ!$B$39:$B$758,D$190)+'СЕТ СН'!$F$15</f>
        <v>234.76247219000001</v>
      </c>
      <c r="E212" s="36">
        <f>SUMIFS(СВЦЭМ!$F$39:$F$758,СВЦЭМ!$A$39:$A$758,$A212,СВЦЭМ!$B$39:$B$758,E$190)+'СЕТ СН'!$F$15</f>
        <v>237.31918780000001</v>
      </c>
      <c r="F212" s="36">
        <f>SUMIFS(СВЦЭМ!$F$39:$F$758,СВЦЭМ!$A$39:$A$758,$A212,СВЦЭМ!$B$39:$B$758,F$190)+'СЕТ СН'!$F$15</f>
        <v>233.36993096</v>
      </c>
      <c r="G212" s="36">
        <f>SUMIFS(СВЦЭМ!$F$39:$F$758,СВЦЭМ!$A$39:$A$758,$A212,СВЦЭМ!$B$39:$B$758,G$190)+'СЕТ СН'!$F$15</f>
        <v>230.29045045000001</v>
      </c>
      <c r="H212" s="36">
        <f>SUMIFS(СВЦЭМ!$F$39:$F$758,СВЦЭМ!$A$39:$A$758,$A212,СВЦЭМ!$B$39:$B$758,H$190)+'СЕТ СН'!$F$15</f>
        <v>221.03725616</v>
      </c>
      <c r="I212" s="36">
        <f>SUMIFS(СВЦЭМ!$F$39:$F$758,СВЦЭМ!$A$39:$A$758,$A212,СВЦЭМ!$B$39:$B$758,I$190)+'СЕТ СН'!$F$15</f>
        <v>212.32187377</v>
      </c>
      <c r="J212" s="36">
        <f>SUMIFS(СВЦЭМ!$F$39:$F$758,СВЦЭМ!$A$39:$A$758,$A212,СВЦЭМ!$B$39:$B$758,J$190)+'СЕТ СН'!$F$15</f>
        <v>213.38684072000001</v>
      </c>
      <c r="K212" s="36">
        <f>SUMIFS(СВЦЭМ!$F$39:$F$758,СВЦЭМ!$A$39:$A$758,$A212,СВЦЭМ!$B$39:$B$758,K$190)+'СЕТ СН'!$F$15</f>
        <v>209.13290710000001</v>
      </c>
      <c r="L212" s="36">
        <f>SUMIFS(СВЦЭМ!$F$39:$F$758,СВЦЭМ!$A$39:$A$758,$A212,СВЦЭМ!$B$39:$B$758,L$190)+'СЕТ СН'!$F$15</f>
        <v>207.28057555000001</v>
      </c>
      <c r="M212" s="36">
        <f>SUMIFS(СВЦЭМ!$F$39:$F$758,СВЦЭМ!$A$39:$A$758,$A212,СВЦЭМ!$B$39:$B$758,M$190)+'СЕТ СН'!$F$15</f>
        <v>210.00410110999999</v>
      </c>
      <c r="N212" s="36">
        <f>SUMIFS(СВЦЭМ!$F$39:$F$758,СВЦЭМ!$A$39:$A$758,$A212,СВЦЭМ!$B$39:$B$758,N$190)+'СЕТ СН'!$F$15</f>
        <v>210.01692654999999</v>
      </c>
      <c r="O212" s="36">
        <f>SUMIFS(СВЦЭМ!$F$39:$F$758,СВЦЭМ!$A$39:$A$758,$A212,СВЦЭМ!$B$39:$B$758,O$190)+'СЕТ СН'!$F$15</f>
        <v>214.4515136</v>
      </c>
      <c r="P212" s="36">
        <f>SUMIFS(СВЦЭМ!$F$39:$F$758,СВЦЭМ!$A$39:$A$758,$A212,СВЦЭМ!$B$39:$B$758,P$190)+'СЕТ СН'!$F$15</f>
        <v>216.51561579</v>
      </c>
      <c r="Q212" s="36">
        <f>SUMIFS(СВЦЭМ!$F$39:$F$758,СВЦЭМ!$A$39:$A$758,$A212,СВЦЭМ!$B$39:$B$758,Q$190)+'СЕТ СН'!$F$15</f>
        <v>217.00636552</v>
      </c>
      <c r="R212" s="36">
        <f>SUMIFS(СВЦЭМ!$F$39:$F$758,СВЦЭМ!$A$39:$A$758,$A212,СВЦЭМ!$B$39:$B$758,R$190)+'СЕТ СН'!$F$15</f>
        <v>214.65141642</v>
      </c>
      <c r="S212" s="36">
        <f>SUMIFS(СВЦЭМ!$F$39:$F$758,СВЦЭМ!$A$39:$A$758,$A212,СВЦЭМ!$B$39:$B$758,S$190)+'СЕТ СН'!$F$15</f>
        <v>215.3861814</v>
      </c>
      <c r="T212" s="36">
        <f>SUMIFS(СВЦЭМ!$F$39:$F$758,СВЦЭМ!$A$39:$A$758,$A212,СВЦЭМ!$B$39:$B$758,T$190)+'СЕТ СН'!$F$15</f>
        <v>210.61247073999999</v>
      </c>
      <c r="U212" s="36">
        <f>SUMIFS(СВЦЭМ!$F$39:$F$758,СВЦЭМ!$A$39:$A$758,$A212,СВЦЭМ!$B$39:$B$758,U$190)+'СЕТ СН'!$F$15</f>
        <v>206.06487357</v>
      </c>
      <c r="V212" s="36">
        <f>SUMIFS(СВЦЭМ!$F$39:$F$758,СВЦЭМ!$A$39:$A$758,$A212,СВЦЭМ!$B$39:$B$758,V$190)+'СЕТ СН'!$F$15</f>
        <v>203.27059757000001</v>
      </c>
      <c r="W212" s="36">
        <f>SUMIFS(СВЦЭМ!$F$39:$F$758,СВЦЭМ!$A$39:$A$758,$A212,СВЦЭМ!$B$39:$B$758,W$190)+'СЕТ СН'!$F$15</f>
        <v>205.49843245</v>
      </c>
      <c r="X212" s="36">
        <f>SUMIFS(СВЦЭМ!$F$39:$F$758,СВЦЭМ!$A$39:$A$758,$A212,СВЦЭМ!$B$39:$B$758,X$190)+'СЕТ СН'!$F$15</f>
        <v>214.57312091</v>
      </c>
      <c r="Y212" s="36">
        <f>SUMIFS(СВЦЭМ!$F$39:$F$758,СВЦЭМ!$A$39:$A$758,$A212,СВЦЭМ!$B$39:$B$758,Y$190)+'СЕТ СН'!$F$15</f>
        <v>218.90952533999999</v>
      </c>
    </row>
    <row r="213" spans="1:25" ht="15.75" x14ac:dyDescent="0.2">
      <c r="A213" s="35">
        <f t="shared" si="5"/>
        <v>45405</v>
      </c>
      <c r="B213" s="36">
        <f>SUMIFS(СВЦЭМ!$F$39:$F$758,СВЦЭМ!$A$39:$A$758,$A213,СВЦЭМ!$B$39:$B$758,B$190)+'СЕТ СН'!$F$15</f>
        <v>219.93164374</v>
      </c>
      <c r="C213" s="36">
        <f>SUMIFS(СВЦЭМ!$F$39:$F$758,СВЦЭМ!$A$39:$A$758,$A213,СВЦЭМ!$B$39:$B$758,C$190)+'СЕТ СН'!$F$15</f>
        <v>228.37914622</v>
      </c>
      <c r="D213" s="36">
        <f>SUMIFS(СВЦЭМ!$F$39:$F$758,СВЦЭМ!$A$39:$A$758,$A213,СВЦЭМ!$B$39:$B$758,D$190)+'СЕТ СН'!$F$15</f>
        <v>231.82418516000001</v>
      </c>
      <c r="E213" s="36">
        <f>SUMIFS(СВЦЭМ!$F$39:$F$758,СВЦЭМ!$A$39:$A$758,$A213,СВЦЭМ!$B$39:$B$758,E$190)+'СЕТ СН'!$F$15</f>
        <v>234.50623924999999</v>
      </c>
      <c r="F213" s="36">
        <f>SUMIFS(СВЦЭМ!$F$39:$F$758,СВЦЭМ!$A$39:$A$758,$A213,СВЦЭМ!$B$39:$B$758,F$190)+'СЕТ СН'!$F$15</f>
        <v>235.56946886</v>
      </c>
      <c r="G213" s="36">
        <f>SUMIFS(СВЦЭМ!$F$39:$F$758,СВЦЭМ!$A$39:$A$758,$A213,СВЦЭМ!$B$39:$B$758,G$190)+'СЕТ СН'!$F$15</f>
        <v>232.64722123000001</v>
      </c>
      <c r="H213" s="36">
        <f>SUMIFS(СВЦЭМ!$F$39:$F$758,СВЦЭМ!$A$39:$A$758,$A213,СВЦЭМ!$B$39:$B$758,H$190)+'СЕТ СН'!$F$15</f>
        <v>222.66685348999999</v>
      </c>
      <c r="I213" s="36">
        <f>SUMIFS(СВЦЭМ!$F$39:$F$758,СВЦЭМ!$A$39:$A$758,$A213,СВЦЭМ!$B$39:$B$758,I$190)+'СЕТ СН'!$F$15</f>
        <v>210.76878048</v>
      </c>
      <c r="J213" s="36">
        <f>SUMIFS(СВЦЭМ!$F$39:$F$758,СВЦЭМ!$A$39:$A$758,$A213,СВЦЭМ!$B$39:$B$758,J$190)+'СЕТ СН'!$F$15</f>
        <v>202.17951585</v>
      </c>
      <c r="K213" s="36">
        <f>SUMIFS(СВЦЭМ!$F$39:$F$758,СВЦЭМ!$A$39:$A$758,$A213,СВЦЭМ!$B$39:$B$758,K$190)+'СЕТ СН'!$F$15</f>
        <v>200.3668668</v>
      </c>
      <c r="L213" s="36">
        <f>SUMIFS(СВЦЭМ!$F$39:$F$758,СВЦЭМ!$A$39:$A$758,$A213,СВЦЭМ!$B$39:$B$758,L$190)+'СЕТ СН'!$F$15</f>
        <v>198.7484278</v>
      </c>
      <c r="M213" s="36">
        <f>SUMIFS(СВЦЭМ!$F$39:$F$758,СВЦЭМ!$A$39:$A$758,$A213,СВЦЭМ!$B$39:$B$758,M$190)+'СЕТ СН'!$F$15</f>
        <v>197.6979048</v>
      </c>
      <c r="N213" s="36">
        <f>SUMIFS(СВЦЭМ!$F$39:$F$758,СВЦЭМ!$A$39:$A$758,$A213,СВЦЭМ!$B$39:$B$758,N$190)+'СЕТ СН'!$F$15</f>
        <v>196.92235151</v>
      </c>
      <c r="O213" s="36">
        <f>SUMIFS(СВЦЭМ!$F$39:$F$758,СВЦЭМ!$A$39:$A$758,$A213,СВЦЭМ!$B$39:$B$758,O$190)+'СЕТ СН'!$F$15</f>
        <v>198.65516375999999</v>
      </c>
      <c r="P213" s="36">
        <f>SUMIFS(СВЦЭМ!$F$39:$F$758,СВЦЭМ!$A$39:$A$758,$A213,СВЦЭМ!$B$39:$B$758,P$190)+'СЕТ СН'!$F$15</f>
        <v>200.53155770000001</v>
      </c>
      <c r="Q213" s="36">
        <f>SUMIFS(СВЦЭМ!$F$39:$F$758,СВЦЭМ!$A$39:$A$758,$A213,СВЦЭМ!$B$39:$B$758,Q$190)+'СЕТ СН'!$F$15</f>
        <v>203.55157288000001</v>
      </c>
      <c r="R213" s="36">
        <f>SUMIFS(СВЦЭМ!$F$39:$F$758,СВЦЭМ!$A$39:$A$758,$A213,СВЦЭМ!$B$39:$B$758,R$190)+'СЕТ СН'!$F$15</f>
        <v>205.17041592000001</v>
      </c>
      <c r="S213" s="36">
        <f>SUMIFS(СВЦЭМ!$F$39:$F$758,СВЦЭМ!$A$39:$A$758,$A213,СВЦЭМ!$B$39:$B$758,S$190)+'СЕТ СН'!$F$15</f>
        <v>205.70830028</v>
      </c>
      <c r="T213" s="36">
        <f>SUMIFS(СВЦЭМ!$F$39:$F$758,СВЦЭМ!$A$39:$A$758,$A213,СВЦЭМ!$B$39:$B$758,T$190)+'СЕТ СН'!$F$15</f>
        <v>201.53809676</v>
      </c>
      <c r="U213" s="36">
        <f>SUMIFS(СВЦЭМ!$F$39:$F$758,СВЦЭМ!$A$39:$A$758,$A213,СВЦЭМ!$B$39:$B$758,U$190)+'СЕТ СН'!$F$15</f>
        <v>205.53444458999999</v>
      </c>
      <c r="V213" s="36">
        <f>SUMIFS(СВЦЭМ!$F$39:$F$758,СВЦЭМ!$A$39:$A$758,$A213,СВЦЭМ!$B$39:$B$758,V$190)+'СЕТ СН'!$F$15</f>
        <v>201.01166617999999</v>
      </c>
      <c r="W213" s="36">
        <f>SUMIFS(СВЦЭМ!$F$39:$F$758,СВЦЭМ!$A$39:$A$758,$A213,СВЦЭМ!$B$39:$B$758,W$190)+'СЕТ СН'!$F$15</f>
        <v>198.33142282</v>
      </c>
      <c r="X213" s="36">
        <f>SUMIFS(СВЦЭМ!$F$39:$F$758,СВЦЭМ!$A$39:$A$758,$A213,СВЦЭМ!$B$39:$B$758,X$190)+'СЕТ СН'!$F$15</f>
        <v>203.90356775999999</v>
      </c>
      <c r="Y213" s="36">
        <f>SUMIFS(СВЦЭМ!$F$39:$F$758,СВЦЭМ!$A$39:$A$758,$A213,СВЦЭМ!$B$39:$B$758,Y$190)+'СЕТ СН'!$F$15</f>
        <v>209.20356285</v>
      </c>
    </row>
    <row r="214" spans="1:25" ht="15.75" x14ac:dyDescent="0.2">
      <c r="A214" s="35">
        <f t="shared" si="5"/>
        <v>45406</v>
      </c>
      <c r="B214" s="36">
        <f>SUMIFS(СВЦЭМ!$F$39:$F$758,СВЦЭМ!$A$39:$A$758,$A214,СВЦЭМ!$B$39:$B$758,B$190)+'СЕТ СН'!$F$15</f>
        <v>217.53355592</v>
      </c>
      <c r="C214" s="36">
        <f>SUMIFS(СВЦЭМ!$F$39:$F$758,СВЦЭМ!$A$39:$A$758,$A214,СВЦЭМ!$B$39:$B$758,C$190)+'СЕТ СН'!$F$15</f>
        <v>223.14525086</v>
      </c>
      <c r="D214" s="36">
        <f>SUMIFS(СВЦЭМ!$F$39:$F$758,СВЦЭМ!$A$39:$A$758,$A214,СВЦЭМ!$B$39:$B$758,D$190)+'СЕТ СН'!$F$15</f>
        <v>225.19227552999999</v>
      </c>
      <c r="E214" s="36">
        <f>SUMIFS(СВЦЭМ!$F$39:$F$758,СВЦЭМ!$A$39:$A$758,$A214,СВЦЭМ!$B$39:$B$758,E$190)+'СЕТ СН'!$F$15</f>
        <v>226.44260811999999</v>
      </c>
      <c r="F214" s="36">
        <f>SUMIFS(СВЦЭМ!$F$39:$F$758,СВЦЭМ!$A$39:$A$758,$A214,СВЦЭМ!$B$39:$B$758,F$190)+'СЕТ СН'!$F$15</f>
        <v>223.10203849000001</v>
      </c>
      <c r="G214" s="36">
        <f>SUMIFS(СВЦЭМ!$F$39:$F$758,СВЦЭМ!$A$39:$A$758,$A214,СВЦЭМ!$B$39:$B$758,G$190)+'СЕТ СН'!$F$15</f>
        <v>219.06415196</v>
      </c>
      <c r="H214" s="36">
        <f>SUMIFS(СВЦЭМ!$F$39:$F$758,СВЦЭМ!$A$39:$A$758,$A214,СВЦЭМ!$B$39:$B$758,H$190)+'СЕТ СН'!$F$15</f>
        <v>211.85624208999999</v>
      </c>
      <c r="I214" s="36">
        <f>SUMIFS(СВЦЭМ!$F$39:$F$758,СВЦЭМ!$A$39:$A$758,$A214,СВЦЭМ!$B$39:$B$758,I$190)+'СЕТ СН'!$F$15</f>
        <v>206.76231716999999</v>
      </c>
      <c r="J214" s="36">
        <f>SUMIFS(СВЦЭМ!$F$39:$F$758,СВЦЭМ!$A$39:$A$758,$A214,СВЦЭМ!$B$39:$B$758,J$190)+'СЕТ СН'!$F$15</f>
        <v>199.37495688999999</v>
      </c>
      <c r="K214" s="36">
        <f>SUMIFS(СВЦЭМ!$F$39:$F$758,СВЦЭМ!$A$39:$A$758,$A214,СВЦЭМ!$B$39:$B$758,K$190)+'СЕТ СН'!$F$15</f>
        <v>199.51113889000001</v>
      </c>
      <c r="L214" s="36">
        <f>SUMIFS(СВЦЭМ!$F$39:$F$758,СВЦЭМ!$A$39:$A$758,$A214,СВЦЭМ!$B$39:$B$758,L$190)+'СЕТ СН'!$F$15</f>
        <v>199.77174711999999</v>
      </c>
      <c r="M214" s="36">
        <f>SUMIFS(СВЦЭМ!$F$39:$F$758,СВЦЭМ!$A$39:$A$758,$A214,СВЦЭМ!$B$39:$B$758,M$190)+'СЕТ СН'!$F$15</f>
        <v>200.23363115999999</v>
      </c>
      <c r="N214" s="36">
        <f>SUMIFS(СВЦЭМ!$F$39:$F$758,СВЦЭМ!$A$39:$A$758,$A214,СВЦЭМ!$B$39:$B$758,N$190)+'СЕТ СН'!$F$15</f>
        <v>199.85333449999999</v>
      </c>
      <c r="O214" s="36">
        <f>SUMIFS(СВЦЭМ!$F$39:$F$758,СВЦЭМ!$A$39:$A$758,$A214,СВЦЭМ!$B$39:$B$758,O$190)+'СЕТ СН'!$F$15</f>
        <v>201.79504623</v>
      </c>
      <c r="P214" s="36">
        <f>SUMIFS(СВЦЭМ!$F$39:$F$758,СВЦЭМ!$A$39:$A$758,$A214,СВЦЭМ!$B$39:$B$758,P$190)+'СЕТ СН'!$F$15</f>
        <v>203.50728912</v>
      </c>
      <c r="Q214" s="36">
        <f>SUMIFS(СВЦЭМ!$F$39:$F$758,СВЦЭМ!$A$39:$A$758,$A214,СВЦЭМ!$B$39:$B$758,Q$190)+'СЕТ СН'!$F$15</f>
        <v>206.52656919</v>
      </c>
      <c r="R214" s="36">
        <f>SUMIFS(СВЦЭМ!$F$39:$F$758,СВЦЭМ!$A$39:$A$758,$A214,СВЦЭМ!$B$39:$B$758,R$190)+'СЕТ СН'!$F$15</f>
        <v>205.12268947000001</v>
      </c>
      <c r="S214" s="36">
        <f>SUMIFS(СВЦЭМ!$F$39:$F$758,СВЦЭМ!$A$39:$A$758,$A214,СВЦЭМ!$B$39:$B$758,S$190)+'СЕТ СН'!$F$15</f>
        <v>201.09993243</v>
      </c>
      <c r="T214" s="36">
        <f>SUMIFS(СВЦЭМ!$F$39:$F$758,СВЦЭМ!$A$39:$A$758,$A214,СВЦЭМ!$B$39:$B$758,T$190)+'СЕТ СН'!$F$15</f>
        <v>198.59880989000001</v>
      </c>
      <c r="U214" s="36">
        <f>SUMIFS(СВЦЭМ!$F$39:$F$758,СВЦЭМ!$A$39:$A$758,$A214,СВЦЭМ!$B$39:$B$758,U$190)+'СЕТ СН'!$F$15</f>
        <v>193.8854236</v>
      </c>
      <c r="V214" s="36">
        <f>SUMIFS(СВЦЭМ!$F$39:$F$758,СВЦЭМ!$A$39:$A$758,$A214,СВЦЭМ!$B$39:$B$758,V$190)+'СЕТ СН'!$F$15</f>
        <v>191.1339237</v>
      </c>
      <c r="W214" s="36">
        <f>SUMIFS(СВЦЭМ!$F$39:$F$758,СВЦЭМ!$A$39:$A$758,$A214,СВЦЭМ!$B$39:$B$758,W$190)+'СЕТ СН'!$F$15</f>
        <v>193.25495577000001</v>
      </c>
      <c r="X214" s="36">
        <f>SUMIFS(СВЦЭМ!$F$39:$F$758,СВЦЭМ!$A$39:$A$758,$A214,СВЦЭМ!$B$39:$B$758,X$190)+'СЕТ СН'!$F$15</f>
        <v>201.23501576000001</v>
      </c>
      <c r="Y214" s="36">
        <f>SUMIFS(СВЦЭМ!$F$39:$F$758,СВЦЭМ!$A$39:$A$758,$A214,СВЦЭМ!$B$39:$B$758,Y$190)+'СЕТ СН'!$F$15</f>
        <v>205.67037635</v>
      </c>
    </row>
    <row r="215" spans="1:25" ht="15.75" x14ac:dyDescent="0.2">
      <c r="A215" s="35">
        <f t="shared" si="5"/>
        <v>45407</v>
      </c>
      <c r="B215" s="36">
        <f>SUMIFS(СВЦЭМ!$F$39:$F$758,СВЦЭМ!$A$39:$A$758,$A215,СВЦЭМ!$B$39:$B$758,B$190)+'СЕТ СН'!$F$15</f>
        <v>212.25700939999999</v>
      </c>
      <c r="C215" s="36">
        <f>SUMIFS(СВЦЭМ!$F$39:$F$758,СВЦЭМ!$A$39:$A$758,$A215,СВЦЭМ!$B$39:$B$758,C$190)+'СЕТ СН'!$F$15</f>
        <v>220.09389719000001</v>
      </c>
      <c r="D215" s="36">
        <f>SUMIFS(СВЦЭМ!$F$39:$F$758,СВЦЭМ!$A$39:$A$758,$A215,СВЦЭМ!$B$39:$B$758,D$190)+'СЕТ СН'!$F$15</f>
        <v>228.46152599000001</v>
      </c>
      <c r="E215" s="36">
        <f>SUMIFS(СВЦЭМ!$F$39:$F$758,СВЦЭМ!$A$39:$A$758,$A215,СВЦЭМ!$B$39:$B$758,E$190)+'СЕТ СН'!$F$15</f>
        <v>229.35789104</v>
      </c>
      <c r="F215" s="36">
        <f>SUMIFS(СВЦЭМ!$F$39:$F$758,СВЦЭМ!$A$39:$A$758,$A215,СВЦЭМ!$B$39:$B$758,F$190)+'СЕТ СН'!$F$15</f>
        <v>228.93410968000001</v>
      </c>
      <c r="G215" s="36">
        <f>SUMIFS(СВЦЭМ!$F$39:$F$758,СВЦЭМ!$A$39:$A$758,$A215,СВЦЭМ!$B$39:$B$758,G$190)+'СЕТ СН'!$F$15</f>
        <v>228.96222943999999</v>
      </c>
      <c r="H215" s="36">
        <f>SUMIFS(СВЦЭМ!$F$39:$F$758,СВЦЭМ!$A$39:$A$758,$A215,СВЦЭМ!$B$39:$B$758,H$190)+'СЕТ СН'!$F$15</f>
        <v>213.50971382</v>
      </c>
      <c r="I215" s="36">
        <f>SUMIFS(СВЦЭМ!$F$39:$F$758,СВЦЭМ!$A$39:$A$758,$A215,СВЦЭМ!$B$39:$B$758,I$190)+'СЕТ СН'!$F$15</f>
        <v>211.20600214999999</v>
      </c>
      <c r="J215" s="36">
        <f>SUMIFS(СВЦЭМ!$F$39:$F$758,СВЦЭМ!$A$39:$A$758,$A215,СВЦЭМ!$B$39:$B$758,J$190)+'СЕТ СН'!$F$15</f>
        <v>207.63027417000001</v>
      </c>
      <c r="K215" s="36">
        <f>SUMIFS(СВЦЭМ!$F$39:$F$758,СВЦЭМ!$A$39:$A$758,$A215,СВЦЭМ!$B$39:$B$758,K$190)+'СЕТ СН'!$F$15</f>
        <v>208.11293047000001</v>
      </c>
      <c r="L215" s="36">
        <f>SUMIFS(СВЦЭМ!$F$39:$F$758,СВЦЭМ!$A$39:$A$758,$A215,СВЦЭМ!$B$39:$B$758,L$190)+'СЕТ СН'!$F$15</f>
        <v>208.86429308000001</v>
      </c>
      <c r="M215" s="36">
        <f>SUMIFS(СВЦЭМ!$F$39:$F$758,СВЦЭМ!$A$39:$A$758,$A215,СВЦЭМ!$B$39:$B$758,M$190)+'СЕТ СН'!$F$15</f>
        <v>208.49797792000001</v>
      </c>
      <c r="N215" s="36">
        <f>SUMIFS(СВЦЭМ!$F$39:$F$758,СВЦЭМ!$A$39:$A$758,$A215,СВЦЭМ!$B$39:$B$758,N$190)+'СЕТ СН'!$F$15</f>
        <v>207.25893106000001</v>
      </c>
      <c r="O215" s="36">
        <f>SUMIFS(СВЦЭМ!$F$39:$F$758,СВЦЭМ!$A$39:$A$758,$A215,СВЦЭМ!$B$39:$B$758,O$190)+'СЕТ СН'!$F$15</f>
        <v>212.29524832000001</v>
      </c>
      <c r="P215" s="36">
        <f>SUMIFS(СВЦЭМ!$F$39:$F$758,СВЦЭМ!$A$39:$A$758,$A215,СВЦЭМ!$B$39:$B$758,P$190)+'СЕТ СН'!$F$15</f>
        <v>213.60807731</v>
      </c>
      <c r="Q215" s="36">
        <f>SUMIFS(СВЦЭМ!$F$39:$F$758,СВЦЭМ!$A$39:$A$758,$A215,СВЦЭМ!$B$39:$B$758,Q$190)+'СЕТ СН'!$F$15</f>
        <v>215.55323661</v>
      </c>
      <c r="R215" s="36">
        <f>SUMIFS(СВЦЭМ!$F$39:$F$758,СВЦЭМ!$A$39:$A$758,$A215,СВЦЭМ!$B$39:$B$758,R$190)+'СЕТ СН'!$F$15</f>
        <v>215.29502907</v>
      </c>
      <c r="S215" s="36">
        <f>SUMIFS(СВЦЭМ!$F$39:$F$758,СВЦЭМ!$A$39:$A$758,$A215,СВЦЭМ!$B$39:$B$758,S$190)+'СЕТ СН'!$F$15</f>
        <v>213.66668831999999</v>
      </c>
      <c r="T215" s="36">
        <f>SUMIFS(СВЦЭМ!$F$39:$F$758,СВЦЭМ!$A$39:$A$758,$A215,СВЦЭМ!$B$39:$B$758,T$190)+'СЕТ СН'!$F$15</f>
        <v>206.52757923999999</v>
      </c>
      <c r="U215" s="36">
        <f>SUMIFS(СВЦЭМ!$F$39:$F$758,СВЦЭМ!$A$39:$A$758,$A215,СВЦЭМ!$B$39:$B$758,U$190)+'СЕТ СН'!$F$15</f>
        <v>201.73357225000001</v>
      </c>
      <c r="V215" s="36">
        <f>SUMIFS(СВЦЭМ!$F$39:$F$758,СВЦЭМ!$A$39:$A$758,$A215,СВЦЭМ!$B$39:$B$758,V$190)+'СЕТ СН'!$F$15</f>
        <v>199.82747243</v>
      </c>
      <c r="W215" s="36">
        <f>SUMIFS(СВЦЭМ!$F$39:$F$758,СВЦЭМ!$A$39:$A$758,$A215,СВЦЭМ!$B$39:$B$758,W$190)+'СЕТ СН'!$F$15</f>
        <v>202.75382866999999</v>
      </c>
      <c r="X215" s="36">
        <f>SUMIFS(СВЦЭМ!$F$39:$F$758,СВЦЭМ!$A$39:$A$758,$A215,СВЦЭМ!$B$39:$B$758,X$190)+'СЕТ СН'!$F$15</f>
        <v>209.19500331</v>
      </c>
      <c r="Y215" s="36">
        <f>SUMIFS(СВЦЭМ!$F$39:$F$758,СВЦЭМ!$A$39:$A$758,$A215,СВЦЭМ!$B$39:$B$758,Y$190)+'СЕТ СН'!$F$15</f>
        <v>213.52832448000001</v>
      </c>
    </row>
    <row r="216" spans="1:25" ht="15.75" x14ac:dyDescent="0.2">
      <c r="A216" s="35">
        <f t="shared" si="5"/>
        <v>45408</v>
      </c>
      <c r="B216" s="36">
        <f>SUMIFS(СВЦЭМ!$F$39:$F$758,СВЦЭМ!$A$39:$A$758,$A216,СВЦЭМ!$B$39:$B$758,B$190)+'СЕТ СН'!$F$15</f>
        <v>215.71632468999999</v>
      </c>
      <c r="C216" s="36">
        <f>SUMIFS(СВЦЭМ!$F$39:$F$758,СВЦЭМ!$A$39:$A$758,$A216,СВЦЭМ!$B$39:$B$758,C$190)+'СЕТ СН'!$F$15</f>
        <v>222.80215741999999</v>
      </c>
      <c r="D216" s="36">
        <f>SUMIFS(СВЦЭМ!$F$39:$F$758,СВЦЭМ!$A$39:$A$758,$A216,СВЦЭМ!$B$39:$B$758,D$190)+'СЕТ СН'!$F$15</f>
        <v>229.77138481</v>
      </c>
      <c r="E216" s="36">
        <f>SUMIFS(СВЦЭМ!$F$39:$F$758,СВЦЭМ!$A$39:$A$758,$A216,СВЦЭМ!$B$39:$B$758,E$190)+'СЕТ СН'!$F$15</f>
        <v>231.99753908</v>
      </c>
      <c r="F216" s="36">
        <f>SUMIFS(СВЦЭМ!$F$39:$F$758,СВЦЭМ!$A$39:$A$758,$A216,СВЦЭМ!$B$39:$B$758,F$190)+'СЕТ СН'!$F$15</f>
        <v>231.38502224999999</v>
      </c>
      <c r="G216" s="36">
        <f>SUMIFS(СВЦЭМ!$F$39:$F$758,СВЦЭМ!$A$39:$A$758,$A216,СВЦЭМ!$B$39:$B$758,G$190)+'СЕТ СН'!$F$15</f>
        <v>228.74181530999999</v>
      </c>
      <c r="H216" s="36">
        <f>SUMIFS(СВЦЭМ!$F$39:$F$758,СВЦЭМ!$A$39:$A$758,$A216,СВЦЭМ!$B$39:$B$758,H$190)+'СЕТ СН'!$F$15</f>
        <v>220.90134218</v>
      </c>
      <c r="I216" s="36">
        <f>SUMIFS(СВЦЭМ!$F$39:$F$758,СВЦЭМ!$A$39:$A$758,$A216,СВЦЭМ!$B$39:$B$758,I$190)+'СЕТ СН'!$F$15</f>
        <v>212.94779233</v>
      </c>
      <c r="J216" s="36">
        <f>SUMIFS(СВЦЭМ!$F$39:$F$758,СВЦЭМ!$A$39:$A$758,$A216,СВЦЭМ!$B$39:$B$758,J$190)+'СЕТ СН'!$F$15</f>
        <v>207.84131667</v>
      </c>
      <c r="K216" s="36">
        <f>SUMIFS(СВЦЭМ!$F$39:$F$758,СВЦЭМ!$A$39:$A$758,$A216,СВЦЭМ!$B$39:$B$758,K$190)+'СЕТ СН'!$F$15</f>
        <v>206.76803663000001</v>
      </c>
      <c r="L216" s="36">
        <f>SUMIFS(СВЦЭМ!$F$39:$F$758,СВЦЭМ!$A$39:$A$758,$A216,СВЦЭМ!$B$39:$B$758,L$190)+'СЕТ СН'!$F$15</f>
        <v>204.58908270000001</v>
      </c>
      <c r="M216" s="36">
        <f>SUMIFS(СВЦЭМ!$F$39:$F$758,СВЦЭМ!$A$39:$A$758,$A216,СВЦЭМ!$B$39:$B$758,M$190)+'СЕТ СН'!$F$15</f>
        <v>205.3938565</v>
      </c>
      <c r="N216" s="36">
        <f>SUMIFS(СВЦЭМ!$F$39:$F$758,СВЦЭМ!$A$39:$A$758,$A216,СВЦЭМ!$B$39:$B$758,N$190)+'СЕТ СН'!$F$15</f>
        <v>205.62908748000001</v>
      </c>
      <c r="O216" s="36">
        <f>SUMIFS(СВЦЭМ!$F$39:$F$758,СВЦЭМ!$A$39:$A$758,$A216,СВЦЭМ!$B$39:$B$758,O$190)+'СЕТ СН'!$F$15</f>
        <v>206.25007848999999</v>
      </c>
      <c r="P216" s="36">
        <f>SUMIFS(СВЦЭМ!$F$39:$F$758,СВЦЭМ!$A$39:$A$758,$A216,СВЦЭМ!$B$39:$B$758,P$190)+'СЕТ СН'!$F$15</f>
        <v>202.76282334000001</v>
      </c>
      <c r="Q216" s="36">
        <f>SUMIFS(СВЦЭМ!$F$39:$F$758,СВЦЭМ!$A$39:$A$758,$A216,СВЦЭМ!$B$39:$B$758,Q$190)+'СЕТ СН'!$F$15</f>
        <v>204.88076937</v>
      </c>
      <c r="R216" s="36">
        <f>SUMIFS(СВЦЭМ!$F$39:$F$758,СВЦЭМ!$A$39:$A$758,$A216,СВЦЭМ!$B$39:$B$758,R$190)+'СЕТ СН'!$F$15</f>
        <v>208.86298771</v>
      </c>
      <c r="S216" s="36">
        <f>SUMIFS(СВЦЭМ!$F$39:$F$758,СВЦЭМ!$A$39:$A$758,$A216,СВЦЭМ!$B$39:$B$758,S$190)+'СЕТ СН'!$F$15</f>
        <v>209.44228312999999</v>
      </c>
      <c r="T216" s="36">
        <f>SUMIFS(СВЦЭМ!$F$39:$F$758,СВЦЭМ!$A$39:$A$758,$A216,СВЦЭМ!$B$39:$B$758,T$190)+'СЕТ СН'!$F$15</f>
        <v>205.98233569999999</v>
      </c>
      <c r="U216" s="36">
        <f>SUMIFS(СВЦЭМ!$F$39:$F$758,СВЦЭМ!$A$39:$A$758,$A216,СВЦЭМ!$B$39:$B$758,U$190)+'СЕТ СН'!$F$15</f>
        <v>204.66562119</v>
      </c>
      <c r="V216" s="36">
        <f>SUMIFS(СВЦЭМ!$F$39:$F$758,СВЦЭМ!$A$39:$A$758,$A216,СВЦЭМ!$B$39:$B$758,V$190)+'СЕТ СН'!$F$15</f>
        <v>201.8754572</v>
      </c>
      <c r="W216" s="36">
        <f>SUMIFS(СВЦЭМ!$F$39:$F$758,СВЦЭМ!$A$39:$A$758,$A216,СВЦЭМ!$B$39:$B$758,W$190)+'СЕТ СН'!$F$15</f>
        <v>200.66897051999999</v>
      </c>
      <c r="X216" s="36">
        <f>SUMIFS(СВЦЭМ!$F$39:$F$758,СВЦЭМ!$A$39:$A$758,$A216,СВЦЭМ!$B$39:$B$758,X$190)+'СЕТ СН'!$F$15</f>
        <v>201.63853847999999</v>
      </c>
      <c r="Y216" s="36">
        <f>SUMIFS(СВЦЭМ!$F$39:$F$758,СВЦЭМ!$A$39:$A$758,$A216,СВЦЭМ!$B$39:$B$758,Y$190)+'СЕТ СН'!$F$15</f>
        <v>208.54843923000001</v>
      </c>
    </row>
    <row r="217" spans="1:25" ht="15.75" x14ac:dyDescent="0.2">
      <c r="A217" s="35">
        <f t="shared" si="5"/>
        <v>45409</v>
      </c>
      <c r="B217" s="36">
        <f>SUMIFS(СВЦЭМ!$F$39:$F$758,СВЦЭМ!$A$39:$A$758,$A217,СВЦЭМ!$B$39:$B$758,B$190)+'СЕТ СН'!$F$15</f>
        <v>220.12382070000001</v>
      </c>
      <c r="C217" s="36">
        <f>SUMIFS(СВЦЭМ!$F$39:$F$758,СВЦЭМ!$A$39:$A$758,$A217,СВЦЭМ!$B$39:$B$758,C$190)+'СЕТ СН'!$F$15</f>
        <v>232.4171273</v>
      </c>
      <c r="D217" s="36">
        <f>SUMIFS(СВЦЭМ!$F$39:$F$758,СВЦЭМ!$A$39:$A$758,$A217,СВЦЭМ!$B$39:$B$758,D$190)+'СЕТ СН'!$F$15</f>
        <v>232.89359630999999</v>
      </c>
      <c r="E217" s="36">
        <f>SUMIFS(СВЦЭМ!$F$39:$F$758,СВЦЭМ!$A$39:$A$758,$A217,СВЦЭМ!$B$39:$B$758,E$190)+'СЕТ СН'!$F$15</f>
        <v>232.67684836000001</v>
      </c>
      <c r="F217" s="36">
        <f>SUMIFS(СВЦЭМ!$F$39:$F$758,СВЦЭМ!$A$39:$A$758,$A217,СВЦЭМ!$B$39:$B$758,F$190)+'СЕТ СН'!$F$15</f>
        <v>232.7956049</v>
      </c>
      <c r="G217" s="36">
        <f>SUMIFS(СВЦЭМ!$F$39:$F$758,СВЦЭМ!$A$39:$A$758,$A217,СВЦЭМ!$B$39:$B$758,G$190)+'СЕТ СН'!$F$15</f>
        <v>233.97409984000001</v>
      </c>
      <c r="H217" s="36">
        <f>SUMIFS(СВЦЭМ!$F$39:$F$758,СВЦЭМ!$A$39:$A$758,$A217,СВЦЭМ!$B$39:$B$758,H$190)+'СЕТ СН'!$F$15</f>
        <v>224.48061594999999</v>
      </c>
      <c r="I217" s="36">
        <f>SUMIFS(СВЦЭМ!$F$39:$F$758,СВЦЭМ!$A$39:$A$758,$A217,СВЦЭМ!$B$39:$B$758,I$190)+'СЕТ СН'!$F$15</f>
        <v>222.99284237000001</v>
      </c>
      <c r="J217" s="36">
        <f>SUMIFS(СВЦЭМ!$F$39:$F$758,СВЦЭМ!$A$39:$A$758,$A217,СВЦЭМ!$B$39:$B$758,J$190)+'СЕТ СН'!$F$15</f>
        <v>213.68712658999999</v>
      </c>
      <c r="K217" s="36">
        <f>SUMIFS(СВЦЭМ!$F$39:$F$758,СВЦЭМ!$A$39:$A$758,$A217,СВЦЭМ!$B$39:$B$758,K$190)+'СЕТ СН'!$F$15</f>
        <v>213.74284433</v>
      </c>
      <c r="L217" s="36">
        <f>SUMIFS(СВЦЭМ!$F$39:$F$758,СВЦЭМ!$A$39:$A$758,$A217,СВЦЭМ!$B$39:$B$758,L$190)+'СЕТ СН'!$F$15</f>
        <v>207.83723947999999</v>
      </c>
      <c r="M217" s="36">
        <f>SUMIFS(СВЦЭМ!$F$39:$F$758,СВЦЭМ!$A$39:$A$758,$A217,СВЦЭМ!$B$39:$B$758,M$190)+'СЕТ СН'!$F$15</f>
        <v>211.17123076999999</v>
      </c>
      <c r="N217" s="36">
        <f>SUMIFS(СВЦЭМ!$F$39:$F$758,СВЦЭМ!$A$39:$A$758,$A217,СВЦЭМ!$B$39:$B$758,N$190)+'СЕТ СН'!$F$15</f>
        <v>209.64468596</v>
      </c>
      <c r="O217" s="36">
        <f>SUMIFS(СВЦЭМ!$F$39:$F$758,СВЦЭМ!$A$39:$A$758,$A217,СВЦЭМ!$B$39:$B$758,O$190)+'СЕТ СН'!$F$15</f>
        <v>211.98846295000001</v>
      </c>
      <c r="P217" s="36">
        <f>SUMIFS(СВЦЭМ!$F$39:$F$758,СВЦЭМ!$A$39:$A$758,$A217,СВЦЭМ!$B$39:$B$758,P$190)+'СЕТ СН'!$F$15</f>
        <v>214.11706967999999</v>
      </c>
      <c r="Q217" s="36">
        <f>SUMIFS(СВЦЭМ!$F$39:$F$758,СВЦЭМ!$A$39:$A$758,$A217,СВЦЭМ!$B$39:$B$758,Q$190)+'СЕТ СН'!$F$15</f>
        <v>214.86517601</v>
      </c>
      <c r="R217" s="36">
        <f>SUMIFS(СВЦЭМ!$F$39:$F$758,СВЦЭМ!$A$39:$A$758,$A217,СВЦЭМ!$B$39:$B$758,R$190)+'СЕТ СН'!$F$15</f>
        <v>215.60709227999999</v>
      </c>
      <c r="S217" s="36">
        <f>SUMIFS(СВЦЭМ!$F$39:$F$758,СВЦЭМ!$A$39:$A$758,$A217,СВЦЭМ!$B$39:$B$758,S$190)+'СЕТ СН'!$F$15</f>
        <v>211.80008801</v>
      </c>
      <c r="T217" s="36">
        <f>SUMIFS(СВЦЭМ!$F$39:$F$758,СВЦЭМ!$A$39:$A$758,$A217,СВЦЭМ!$B$39:$B$758,T$190)+'СЕТ СН'!$F$15</f>
        <v>214.11707293000001</v>
      </c>
      <c r="U217" s="36">
        <f>SUMIFS(СВЦЭМ!$F$39:$F$758,СВЦЭМ!$A$39:$A$758,$A217,СВЦЭМ!$B$39:$B$758,U$190)+'СЕТ СН'!$F$15</f>
        <v>204.78513636</v>
      </c>
      <c r="V217" s="36">
        <f>SUMIFS(СВЦЭМ!$F$39:$F$758,СВЦЭМ!$A$39:$A$758,$A217,СВЦЭМ!$B$39:$B$758,V$190)+'СЕТ СН'!$F$15</f>
        <v>209.9084977</v>
      </c>
      <c r="W217" s="36">
        <f>SUMIFS(СВЦЭМ!$F$39:$F$758,СВЦЭМ!$A$39:$A$758,$A217,СВЦЭМ!$B$39:$B$758,W$190)+'СЕТ СН'!$F$15</f>
        <v>209.35235220000001</v>
      </c>
      <c r="X217" s="36">
        <f>SUMIFS(СВЦЭМ!$F$39:$F$758,СВЦЭМ!$A$39:$A$758,$A217,СВЦЭМ!$B$39:$B$758,X$190)+'СЕТ СН'!$F$15</f>
        <v>220.28546388999999</v>
      </c>
      <c r="Y217" s="36">
        <f>SUMIFS(СВЦЭМ!$F$39:$F$758,СВЦЭМ!$A$39:$A$758,$A217,СВЦЭМ!$B$39:$B$758,Y$190)+'СЕТ СН'!$F$15</f>
        <v>230.84592233999999</v>
      </c>
    </row>
    <row r="218" spans="1:25" ht="15.75" x14ac:dyDescent="0.2">
      <c r="A218" s="35">
        <f t="shared" si="5"/>
        <v>45410</v>
      </c>
      <c r="B218" s="36">
        <f>SUMIFS(СВЦЭМ!$F$39:$F$758,СВЦЭМ!$A$39:$A$758,$A218,СВЦЭМ!$B$39:$B$758,B$190)+'СЕТ СН'!$F$15</f>
        <v>236.36720029</v>
      </c>
      <c r="C218" s="36">
        <f>SUMIFS(СВЦЭМ!$F$39:$F$758,СВЦЭМ!$A$39:$A$758,$A218,СВЦЭМ!$B$39:$B$758,C$190)+'СЕТ СН'!$F$15</f>
        <v>213.17111370000001</v>
      </c>
      <c r="D218" s="36">
        <f>SUMIFS(СВЦЭМ!$F$39:$F$758,СВЦЭМ!$A$39:$A$758,$A218,СВЦЭМ!$B$39:$B$758,D$190)+'СЕТ СН'!$F$15</f>
        <v>216.94633110999999</v>
      </c>
      <c r="E218" s="36">
        <f>SUMIFS(СВЦЭМ!$F$39:$F$758,СВЦЭМ!$A$39:$A$758,$A218,СВЦЭМ!$B$39:$B$758,E$190)+'СЕТ СН'!$F$15</f>
        <v>218.59834044999999</v>
      </c>
      <c r="F218" s="36">
        <f>SUMIFS(СВЦЭМ!$F$39:$F$758,СВЦЭМ!$A$39:$A$758,$A218,СВЦЭМ!$B$39:$B$758,F$190)+'СЕТ СН'!$F$15</f>
        <v>221.17914837999999</v>
      </c>
      <c r="G218" s="36">
        <f>SUMIFS(СВЦЭМ!$F$39:$F$758,СВЦЭМ!$A$39:$A$758,$A218,СВЦЭМ!$B$39:$B$758,G$190)+'СЕТ СН'!$F$15</f>
        <v>219.60917294999999</v>
      </c>
      <c r="H218" s="36">
        <f>SUMIFS(СВЦЭМ!$F$39:$F$758,СВЦЭМ!$A$39:$A$758,$A218,СВЦЭМ!$B$39:$B$758,H$190)+'СЕТ СН'!$F$15</f>
        <v>231.87198254</v>
      </c>
      <c r="I218" s="36">
        <f>SUMIFS(СВЦЭМ!$F$39:$F$758,СВЦЭМ!$A$39:$A$758,$A218,СВЦЭМ!$B$39:$B$758,I$190)+'СЕТ СН'!$F$15</f>
        <v>224.21941201999999</v>
      </c>
      <c r="J218" s="36">
        <f>SUMIFS(СВЦЭМ!$F$39:$F$758,СВЦЭМ!$A$39:$A$758,$A218,СВЦЭМ!$B$39:$B$758,J$190)+'СЕТ СН'!$F$15</f>
        <v>208.7830917</v>
      </c>
      <c r="K218" s="36">
        <f>SUMIFS(СВЦЭМ!$F$39:$F$758,СВЦЭМ!$A$39:$A$758,$A218,СВЦЭМ!$B$39:$B$758,K$190)+'СЕТ СН'!$F$15</f>
        <v>202.42699415000001</v>
      </c>
      <c r="L218" s="36">
        <f>SUMIFS(СВЦЭМ!$F$39:$F$758,СВЦЭМ!$A$39:$A$758,$A218,СВЦЭМ!$B$39:$B$758,L$190)+'СЕТ СН'!$F$15</f>
        <v>200.91085525</v>
      </c>
      <c r="M218" s="36">
        <f>SUMIFS(СВЦЭМ!$F$39:$F$758,СВЦЭМ!$A$39:$A$758,$A218,СВЦЭМ!$B$39:$B$758,M$190)+'СЕТ СН'!$F$15</f>
        <v>205.37011828999999</v>
      </c>
      <c r="N218" s="36">
        <f>SUMIFS(СВЦЭМ!$F$39:$F$758,СВЦЭМ!$A$39:$A$758,$A218,СВЦЭМ!$B$39:$B$758,N$190)+'СЕТ СН'!$F$15</f>
        <v>205.85445536</v>
      </c>
      <c r="O218" s="36">
        <f>SUMIFS(СВЦЭМ!$F$39:$F$758,СВЦЭМ!$A$39:$A$758,$A218,СВЦЭМ!$B$39:$B$758,O$190)+'СЕТ СН'!$F$15</f>
        <v>208.91914557000001</v>
      </c>
      <c r="P218" s="36">
        <f>SUMIFS(СВЦЭМ!$F$39:$F$758,СВЦЭМ!$A$39:$A$758,$A218,СВЦЭМ!$B$39:$B$758,P$190)+'СЕТ СН'!$F$15</f>
        <v>210.69026513</v>
      </c>
      <c r="Q218" s="36">
        <f>SUMIFS(СВЦЭМ!$F$39:$F$758,СВЦЭМ!$A$39:$A$758,$A218,СВЦЭМ!$B$39:$B$758,Q$190)+'СЕТ СН'!$F$15</f>
        <v>212.33409892</v>
      </c>
      <c r="R218" s="36">
        <f>SUMIFS(СВЦЭМ!$F$39:$F$758,СВЦЭМ!$A$39:$A$758,$A218,СВЦЭМ!$B$39:$B$758,R$190)+'СЕТ СН'!$F$15</f>
        <v>216.25213445</v>
      </c>
      <c r="S218" s="36">
        <f>SUMIFS(СВЦЭМ!$F$39:$F$758,СВЦЭМ!$A$39:$A$758,$A218,СВЦЭМ!$B$39:$B$758,S$190)+'СЕТ СН'!$F$15</f>
        <v>214.23341024000001</v>
      </c>
      <c r="T218" s="36">
        <f>SUMIFS(СВЦЭМ!$F$39:$F$758,СВЦЭМ!$A$39:$A$758,$A218,СВЦЭМ!$B$39:$B$758,T$190)+'СЕТ СН'!$F$15</f>
        <v>210.43786610000001</v>
      </c>
      <c r="U218" s="36">
        <f>SUMIFS(СВЦЭМ!$F$39:$F$758,СВЦЭМ!$A$39:$A$758,$A218,СВЦЭМ!$B$39:$B$758,U$190)+'СЕТ СН'!$F$15</f>
        <v>209.76569046</v>
      </c>
      <c r="V218" s="36">
        <f>SUMIFS(СВЦЭМ!$F$39:$F$758,СВЦЭМ!$A$39:$A$758,$A218,СВЦЭМ!$B$39:$B$758,V$190)+'СЕТ СН'!$F$15</f>
        <v>204.4849255</v>
      </c>
      <c r="W218" s="36">
        <f>SUMIFS(СВЦЭМ!$F$39:$F$758,СВЦЭМ!$A$39:$A$758,$A218,СВЦЭМ!$B$39:$B$758,W$190)+'СЕТ СН'!$F$15</f>
        <v>201.99356331999999</v>
      </c>
      <c r="X218" s="36">
        <f>SUMIFS(СВЦЭМ!$F$39:$F$758,СВЦЭМ!$A$39:$A$758,$A218,СВЦЭМ!$B$39:$B$758,X$190)+'СЕТ СН'!$F$15</f>
        <v>205.42669749999999</v>
      </c>
      <c r="Y218" s="36">
        <f>SUMIFS(СВЦЭМ!$F$39:$F$758,СВЦЭМ!$A$39:$A$758,$A218,СВЦЭМ!$B$39:$B$758,Y$190)+'СЕТ СН'!$F$15</f>
        <v>214.09804912000001</v>
      </c>
    </row>
    <row r="219" spans="1:25" ht="15.75" x14ac:dyDescent="0.2">
      <c r="A219" s="35">
        <f t="shared" si="5"/>
        <v>45411</v>
      </c>
      <c r="B219" s="36">
        <f>SUMIFS(СВЦЭМ!$F$39:$F$758,СВЦЭМ!$A$39:$A$758,$A219,СВЦЭМ!$B$39:$B$758,B$190)+'СЕТ СН'!$F$15</f>
        <v>199.52340709000001</v>
      </c>
      <c r="C219" s="36">
        <f>SUMIFS(СВЦЭМ!$F$39:$F$758,СВЦЭМ!$A$39:$A$758,$A219,СВЦЭМ!$B$39:$B$758,C$190)+'СЕТ СН'!$F$15</f>
        <v>209.61251068000001</v>
      </c>
      <c r="D219" s="36">
        <f>SUMIFS(СВЦЭМ!$F$39:$F$758,СВЦЭМ!$A$39:$A$758,$A219,СВЦЭМ!$B$39:$B$758,D$190)+'СЕТ СН'!$F$15</f>
        <v>217.29298442000001</v>
      </c>
      <c r="E219" s="36">
        <f>SUMIFS(СВЦЭМ!$F$39:$F$758,СВЦЭМ!$A$39:$A$758,$A219,СВЦЭМ!$B$39:$B$758,E$190)+'СЕТ СН'!$F$15</f>
        <v>218.92671623000001</v>
      </c>
      <c r="F219" s="36">
        <f>SUMIFS(СВЦЭМ!$F$39:$F$758,СВЦЭМ!$A$39:$A$758,$A219,СВЦЭМ!$B$39:$B$758,F$190)+'СЕТ СН'!$F$15</f>
        <v>219.58763221000001</v>
      </c>
      <c r="G219" s="36">
        <f>SUMIFS(СВЦЭМ!$F$39:$F$758,СВЦЭМ!$A$39:$A$758,$A219,СВЦЭМ!$B$39:$B$758,G$190)+'СЕТ СН'!$F$15</f>
        <v>217.25078235000001</v>
      </c>
      <c r="H219" s="36">
        <f>SUMIFS(СВЦЭМ!$F$39:$F$758,СВЦЭМ!$A$39:$A$758,$A219,СВЦЭМ!$B$39:$B$758,H$190)+'СЕТ СН'!$F$15</f>
        <v>215.90140732</v>
      </c>
      <c r="I219" s="36">
        <f>SUMIFS(СВЦЭМ!$F$39:$F$758,СВЦЭМ!$A$39:$A$758,$A219,СВЦЭМ!$B$39:$B$758,I$190)+'СЕТ СН'!$F$15</f>
        <v>210.75452537000001</v>
      </c>
      <c r="J219" s="36">
        <f>SUMIFS(СВЦЭМ!$F$39:$F$758,СВЦЭМ!$A$39:$A$758,$A219,СВЦЭМ!$B$39:$B$758,J$190)+'СЕТ СН'!$F$15</f>
        <v>199.59249227000001</v>
      </c>
      <c r="K219" s="36">
        <f>SUMIFS(СВЦЭМ!$F$39:$F$758,СВЦЭМ!$A$39:$A$758,$A219,СВЦЭМ!$B$39:$B$758,K$190)+'СЕТ СН'!$F$15</f>
        <v>192.47953296</v>
      </c>
      <c r="L219" s="36">
        <f>SUMIFS(СВЦЭМ!$F$39:$F$758,СВЦЭМ!$A$39:$A$758,$A219,СВЦЭМ!$B$39:$B$758,L$190)+'СЕТ СН'!$F$15</f>
        <v>187.12004734999999</v>
      </c>
      <c r="M219" s="36">
        <f>SUMIFS(СВЦЭМ!$F$39:$F$758,СВЦЭМ!$A$39:$A$758,$A219,СВЦЭМ!$B$39:$B$758,M$190)+'СЕТ СН'!$F$15</f>
        <v>186.68683877000001</v>
      </c>
      <c r="N219" s="36">
        <f>SUMIFS(СВЦЭМ!$F$39:$F$758,СВЦЭМ!$A$39:$A$758,$A219,СВЦЭМ!$B$39:$B$758,N$190)+'СЕТ СН'!$F$15</f>
        <v>190.37289673000001</v>
      </c>
      <c r="O219" s="36">
        <f>SUMIFS(СВЦЭМ!$F$39:$F$758,СВЦЭМ!$A$39:$A$758,$A219,СВЦЭМ!$B$39:$B$758,O$190)+'СЕТ СН'!$F$15</f>
        <v>191.24119572000001</v>
      </c>
      <c r="P219" s="36">
        <f>SUMIFS(СВЦЭМ!$F$39:$F$758,СВЦЭМ!$A$39:$A$758,$A219,СВЦЭМ!$B$39:$B$758,P$190)+'СЕТ СН'!$F$15</f>
        <v>192.30499642999999</v>
      </c>
      <c r="Q219" s="36">
        <f>SUMIFS(СВЦЭМ!$F$39:$F$758,СВЦЭМ!$A$39:$A$758,$A219,СВЦЭМ!$B$39:$B$758,Q$190)+'СЕТ СН'!$F$15</f>
        <v>195.44717782000001</v>
      </c>
      <c r="R219" s="36">
        <f>SUMIFS(СВЦЭМ!$F$39:$F$758,СВЦЭМ!$A$39:$A$758,$A219,СВЦЭМ!$B$39:$B$758,R$190)+'СЕТ СН'!$F$15</f>
        <v>198.32739114</v>
      </c>
      <c r="S219" s="36">
        <f>SUMIFS(СВЦЭМ!$F$39:$F$758,СВЦЭМ!$A$39:$A$758,$A219,СВЦЭМ!$B$39:$B$758,S$190)+'СЕТ СН'!$F$15</f>
        <v>197.18248252999999</v>
      </c>
      <c r="T219" s="36">
        <f>SUMIFS(СВЦЭМ!$F$39:$F$758,СВЦЭМ!$A$39:$A$758,$A219,СВЦЭМ!$B$39:$B$758,T$190)+'СЕТ СН'!$F$15</f>
        <v>194.99111914</v>
      </c>
      <c r="U219" s="36">
        <f>SUMIFS(СВЦЭМ!$F$39:$F$758,СВЦЭМ!$A$39:$A$758,$A219,СВЦЭМ!$B$39:$B$758,U$190)+'СЕТ СН'!$F$15</f>
        <v>196.86218411999999</v>
      </c>
      <c r="V219" s="36">
        <f>SUMIFS(СВЦЭМ!$F$39:$F$758,СВЦЭМ!$A$39:$A$758,$A219,СВЦЭМ!$B$39:$B$758,V$190)+'СЕТ СН'!$F$15</f>
        <v>190.68614611999999</v>
      </c>
      <c r="W219" s="36">
        <f>SUMIFS(СВЦЭМ!$F$39:$F$758,СВЦЭМ!$A$39:$A$758,$A219,СВЦЭМ!$B$39:$B$758,W$190)+'СЕТ СН'!$F$15</f>
        <v>189.05323618</v>
      </c>
      <c r="X219" s="36">
        <f>SUMIFS(СВЦЭМ!$F$39:$F$758,СВЦЭМ!$A$39:$A$758,$A219,СВЦЭМ!$B$39:$B$758,X$190)+'СЕТ СН'!$F$15</f>
        <v>192.59763043999999</v>
      </c>
      <c r="Y219" s="36">
        <f>SUMIFS(СВЦЭМ!$F$39:$F$758,СВЦЭМ!$A$39:$A$758,$A219,СВЦЭМ!$B$39:$B$758,Y$190)+'СЕТ СН'!$F$15</f>
        <v>201.83844422999999</v>
      </c>
    </row>
    <row r="220" spans="1:25" ht="15.75" x14ac:dyDescent="0.2">
      <c r="A220" s="35">
        <f t="shared" si="5"/>
        <v>45412</v>
      </c>
      <c r="B220" s="36">
        <f>SUMIFS(СВЦЭМ!$F$39:$F$758,СВЦЭМ!$A$39:$A$758,$A220,СВЦЭМ!$B$39:$B$758,B$190)+'СЕТ СН'!$F$15</f>
        <v>209.62587141</v>
      </c>
      <c r="C220" s="36">
        <f>SUMIFS(СВЦЭМ!$F$39:$F$758,СВЦЭМ!$A$39:$A$758,$A220,СВЦЭМ!$B$39:$B$758,C$190)+'СЕТ СН'!$F$15</f>
        <v>220.36545378</v>
      </c>
      <c r="D220" s="36">
        <f>SUMIFS(СВЦЭМ!$F$39:$F$758,СВЦЭМ!$A$39:$A$758,$A220,СВЦЭМ!$B$39:$B$758,D$190)+'СЕТ СН'!$F$15</f>
        <v>225.81185253000001</v>
      </c>
      <c r="E220" s="36">
        <f>SUMIFS(СВЦЭМ!$F$39:$F$758,СВЦЭМ!$A$39:$A$758,$A220,СВЦЭМ!$B$39:$B$758,E$190)+'СЕТ СН'!$F$15</f>
        <v>228.66620897999999</v>
      </c>
      <c r="F220" s="36">
        <f>SUMIFS(СВЦЭМ!$F$39:$F$758,СВЦЭМ!$A$39:$A$758,$A220,СВЦЭМ!$B$39:$B$758,F$190)+'СЕТ СН'!$F$15</f>
        <v>229.53427282999999</v>
      </c>
      <c r="G220" s="36">
        <f>SUMIFS(СВЦЭМ!$F$39:$F$758,СВЦЭМ!$A$39:$A$758,$A220,СВЦЭМ!$B$39:$B$758,G$190)+'СЕТ СН'!$F$15</f>
        <v>228.45549511999999</v>
      </c>
      <c r="H220" s="36">
        <f>SUMIFS(СВЦЭМ!$F$39:$F$758,СВЦЭМ!$A$39:$A$758,$A220,СВЦЭМ!$B$39:$B$758,H$190)+'СЕТ СН'!$F$15</f>
        <v>226.15854114999999</v>
      </c>
      <c r="I220" s="36">
        <f>SUMIFS(СВЦЭМ!$F$39:$F$758,СВЦЭМ!$A$39:$A$758,$A220,СВЦЭМ!$B$39:$B$758,I$190)+'СЕТ СН'!$F$15</f>
        <v>215.51152056000001</v>
      </c>
      <c r="J220" s="36">
        <f>SUMIFS(СВЦЭМ!$F$39:$F$758,СВЦЭМ!$A$39:$A$758,$A220,СВЦЭМ!$B$39:$B$758,J$190)+'СЕТ СН'!$F$15</f>
        <v>207.72977702</v>
      </c>
      <c r="K220" s="36">
        <f>SUMIFS(СВЦЭМ!$F$39:$F$758,СВЦЭМ!$A$39:$A$758,$A220,СВЦЭМ!$B$39:$B$758,K$190)+'СЕТ СН'!$F$15</f>
        <v>201.45111578999999</v>
      </c>
      <c r="L220" s="36">
        <f>SUMIFS(СВЦЭМ!$F$39:$F$758,СВЦЭМ!$A$39:$A$758,$A220,СВЦЭМ!$B$39:$B$758,L$190)+'СЕТ СН'!$F$15</f>
        <v>195.16047639999999</v>
      </c>
      <c r="M220" s="36">
        <f>SUMIFS(СВЦЭМ!$F$39:$F$758,СВЦЭМ!$A$39:$A$758,$A220,СВЦЭМ!$B$39:$B$758,M$190)+'СЕТ СН'!$F$15</f>
        <v>194.69349607000001</v>
      </c>
      <c r="N220" s="36">
        <f>SUMIFS(СВЦЭМ!$F$39:$F$758,СВЦЭМ!$A$39:$A$758,$A220,СВЦЭМ!$B$39:$B$758,N$190)+'СЕТ СН'!$F$15</f>
        <v>199.76560108999999</v>
      </c>
      <c r="O220" s="36">
        <f>SUMIFS(СВЦЭМ!$F$39:$F$758,СВЦЭМ!$A$39:$A$758,$A220,СВЦЭМ!$B$39:$B$758,O$190)+'СЕТ СН'!$F$15</f>
        <v>200.15992105999999</v>
      </c>
      <c r="P220" s="36">
        <f>SUMIFS(СВЦЭМ!$F$39:$F$758,СВЦЭМ!$A$39:$A$758,$A220,СВЦЭМ!$B$39:$B$758,P$190)+'СЕТ СН'!$F$15</f>
        <v>201.86210836999999</v>
      </c>
      <c r="Q220" s="36">
        <f>SUMIFS(СВЦЭМ!$F$39:$F$758,СВЦЭМ!$A$39:$A$758,$A220,СВЦЭМ!$B$39:$B$758,Q$190)+'СЕТ СН'!$F$15</f>
        <v>204.06928672999999</v>
      </c>
      <c r="R220" s="36">
        <f>SUMIFS(СВЦЭМ!$F$39:$F$758,СВЦЭМ!$A$39:$A$758,$A220,СВЦЭМ!$B$39:$B$758,R$190)+'СЕТ СН'!$F$15</f>
        <v>206.73530155</v>
      </c>
      <c r="S220" s="36">
        <f>SUMIFS(СВЦЭМ!$F$39:$F$758,СВЦЭМ!$A$39:$A$758,$A220,СВЦЭМ!$B$39:$B$758,S$190)+'СЕТ СН'!$F$15</f>
        <v>205.32172156999999</v>
      </c>
      <c r="T220" s="36">
        <f>SUMIFS(СВЦЭМ!$F$39:$F$758,СВЦЭМ!$A$39:$A$758,$A220,СВЦЭМ!$B$39:$B$758,T$190)+'СЕТ СН'!$F$15</f>
        <v>201.75998489</v>
      </c>
      <c r="U220" s="36">
        <f>SUMIFS(СВЦЭМ!$F$39:$F$758,СВЦЭМ!$A$39:$A$758,$A220,СВЦЭМ!$B$39:$B$758,U$190)+'СЕТ СН'!$F$15</f>
        <v>201.75288760999999</v>
      </c>
      <c r="V220" s="36">
        <f>SUMIFS(СВЦЭМ!$F$39:$F$758,СВЦЭМ!$A$39:$A$758,$A220,СВЦЭМ!$B$39:$B$758,V$190)+'СЕТ СН'!$F$15</f>
        <v>195.66656193</v>
      </c>
      <c r="W220" s="36">
        <f>SUMIFS(СВЦЭМ!$F$39:$F$758,СВЦЭМ!$A$39:$A$758,$A220,СВЦЭМ!$B$39:$B$758,W$190)+'СЕТ СН'!$F$15</f>
        <v>193.48222942999999</v>
      </c>
      <c r="X220" s="36">
        <f>SUMIFS(СВЦЭМ!$F$39:$F$758,СВЦЭМ!$A$39:$A$758,$A220,СВЦЭМ!$B$39:$B$758,X$190)+'СЕТ СН'!$F$15</f>
        <v>199.41676371</v>
      </c>
      <c r="Y220" s="36">
        <f>SUMIFS(СВЦЭМ!$F$39:$F$758,СВЦЭМ!$A$39:$A$758,$A220,СВЦЭМ!$B$39:$B$758,Y$190)+'СЕТ СН'!$F$15</f>
        <v>203.50247886</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8"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9"/>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4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01.04.2024</v>
      </c>
      <c r="B226" s="36">
        <f>SUMIFS(СВЦЭМ!$G$40:$G$759,СВЦЭМ!$A$40:$A$759,$A226,СВЦЭМ!$B$40:$B$759,B$225)+'СЕТ СН'!$F$15</f>
        <v>0</v>
      </c>
      <c r="C226" s="36">
        <f>SUMIFS(СВЦЭМ!$G$40:$G$759,СВЦЭМ!$A$40:$A$759,$A226,СВЦЭМ!$B$40:$B$759,C$225)+'СЕТ СН'!$F$15</f>
        <v>0</v>
      </c>
      <c r="D226" s="36">
        <f>SUMIFS(СВЦЭМ!$G$40:$G$759,СВЦЭМ!$A$40:$A$759,$A226,СВЦЭМ!$B$40:$B$759,D$225)+'СЕТ СН'!$F$15</f>
        <v>0</v>
      </c>
      <c r="E226" s="36">
        <f>SUMIFS(СВЦЭМ!$G$40:$G$759,СВЦЭМ!$A$40:$A$759,$A226,СВЦЭМ!$B$40:$B$759,E$225)+'СЕТ СН'!$F$15</f>
        <v>0</v>
      </c>
      <c r="F226" s="36">
        <f>SUMIFS(СВЦЭМ!$G$40:$G$759,СВЦЭМ!$A$40:$A$759,$A226,СВЦЭМ!$B$40:$B$759,F$225)+'СЕТ СН'!$F$15</f>
        <v>0</v>
      </c>
      <c r="G226" s="36">
        <f>SUMIFS(СВЦЭМ!$G$40:$G$759,СВЦЭМ!$A$40:$A$759,$A226,СВЦЭМ!$B$40:$B$759,G$225)+'СЕТ СН'!$F$15</f>
        <v>0</v>
      </c>
      <c r="H226" s="36">
        <f>SUMIFS(СВЦЭМ!$G$40:$G$759,СВЦЭМ!$A$40:$A$759,$A226,СВЦЭМ!$B$40:$B$759,H$225)+'СЕТ СН'!$F$15</f>
        <v>0</v>
      </c>
      <c r="I226" s="36">
        <f>SUMIFS(СВЦЭМ!$G$40:$G$759,СВЦЭМ!$A$40:$A$759,$A226,СВЦЭМ!$B$40:$B$759,I$225)+'СЕТ СН'!$F$15</f>
        <v>0</v>
      </c>
      <c r="J226" s="36">
        <f>SUMIFS(СВЦЭМ!$G$40:$G$759,СВЦЭМ!$A$40:$A$759,$A226,СВЦЭМ!$B$40:$B$759,J$225)+'СЕТ СН'!$F$15</f>
        <v>0</v>
      </c>
      <c r="K226" s="36">
        <f>SUMIFS(СВЦЭМ!$G$40:$G$759,СВЦЭМ!$A$40:$A$759,$A226,СВЦЭМ!$B$40:$B$759,K$225)+'СЕТ СН'!$F$15</f>
        <v>0</v>
      </c>
      <c r="L226" s="36">
        <f>SUMIFS(СВЦЭМ!$G$40:$G$759,СВЦЭМ!$A$40:$A$759,$A226,СВЦЭМ!$B$40:$B$759,L$225)+'СЕТ СН'!$F$15</f>
        <v>0</v>
      </c>
      <c r="M226" s="36">
        <f>SUMIFS(СВЦЭМ!$G$40:$G$759,СВЦЭМ!$A$40:$A$759,$A226,СВЦЭМ!$B$40:$B$759,M$225)+'СЕТ СН'!$F$15</f>
        <v>0</v>
      </c>
      <c r="N226" s="36">
        <f>SUMIFS(СВЦЭМ!$G$40:$G$759,СВЦЭМ!$A$40:$A$759,$A226,СВЦЭМ!$B$40:$B$759,N$225)+'СЕТ СН'!$F$15</f>
        <v>0</v>
      </c>
      <c r="O226" s="36">
        <f>SUMIFS(СВЦЭМ!$G$40:$G$759,СВЦЭМ!$A$40:$A$759,$A226,СВЦЭМ!$B$40:$B$759,O$225)+'СЕТ СН'!$F$15</f>
        <v>0</v>
      </c>
      <c r="P226" s="36">
        <f>SUMIFS(СВЦЭМ!$G$40:$G$759,СВЦЭМ!$A$40:$A$759,$A226,СВЦЭМ!$B$40:$B$759,P$225)+'СЕТ СН'!$F$15</f>
        <v>0</v>
      </c>
      <c r="Q226" s="36">
        <f>SUMIFS(СВЦЭМ!$G$40:$G$759,СВЦЭМ!$A$40:$A$759,$A226,СВЦЭМ!$B$40:$B$759,Q$225)+'СЕТ СН'!$F$15</f>
        <v>0</v>
      </c>
      <c r="R226" s="36">
        <f>SUMIFS(СВЦЭМ!$G$40:$G$759,СВЦЭМ!$A$40:$A$759,$A226,СВЦЭМ!$B$40:$B$759,R$225)+'СЕТ СН'!$F$15</f>
        <v>0</v>
      </c>
      <c r="S226" s="36">
        <f>SUMIFS(СВЦЭМ!$G$40:$G$759,СВЦЭМ!$A$40:$A$759,$A226,СВЦЭМ!$B$40:$B$759,S$225)+'СЕТ СН'!$F$15</f>
        <v>0</v>
      </c>
      <c r="T226" s="36">
        <f>SUMIFS(СВЦЭМ!$G$40:$G$759,СВЦЭМ!$A$40:$A$759,$A226,СВЦЭМ!$B$40:$B$759,T$225)+'СЕТ СН'!$F$15</f>
        <v>0</v>
      </c>
      <c r="U226" s="36">
        <f>SUMIFS(СВЦЭМ!$G$40:$G$759,СВЦЭМ!$A$40:$A$759,$A226,СВЦЭМ!$B$40:$B$759,U$225)+'СЕТ СН'!$F$15</f>
        <v>0</v>
      </c>
      <c r="V226" s="36">
        <f>SUMIFS(СВЦЭМ!$G$40:$G$759,СВЦЭМ!$A$40:$A$759,$A226,СВЦЭМ!$B$40:$B$759,V$225)+'СЕТ СН'!$F$15</f>
        <v>0</v>
      </c>
      <c r="W226" s="36">
        <f>SUMIFS(СВЦЭМ!$G$40:$G$759,СВЦЭМ!$A$40:$A$759,$A226,СВЦЭМ!$B$40:$B$759,W$225)+'СЕТ СН'!$F$15</f>
        <v>0</v>
      </c>
      <c r="X226" s="36">
        <f>SUMIFS(СВЦЭМ!$G$40:$G$759,СВЦЭМ!$A$40:$A$759,$A226,СВЦЭМ!$B$40:$B$759,X$225)+'СЕТ СН'!$F$15</f>
        <v>0</v>
      </c>
      <c r="Y226" s="36">
        <f>SUMIFS(СВЦЭМ!$G$40:$G$759,СВЦЭМ!$A$40:$A$759,$A226,СВЦЭМ!$B$40:$B$759,Y$225)+'СЕТ СН'!$F$15</f>
        <v>0</v>
      </c>
      <c r="AA226" s="45"/>
    </row>
    <row r="227" spans="1:27" ht="15.75" hidden="1" x14ac:dyDescent="0.2">
      <c r="A227" s="35">
        <f>A226+1</f>
        <v>45384</v>
      </c>
      <c r="B227" s="36">
        <f>SUMIFS(СВЦЭМ!$G$40:$G$759,СВЦЭМ!$A$40:$A$759,$A227,СВЦЭМ!$B$40:$B$759,B$225)+'СЕТ СН'!$F$15</f>
        <v>0</v>
      </c>
      <c r="C227" s="36">
        <f>SUMIFS(СВЦЭМ!$G$40:$G$759,СВЦЭМ!$A$40:$A$759,$A227,СВЦЭМ!$B$40:$B$759,C$225)+'СЕТ СН'!$F$15</f>
        <v>0</v>
      </c>
      <c r="D227" s="36">
        <f>SUMIFS(СВЦЭМ!$G$40:$G$759,СВЦЭМ!$A$40:$A$759,$A227,СВЦЭМ!$B$40:$B$759,D$225)+'СЕТ СН'!$F$15</f>
        <v>0</v>
      </c>
      <c r="E227" s="36">
        <f>SUMIFS(СВЦЭМ!$G$40:$G$759,СВЦЭМ!$A$40:$A$759,$A227,СВЦЭМ!$B$40:$B$759,E$225)+'СЕТ СН'!$F$15</f>
        <v>0</v>
      </c>
      <c r="F227" s="36">
        <f>SUMIFS(СВЦЭМ!$G$40:$G$759,СВЦЭМ!$A$40:$A$759,$A227,СВЦЭМ!$B$40:$B$759,F$225)+'СЕТ СН'!$F$15</f>
        <v>0</v>
      </c>
      <c r="G227" s="36">
        <f>SUMIFS(СВЦЭМ!$G$40:$G$759,СВЦЭМ!$A$40:$A$759,$A227,СВЦЭМ!$B$40:$B$759,G$225)+'СЕТ СН'!$F$15</f>
        <v>0</v>
      </c>
      <c r="H227" s="36">
        <f>SUMIFS(СВЦЭМ!$G$40:$G$759,СВЦЭМ!$A$40:$A$759,$A227,СВЦЭМ!$B$40:$B$759,H$225)+'СЕТ СН'!$F$15</f>
        <v>0</v>
      </c>
      <c r="I227" s="36">
        <f>SUMIFS(СВЦЭМ!$G$40:$G$759,СВЦЭМ!$A$40:$A$759,$A227,СВЦЭМ!$B$40:$B$759,I$225)+'СЕТ СН'!$F$15</f>
        <v>0</v>
      </c>
      <c r="J227" s="36">
        <f>SUMIFS(СВЦЭМ!$G$40:$G$759,СВЦЭМ!$A$40:$A$759,$A227,СВЦЭМ!$B$40:$B$759,J$225)+'СЕТ СН'!$F$15</f>
        <v>0</v>
      </c>
      <c r="K227" s="36">
        <f>SUMIFS(СВЦЭМ!$G$40:$G$759,СВЦЭМ!$A$40:$A$759,$A227,СВЦЭМ!$B$40:$B$759,K$225)+'СЕТ СН'!$F$15</f>
        <v>0</v>
      </c>
      <c r="L227" s="36">
        <f>SUMIFS(СВЦЭМ!$G$40:$G$759,СВЦЭМ!$A$40:$A$759,$A227,СВЦЭМ!$B$40:$B$759,L$225)+'СЕТ СН'!$F$15</f>
        <v>0</v>
      </c>
      <c r="M227" s="36">
        <f>SUMIFS(СВЦЭМ!$G$40:$G$759,СВЦЭМ!$A$40:$A$759,$A227,СВЦЭМ!$B$40:$B$759,M$225)+'СЕТ СН'!$F$15</f>
        <v>0</v>
      </c>
      <c r="N227" s="36">
        <f>SUMIFS(СВЦЭМ!$G$40:$G$759,СВЦЭМ!$A$40:$A$759,$A227,СВЦЭМ!$B$40:$B$759,N$225)+'СЕТ СН'!$F$15</f>
        <v>0</v>
      </c>
      <c r="O227" s="36">
        <f>SUMIFS(СВЦЭМ!$G$40:$G$759,СВЦЭМ!$A$40:$A$759,$A227,СВЦЭМ!$B$40:$B$759,O$225)+'СЕТ СН'!$F$15</f>
        <v>0</v>
      </c>
      <c r="P227" s="36">
        <f>SUMIFS(СВЦЭМ!$G$40:$G$759,СВЦЭМ!$A$40:$A$759,$A227,СВЦЭМ!$B$40:$B$759,P$225)+'СЕТ СН'!$F$15</f>
        <v>0</v>
      </c>
      <c r="Q227" s="36">
        <f>SUMIFS(СВЦЭМ!$G$40:$G$759,СВЦЭМ!$A$40:$A$759,$A227,СВЦЭМ!$B$40:$B$759,Q$225)+'СЕТ СН'!$F$15</f>
        <v>0</v>
      </c>
      <c r="R227" s="36">
        <f>SUMIFS(СВЦЭМ!$G$40:$G$759,СВЦЭМ!$A$40:$A$759,$A227,СВЦЭМ!$B$40:$B$759,R$225)+'СЕТ СН'!$F$15</f>
        <v>0</v>
      </c>
      <c r="S227" s="36">
        <f>SUMIFS(СВЦЭМ!$G$40:$G$759,СВЦЭМ!$A$40:$A$759,$A227,СВЦЭМ!$B$40:$B$759,S$225)+'СЕТ СН'!$F$15</f>
        <v>0</v>
      </c>
      <c r="T227" s="36">
        <f>SUMIFS(СВЦЭМ!$G$40:$G$759,СВЦЭМ!$A$40:$A$759,$A227,СВЦЭМ!$B$40:$B$759,T$225)+'СЕТ СН'!$F$15</f>
        <v>0</v>
      </c>
      <c r="U227" s="36">
        <f>SUMIFS(СВЦЭМ!$G$40:$G$759,СВЦЭМ!$A$40:$A$759,$A227,СВЦЭМ!$B$40:$B$759,U$225)+'СЕТ СН'!$F$15</f>
        <v>0</v>
      </c>
      <c r="V227" s="36">
        <f>SUMIFS(СВЦЭМ!$G$40:$G$759,СВЦЭМ!$A$40:$A$759,$A227,СВЦЭМ!$B$40:$B$759,V$225)+'СЕТ СН'!$F$15</f>
        <v>0</v>
      </c>
      <c r="W227" s="36">
        <f>SUMIFS(СВЦЭМ!$G$40:$G$759,СВЦЭМ!$A$40:$A$759,$A227,СВЦЭМ!$B$40:$B$759,W$225)+'СЕТ СН'!$F$15</f>
        <v>0</v>
      </c>
      <c r="X227" s="36">
        <f>SUMIFS(СВЦЭМ!$G$40:$G$759,СВЦЭМ!$A$40:$A$759,$A227,СВЦЭМ!$B$40:$B$759,X$225)+'СЕТ СН'!$F$15</f>
        <v>0</v>
      </c>
      <c r="Y227" s="36">
        <f>SUMIFS(СВЦЭМ!$G$40:$G$759,СВЦЭМ!$A$40:$A$759,$A227,СВЦЭМ!$B$40:$B$759,Y$225)+'СЕТ СН'!$F$15</f>
        <v>0</v>
      </c>
    </row>
    <row r="228" spans="1:27" ht="15.75" hidden="1" x14ac:dyDescent="0.2">
      <c r="A228" s="35">
        <f t="shared" ref="A228:A256" si="6">A227+1</f>
        <v>45385</v>
      </c>
      <c r="B228" s="36">
        <f>SUMIFS(СВЦЭМ!$G$40:$G$759,СВЦЭМ!$A$40:$A$759,$A228,СВЦЭМ!$B$40:$B$759,B$225)+'СЕТ СН'!$F$15</f>
        <v>0</v>
      </c>
      <c r="C228" s="36">
        <f>SUMIFS(СВЦЭМ!$G$40:$G$759,СВЦЭМ!$A$40:$A$759,$A228,СВЦЭМ!$B$40:$B$759,C$225)+'СЕТ СН'!$F$15</f>
        <v>0</v>
      </c>
      <c r="D228" s="36">
        <f>SUMIFS(СВЦЭМ!$G$40:$G$759,СВЦЭМ!$A$40:$A$759,$A228,СВЦЭМ!$B$40:$B$759,D$225)+'СЕТ СН'!$F$15</f>
        <v>0</v>
      </c>
      <c r="E228" s="36">
        <f>SUMIFS(СВЦЭМ!$G$40:$G$759,СВЦЭМ!$A$40:$A$759,$A228,СВЦЭМ!$B$40:$B$759,E$225)+'СЕТ СН'!$F$15</f>
        <v>0</v>
      </c>
      <c r="F228" s="36">
        <f>SUMIFS(СВЦЭМ!$G$40:$G$759,СВЦЭМ!$A$40:$A$759,$A228,СВЦЭМ!$B$40:$B$759,F$225)+'СЕТ СН'!$F$15</f>
        <v>0</v>
      </c>
      <c r="G228" s="36">
        <f>SUMIFS(СВЦЭМ!$G$40:$G$759,СВЦЭМ!$A$40:$A$759,$A228,СВЦЭМ!$B$40:$B$759,G$225)+'СЕТ СН'!$F$15</f>
        <v>0</v>
      </c>
      <c r="H228" s="36">
        <f>SUMIFS(СВЦЭМ!$G$40:$G$759,СВЦЭМ!$A$40:$A$759,$A228,СВЦЭМ!$B$40:$B$759,H$225)+'СЕТ СН'!$F$15</f>
        <v>0</v>
      </c>
      <c r="I228" s="36">
        <f>SUMIFS(СВЦЭМ!$G$40:$G$759,СВЦЭМ!$A$40:$A$759,$A228,СВЦЭМ!$B$40:$B$759,I$225)+'СЕТ СН'!$F$15</f>
        <v>0</v>
      </c>
      <c r="J228" s="36">
        <f>SUMIFS(СВЦЭМ!$G$40:$G$759,СВЦЭМ!$A$40:$A$759,$A228,СВЦЭМ!$B$40:$B$759,J$225)+'СЕТ СН'!$F$15</f>
        <v>0</v>
      </c>
      <c r="K228" s="36">
        <f>SUMIFS(СВЦЭМ!$G$40:$G$759,СВЦЭМ!$A$40:$A$759,$A228,СВЦЭМ!$B$40:$B$759,K$225)+'СЕТ СН'!$F$15</f>
        <v>0</v>
      </c>
      <c r="L228" s="36">
        <f>SUMIFS(СВЦЭМ!$G$40:$G$759,СВЦЭМ!$A$40:$A$759,$A228,СВЦЭМ!$B$40:$B$759,L$225)+'СЕТ СН'!$F$15</f>
        <v>0</v>
      </c>
      <c r="M228" s="36">
        <f>SUMIFS(СВЦЭМ!$G$40:$G$759,СВЦЭМ!$A$40:$A$759,$A228,СВЦЭМ!$B$40:$B$759,M$225)+'СЕТ СН'!$F$15</f>
        <v>0</v>
      </c>
      <c r="N228" s="36">
        <f>SUMIFS(СВЦЭМ!$G$40:$G$759,СВЦЭМ!$A$40:$A$759,$A228,СВЦЭМ!$B$40:$B$759,N$225)+'СЕТ СН'!$F$15</f>
        <v>0</v>
      </c>
      <c r="O228" s="36">
        <f>SUMIFS(СВЦЭМ!$G$40:$G$759,СВЦЭМ!$A$40:$A$759,$A228,СВЦЭМ!$B$40:$B$759,O$225)+'СЕТ СН'!$F$15</f>
        <v>0</v>
      </c>
      <c r="P228" s="36">
        <f>SUMIFS(СВЦЭМ!$G$40:$G$759,СВЦЭМ!$A$40:$A$759,$A228,СВЦЭМ!$B$40:$B$759,P$225)+'СЕТ СН'!$F$15</f>
        <v>0</v>
      </c>
      <c r="Q228" s="36">
        <f>SUMIFS(СВЦЭМ!$G$40:$G$759,СВЦЭМ!$A$40:$A$759,$A228,СВЦЭМ!$B$40:$B$759,Q$225)+'СЕТ СН'!$F$15</f>
        <v>0</v>
      </c>
      <c r="R228" s="36">
        <f>SUMIFS(СВЦЭМ!$G$40:$G$759,СВЦЭМ!$A$40:$A$759,$A228,СВЦЭМ!$B$40:$B$759,R$225)+'СЕТ СН'!$F$15</f>
        <v>0</v>
      </c>
      <c r="S228" s="36">
        <f>SUMIFS(СВЦЭМ!$G$40:$G$759,СВЦЭМ!$A$40:$A$759,$A228,СВЦЭМ!$B$40:$B$759,S$225)+'СЕТ СН'!$F$15</f>
        <v>0</v>
      </c>
      <c r="T228" s="36">
        <f>SUMIFS(СВЦЭМ!$G$40:$G$759,СВЦЭМ!$A$40:$A$759,$A228,СВЦЭМ!$B$40:$B$759,T$225)+'СЕТ СН'!$F$15</f>
        <v>0</v>
      </c>
      <c r="U228" s="36">
        <f>SUMIFS(СВЦЭМ!$G$40:$G$759,СВЦЭМ!$A$40:$A$759,$A228,СВЦЭМ!$B$40:$B$759,U$225)+'СЕТ СН'!$F$15</f>
        <v>0</v>
      </c>
      <c r="V228" s="36">
        <f>SUMIFS(СВЦЭМ!$G$40:$G$759,СВЦЭМ!$A$40:$A$759,$A228,СВЦЭМ!$B$40:$B$759,V$225)+'СЕТ СН'!$F$15</f>
        <v>0</v>
      </c>
      <c r="W228" s="36">
        <f>SUMIFS(СВЦЭМ!$G$40:$G$759,СВЦЭМ!$A$40:$A$759,$A228,СВЦЭМ!$B$40:$B$759,W$225)+'СЕТ СН'!$F$15</f>
        <v>0</v>
      </c>
      <c r="X228" s="36">
        <f>SUMIFS(СВЦЭМ!$G$40:$G$759,СВЦЭМ!$A$40:$A$759,$A228,СВЦЭМ!$B$40:$B$759,X$225)+'СЕТ СН'!$F$15</f>
        <v>0</v>
      </c>
      <c r="Y228" s="36">
        <f>SUMIFS(СВЦЭМ!$G$40:$G$759,СВЦЭМ!$A$40:$A$759,$A228,СВЦЭМ!$B$40:$B$759,Y$225)+'СЕТ СН'!$F$15</f>
        <v>0</v>
      </c>
    </row>
    <row r="229" spans="1:27" ht="15.75" hidden="1" x14ac:dyDescent="0.2">
      <c r="A229" s="35">
        <f t="shared" si="6"/>
        <v>45386</v>
      </c>
      <c r="B229" s="36">
        <f>SUMIFS(СВЦЭМ!$G$40:$G$759,СВЦЭМ!$A$40:$A$759,$A229,СВЦЭМ!$B$40:$B$759,B$225)+'СЕТ СН'!$F$15</f>
        <v>0</v>
      </c>
      <c r="C229" s="36">
        <f>SUMIFS(СВЦЭМ!$G$40:$G$759,СВЦЭМ!$A$40:$A$759,$A229,СВЦЭМ!$B$40:$B$759,C$225)+'СЕТ СН'!$F$15</f>
        <v>0</v>
      </c>
      <c r="D229" s="36">
        <f>SUMIFS(СВЦЭМ!$G$40:$G$759,СВЦЭМ!$A$40:$A$759,$A229,СВЦЭМ!$B$40:$B$759,D$225)+'СЕТ СН'!$F$15</f>
        <v>0</v>
      </c>
      <c r="E229" s="36">
        <f>SUMIFS(СВЦЭМ!$G$40:$G$759,СВЦЭМ!$A$40:$A$759,$A229,СВЦЭМ!$B$40:$B$759,E$225)+'СЕТ СН'!$F$15</f>
        <v>0</v>
      </c>
      <c r="F229" s="36">
        <f>SUMIFS(СВЦЭМ!$G$40:$G$759,СВЦЭМ!$A$40:$A$759,$A229,СВЦЭМ!$B$40:$B$759,F$225)+'СЕТ СН'!$F$15</f>
        <v>0</v>
      </c>
      <c r="G229" s="36">
        <f>SUMIFS(СВЦЭМ!$G$40:$G$759,СВЦЭМ!$A$40:$A$759,$A229,СВЦЭМ!$B$40:$B$759,G$225)+'СЕТ СН'!$F$15</f>
        <v>0</v>
      </c>
      <c r="H229" s="36">
        <f>SUMIFS(СВЦЭМ!$G$40:$G$759,СВЦЭМ!$A$40:$A$759,$A229,СВЦЭМ!$B$40:$B$759,H$225)+'СЕТ СН'!$F$15</f>
        <v>0</v>
      </c>
      <c r="I229" s="36">
        <f>SUMIFS(СВЦЭМ!$G$40:$G$759,СВЦЭМ!$A$40:$A$759,$A229,СВЦЭМ!$B$40:$B$759,I$225)+'СЕТ СН'!$F$15</f>
        <v>0</v>
      </c>
      <c r="J229" s="36">
        <f>SUMIFS(СВЦЭМ!$G$40:$G$759,СВЦЭМ!$A$40:$A$759,$A229,СВЦЭМ!$B$40:$B$759,J$225)+'СЕТ СН'!$F$15</f>
        <v>0</v>
      </c>
      <c r="K229" s="36">
        <f>SUMIFS(СВЦЭМ!$G$40:$G$759,СВЦЭМ!$A$40:$A$759,$A229,СВЦЭМ!$B$40:$B$759,K$225)+'СЕТ СН'!$F$15</f>
        <v>0</v>
      </c>
      <c r="L229" s="36">
        <f>SUMIFS(СВЦЭМ!$G$40:$G$759,СВЦЭМ!$A$40:$A$759,$A229,СВЦЭМ!$B$40:$B$759,L$225)+'СЕТ СН'!$F$15</f>
        <v>0</v>
      </c>
      <c r="M229" s="36">
        <f>SUMIFS(СВЦЭМ!$G$40:$G$759,СВЦЭМ!$A$40:$A$759,$A229,СВЦЭМ!$B$40:$B$759,M$225)+'СЕТ СН'!$F$15</f>
        <v>0</v>
      </c>
      <c r="N229" s="36">
        <f>SUMIFS(СВЦЭМ!$G$40:$G$759,СВЦЭМ!$A$40:$A$759,$A229,СВЦЭМ!$B$40:$B$759,N$225)+'СЕТ СН'!$F$15</f>
        <v>0</v>
      </c>
      <c r="O229" s="36">
        <f>SUMIFS(СВЦЭМ!$G$40:$G$759,СВЦЭМ!$A$40:$A$759,$A229,СВЦЭМ!$B$40:$B$759,O$225)+'СЕТ СН'!$F$15</f>
        <v>0</v>
      </c>
      <c r="P229" s="36">
        <f>SUMIFS(СВЦЭМ!$G$40:$G$759,СВЦЭМ!$A$40:$A$759,$A229,СВЦЭМ!$B$40:$B$759,P$225)+'СЕТ СН'!$F$15</f>
        <v>0</v>
      </c>
      <c r="Q229" s="36">
        <f>SUMIFS(СВЦЭМ!$G$40:$G$759,СВЦЭМ!$A$40:$A$759,$A229,СВЦЭМ!$B$40:$B$759,Q$225)+'СЕТ СН'!$F$15</f>
        <v>0</v>
      </c>
      <c r="R229" s="36">
        <f>SUMIFS(СВЦЭМ!$G$40:$G$759,СВЦЭМ!$A$40:$A$759,$A229,СВЦЭМ!$B$40:$B$759,R$225)+'СЕТ СН'!$F$15</f>
        <v>0</v>
      </c>
      <c r="S229" s="36">
        <f>SUMIFS(СВЦЭМ!$G$40:$G$759,СВЦЭМ!$A$40:$A$759,$A229,СВЦЭМ!$B$40:$B$759,S$225)+'СЕТ СН'!$F$15</f>
        <v>0</v>
      </c>
      <c r="T229" s="36">
        <f>SUMIFS(СВЦЭМ!$G$40:$G$759,СВЦЭМ!$A$40:$A$759,$A229,СВЦЭМ!$B$40:$B$759,T$225)+'СЕТ СН'!$F$15</f>
        <v>0</v>
      </c>
      <c r="U229" s="36">
        <f>SUMIFS(СВЦЭМ!$G$40:$G$759,СВЦЭМ!$A$40:$A$759,$A229,СВЦЭМ!$B$40:$B$759,U$225)+'СЕТ СН'!$F$15</f>
        <v>0</v>
      </c>
      <c r="V229" s="36">
        <f>SUMIFS(СВЦЭМ!$G$40:$G$759,СВЦЭМ!$A$40:$A$759,$A229,СВЦЭМ!$B$40:$B$759,V$225)+'СЕТ СН'!$F$15</f>
        <v>0</v>
      </c>
      <c r="W229" s="36">
        <f>SUMIFS(СВЦЭМ!$G$40:$G$759,СВЦЭМ!$A$40:$A$759,$A229,СВЦЭМ!$B$40:$B$759,W$225)+'СЕТ СН'!$F$15</f>
        <v>0</v>
      </c>
      <c r="X229" s="36">
        <f>SUMIFS(СВЦЭМ!$G$40:$G$759,СВЦЭМ!$A$40:$A$759,$A229,СВЦЭМ!$B$40:$B$759,X$225)+'СЕТ СН'!$F$15</f>
        <v>0</v>
      </c>
      <c r="Y229" s="36">
        <f>SUMIFS(СВЦЭМ!$G$40:$G$759,СВЦЭМ!$A$40:$A$759,$A229,СВЦЭМ!$B$40:$B$759,Y$225)+'СЕТ СН'!$F$15</f>
        <v>0</v>
      </c>
    </row>
    <row r="230" spans="1:27" ht="15.75" hidden="1" x14ac:dyDescent="0.2">
      <c r="A230" s="35">
        <f t="shared" si="6"/>
        <v>45387</v>
      </c>
      <c r="B230" s="36">
        <f>SUMIFS(СВЦЭМ!$G$40:$G$759,СВЦЭМ!$A$40:$A$759,$A230,СВЦЭМ!$B$40:$B$759,B$225)+'СЕТ СН'!$F$15</f>
        <v>0</v>
      </c>
      <c r="C230" s="36">
        <f>SUMIFS(СВЦЭМ!$G$40:$G$759,СВЦЭМ!$A$40:$A$759,$A230,СВЦЭМ!$B$40:$B$759,C$225)+'СЕТ СН'!$F$15</f>
        <v>0</v>
      </c>
      <c r="D230" s="36">
        <f>SUMIFS(СВЦЭМ!$G$40:$G$759,СВЦЭМ!$A$40:$A$759,$A230,СВЦЭМ!$B$40:$B$759,D$225)+'СЕТ СН'!$F$15</f>
        <v>0</v>
      </c>
      <c r="E230" s="36">
        <f>SUMIFS(СВЦЭМ!$G$40:$G$759,СВЦЭМ!$A$40:$A$759,$A230,СВЦЭМ!$B$40:$B$759,E$225)+'СЕТ СН'!$F$15</f>
        <v>0</v>
      </c>
      <c r="F230" s="36">
        <f>SUMIFS(СВЦЭМ!$G$40:$G$759,СВЦЭМ!$A$40:$A$759,$A230,СВЦЭМ!$B$40:$B$759,F$225)+'СЕТ СН'!$F$15</f>
        <v>0</v>
      </c>
      <c r="G230" s="36">
        <f>SUMIFS(СВЦЭМ!$G$40:$G$759,СВЦЭМ!$A$40:$A$759,$A230,СВЦЭМ!$B$40:$B$759,G$225)+'СЕТ СН'!$F$15</f>
        <v>0</v>
      </c>
      <c r="H230" s="36">
        <f>SUMIFS(СВЦЭМ!$G$40:$G$759,СВЦЭМ!$A$40:$A$759,$A230,СВЦЭМ!$B$40:$B$759,H$225)+'СЕТ СН'!$F$15</f>
        <v>0</v>
      </c>
      <c r="I230" s="36">
        <f>SUMIFS(СВЦЭМ!$G$40:$G$759,СВЦЭМ!$A$40:$A$759,$A230,СВЦЭМ!$B$40:$B$759,I$225)+'СЕТ СН'!$F$15</f>
        <v>0</v>
      </c>
      <c r="J230" s="36">
        <f>SUMIFS(СВЦЭМ!$G$40:$G$759,СВЦЭМ!$A$40:$A$759,$A230,СВЦЭМ!$B$40:$B$759,J$225)+'СЕТ СН'!$F$15</f>
        <v>0</v>
      </c>
      <c r="K230" s="36">
        <f>SUMIFS(СВЦЭМ!$G$40:$G$759,СВЦЭМ!$A$40:$A$759,$A230,СВЦЭМ!$B$40:$B$759,K$225)+'СЕТ СН'!$F$15</f>
        <v>0</v>
      </c>
      <c r="L230" s="36">
        <f>SUMIFS(СВЦЭМ!$G$40:$G$759,СВЦЭМ!$A$40:$A$759,$A230,СВЦЭМ!$B$40:$B$759,L$225)+'СЕТ СН'!$F$15</f>
        <v>0</v>
      </c>
      <c r="M230" s="36">
        <f>SUMIFS(СВЦЭМ!$G$40:$G$759,СВЦЭМ!$A$40:$A$759,$A230,СВЦЭМ!$B$40:$B$759,M$225)+'СЕТ СН'!$F$15</f>
        <v>0</v>
      </c>
      <c r="N230" s="36">
        <f>SUMIFS(СВЦЭМ!$G$40:$G$759,СВЦЭМ!$A$40:$A$759,$A230,СВЦЭМ!$B$40:$B$759,N$225)+'СЕТ СН'!$F$15</f>
        <v>0</v>
      </c>
      <c r="O230" s="36">
        <f>SUMIFS(СВЦЭМ!$G$40:$G$759,СВЦЭМ!$A$40:$A$759,$A230,СВЦЭМ!$B$40:$B$759,O$225)+'СЕТ СН'!$F$15</f>
        <v>0</v>
      </c>
      <c r="P230" s="36">
        <f>SUMIFS(СВЦЭМ!$G$40:$G$759,СВЦЭМ!$A$40:$A$759,$A230,СВЦЭМ!$B$40:$B$759,P$225)+'СЕТ СН'!$F$15</f>
        <v>0</v>
      </c>
      <c r="Q230" s="36">
        <f>SUMIFS(СВЦЭМ!$G$40:$G$759,СВЦЭМ!$A$40:$A$759,$A230,СВЦЭМ!$B$40:$B$759,Q$225)+'СЕТ СН'!$F$15</f>
        <v>0</v>
      </c>
      <c r="R230" s="36">
        <f>SUMIFS(СВЦЭМ!$G$40:$G$759,СВЦЭМ!$A$40:$A$759,$A230,СВЦЭМ!$B$40:$B$759,R$225)+'СЕТ СН'!$F$15</f>
        <v>0</v>
      </c>
      <c r="S230" s="36">
        <f>SUMIFS(СВЦЭМ!$G$40:$G$759,СВЦЭМ!$A$40:$A$759,$A230,СВЦЭМ!$B$40:$B$759,S$225)+'СЕТ СН'!$F$15</f>
        <v>0</v>
      </c>
      <c r="T230" s="36">
        <f>SUMIFS(СВЦЭМ!$G$40:$G$759,СВЦЭМ!$A$40:$A$759,$A230,СВЦЭМ!$B$40:$B$759,T$225)+'СЕТ СН'!$F$15</f>
        <v>0</v>
      </c>
      <c r="U230" s="36">
        <f>SUMIFS(СВЦЭМ!$G$40:$G$759,СВЦЭМ!$A$40:$A$759,$A230,СВЦЭМ!$B$40:$B$759,U$225)+'СЕТ СН'!$F$15</f>
        <v>0</v>
      </c>
      <c r="V230" s="36">
        <f>SUMIFS(СВЦЭМ!$G$40:$G$759,СВЦЭМ!$A$40:$A$759,$A230,СВЦЭМ!$B$40:$B$759,V$225)+'СЕТ СН'!$F$15</f>
        <v>0</v>
      </c>
      <c r="W230" s="36">
        <f>SUMIFS(СВЦЭМ!$G$40:$G$759,СВЦЭМ!$A$40:$A$759,$A230,СВЦЭМ!$B$40:$B$759,W$225)+'СЕТ СН'!$F$15</f>
        <v>0</v>
      </c>
      <c r="X230" s="36">
        <f>SUMIFS(СВЦЭМ!$G$40:$G$759,СВЦЭМ!$A$40:$A$759,$A230,СВЦЭМ!$B$40:$B$759,X$225)+'СЕТ СН'!$F$15</f>
        <v>0</v>
      </c>
      <c r="Y230" s="36">
        <f>SUMIFS(СВЦЭМ!$G$40:$G$759,СВЦЭМ!$A$40:$A$759,$A230,СВЦЭМ!$B$40:$B$759,Y$225)+'СЕТ СН'!$F$15</f>
        <v>0</v>
      </c>
    </row>
    <row r="231" spans="1:27" ht="15.75" hidden="1" x14ac:dyDescent="0.2">
      <c r="A231" s="35">
        <f t="shared" si="6"/>
        <v>45388</v>
      </c>
      <c r="B231" s="36">
        <f>SUMIFS(СВЦЭМ!$G$40:$G$759,СВЦЭМ!$A$40:$A$759,$A231,СВЦЭМ!$B$40:$B$759,B$225)+'СЕТ СН'!$F$15</f>
        <v>0</v>
      </c>
      <c r="C231" s="36">
        <f>SUMIFS(СВЦЭМ!$G$40:$G$759,СВЦЭМ!$A$40:$A$759,$A231,СВЦЭМ!$B$40:$B$759,C$225)+'СЕТ СН'!$F$15</f>
        <v>0</v>
      </c>
      <c r="D231" s="36">
        <f>SUMIFS(СВЦЭМ!$G$40:$G$759,СВЦЭМ!$A$40:$A$759,$A231,СВЦЭМ!$B$40:$B$759,D$225)+'СЕТ СН'!$F$15</f>
        <v>0</v>
      </c>
      <c r="E231" s="36">
        <f>SUMIFS(СВЦЭМ!$G$40:$G$759,СВЦЭМ!$A$40:$A$759,$A231,СВЦЭМ!$B$40:$B$759,E$225)+'СЕТ СН'!$F$15</f>
        <v>0</v>
      </c>
      <c r="F231" s="36">
        <f>SUMIFS(СВЦЭМ!$G$40:$G$759,СВЦЭМ!$A$40:$A$759,$A231,СВЦЭМ!$B$40:$B$759,F$225)+'СЕТ СН'!$F$15</f>
        <v>0</v>
      </c>
      <c r="G231" s="36">
        <f>SUMIFS(СВЦЭМ!$G$40:$G$759,СВЦЭМ!$A$40:$A$759,$A231,СВЦЭМ!$B$40:$B$759,G$225)+'СЕТ СН'!$F$15</f>
        <v>0</v>
      </c>
      <c r="H231" s="36">
        <f>SUMIFS(СВЦЭМ!$G$40:$G$759,СВЦЭМ!$A$40:$A$759,$A231,СВЦЭМ!$B$40:$B$759,H$225)+'СЕТ СН'!$F$15</f>
        <v>0</v>
      </c>
      <c r="I231" s="36">
        <f>SUMIFS(СВЦЭМ!$G$40:$G$759,СВЦЭМ!$A$40:$A$759,$A231,СВЦЭМ!$B$40:$B$759,I$225)+'СЕТ СН'!$F$15</f>
        <v>0</v>
      </c>
      <c r="J231" s="36">
        <f>SUMIFS(СВЦЭМ!$G$40:$G$759,СВЦЭМ!$A$40:$A$759,$A231,СВЦЭМ!$B$40:$B$759,J$225)+'СЕТ СН'!$F$15</f>
        <v>0</v>
      </c>
      <c r="K231" s="36">
        <f>SUMIFS(СВЦЭМ!$G$40:$G$759,СВЦЭМ!$A$40:$A$759,$A231,СВЦЭМ!$B$40:$B$759,K$225)+'СЕТ СН'!$F$15</f>
        <v>0</v>
      </c>
      <c r="L231" s="36">
        <f>SUMIFS(СВЦЭМ!$G$40:$G$759,СВЦЭМ!$A$40:$A$759,$A231,СВЦЭМ!$B$40:$B$759,L$225)+'СЕТ СН'!$F$15</f>
        <v>0</v>
      </c>
      <c r="M231" s="36">
        <f>SUMIFS(СВЦЭМ!$G$40:$G$759,СВЦЭМ!$A$40:$A$759,$A231,СВЦЭМ!$B$40:$B$759,M$225)+'СЕТ СН'!$F$15</f>
        <v>0</v>
      </c>
      <c r="N231" s="36">
        <f>SUMIFS(СВЦЭМ!$G$40:$G$759,СВЦЭМ!$A$40:$A$759,$A231,СВЦЭМ!$B$40:$B$759,N$225)+'СЕТ СН'!$F$15</f>
        <v>0</v>
      </c>
      <c r="O231" s="36">
        <f>SUMIFS(СВЦЭМ!$G$40:$G$759,СВЦЭМ!$A$40:$A$759,$A231,СВЦЭМ!$B$40:$B$759,O$225)+'СЕТ СН'!$F$15</f>
        <v>0</v>
      </c>
      <c r="P231" s="36">
        <f>SUMIFS(СВЦЭМ!$G$40:$G$759,СВЦЭМ!$A$40:$A$759,$A231,СВЦЭМ!$B$40:$B$759,P$225)+'СЕТ СН'!$F$15</f>
        <v>0</v>
      </c>
      <c r="Q231" s="36">
        <f>SUMIFS(СВЦЭМ!$G$40:$G$759,СВЦЭМ!$A$40:$A$759,$A231,СВЦЭМ!$B$40:$B$759,Q$225)+'СЕТ СН'!$F$15</f>
        <v>0</v>
      </c>
      <c r="R231" s="36">
        <f>SUMIFS(СВЦЭМ!$G$40:$G$759,СВЦЭМ!$A$40:$A$759,$A231,СВЦЭМ!$B$40:$B$759,R$225)+'СЕТ СН'!$F$15</f>
        <v>0</v>
      </c>
      <c r="S231" s="36">
        <f>SUMIFS(СВЦЭМ!$G$40:$G$759,СВЦЭМ!$A$40:$A$759,$A231,СВЦЭМ!$B$40:$B$759,S$225)+'СЕТ СН'!$F$15</f>
        <v>0</v>
      </c>
      <c r="T231" s="36">
        <f>SUMIFS(СВЦЭМ!$G$40:$G$759,СВЦЭМ!$A$40:$A$759,$A231,СВЦЭМ!$B$40:$B$759,T$225)+'СЕТ СН'!$F$15</f>
        <v>0</v>
      </c>
      <c r="U231" s="36">
        <f>SUMIFS(СВЦЭМ!$G$40:$G$759,СВЦЭМ!$A$40:$A$759,$A231,СВЦЭМ!$B$40:$B$759,U$225)+'СЕТ СН'!$F$15</f>
        <v>0</v>
      </c>
      <c r="V231" s="36">
        <f>SUMIFS(СВЦЭМ!$G$40:$G$759,СВЦЭМ!$A$40:$A$759,$A231,СВЦЭМ!$B$40:$B$759,V$225)+'СЕТ СН'!$F$15</f>
        <v>0</v>
      </c>
      <c r="W231" s="36">
        <f>SUMIFS(СВЦЭМ!$G$40:$G$759,СВЦЭМ!$A$40:$A$759,$A231,СВЦЭМ!$B$40:$B$759,W$225)+'СЕТ СН'!$F$15</f>
        <v>0</v>
      </c>
      <c r="X231" s="36">
        <f>SUMIFS(СВЦЭМ!$G$40:$G$759,СВЦЭМ!$A$40:$A$759,$A231,СВЦЭМ!$B$40:$B$759,X$225)+'СЕТ СН'!$F$15</f>
        <v>0</v>
      </c>
      <c r="Y231" s="36">
        <f>SUMIFS(СВЦЭМ!$G$40:$G$759,СВЦЭМ!$A$40:$A$759,$A231,СВЦЭМ!$B$40:$B$759,Y$225)+'СЕТ СН'!$F$15</f>
        <v>0</v>
      </c>
    </row>
    <row r="232" spans="1:27" ht="15.75" hidden="1" x14ac:dyDescent="0.2">
      <c r="A232" s="35">
        <f t="shared" si="6"/>
        <v>45389</v>
      </c>
      <c r="B232" s="36">
        <f>SUMIFS(СВЦЭМ!$G$40:$G$759,СВЦЭМ!$A$40:$A$759,$A232,СВЦЭМ!$B$40:$B$759,B$225)+'СЕТ СН'!$F$15</f>
        <v>0</v>
      </c>
      <c r="C232" s="36">
        <f>SUMIFS(СВЦЭМ!$G$40:$G$759,СВЦЭМ!$A$40:$A$759,$A232,СВЦЭМ!$B$40:$B$759,C$225)+'СЕТ СН'!$F$15</f>
        <v>0</v>
      </c>
      <c r="D232" s="36">
        <f>SUMIFS(СВЦЭМ!$G$40:$G$759,СВЦЭМ!$A$40:$A$759,$A232,СВЦЭМ!$B$40:$B$759,D$225)+'СЕТ СН'!$F$15</f>
        <v>0</v>
      </c>
      <c r="E232" s="36">
        <f>SUMIFS(СВЦЭМ!$G$40:$G$759,СВЦЭМ!$A$40:$A$759,$A232,СВЦЭМ!$B$40:$B$759,E$225)+'СЕТ СН'!$F$15</f>
        <v>0</v>
      </c>
      <c r="F232" s="36">
        <f>SUMIFS(СВЦЭМ!$G$40:$G$759,СВЦЭМ!$A$40:$A$759,$A232,СВЦЭМ!$B$40:$B$759,F$225)+'СЕТ СН'!$F$15</f>
        <v>0</v>
      </c>
      <c r="G232" s="36">
        <f>SUMIFS(СВЦЭМ!$G$40:$G$759,СВЦЭМ!$A$40:$A$759,$A232,СВЦЭМ!$B$40:$B$759,G$225)+'СЕТ СН'!$F$15</f>
        <v>0</v>
      </c>
      <c r="H232" s="36">
        <f>SUMIFS(СВЦЭМ!$G$40:$G$759,СВЦЭМ!$A$40:$A$759,$A232,СВЦЭМ!$B$40:$B$759,H$225)+'СЕТ СН'!$F$15</f>
        <v>0</v>
      </c>
      <c r="I232" s="36">
        <f>SUMIFS(СВЦЭМ!$G$40:$G$759,СВЦЭМ!$A$40:$A$759,$A232,СВЦЭМ!$B$40:$B$759,I$225)+'СЕТ СН'!$F$15</f>
        <v>0</v>
      </c>
      <c r="J232" s="36">
        <f>SUMIFS(СВЦЭМ!$G$40:$G$759,СВЦЭМ!$A$40:$A$759,$A232,СВЦЭМ!$B$40:$B$759,J$225)+'СЕТ СН'!$F$15</f>
        <v>0</v>
      </c>
      <c r="K232" s="36">
        <f>SUMIFS(СВЦЭМ!$G$40:$G$759,СВЦЭМ!$A$40:$A$759,$A232,СВЦЭМ!$B$40:$B$759,K$225)+'СЕТ СН'!$F$15</f>
        <v>0</v>
      </c>
      <c r="L232" s="36">
        <f>SUMIFS(СВЦЭМ!$G$40:$G$759,СВЦЭМ!$A$40:$A$759,$A232,СВЦЭМ!$B$40:$B$759,L$225)+'СЕТ СН'!$F$15</f>
        <v>0</v>
      </c>
      <c r="M232" s="36">
        <f>SUMIFS(СВЦЭМ!$G$40:$G$759,СВЦЭМ!$A$40:$A$759,$A232,СВЦЭМ!$B$40:$B$759,M$225)+'СЕТ СН'!$F$15</f>
        <v>0</v>
      </c>
      <c r="N232" s="36">
        <f>SUMIFS(СВЦЭМ!$G$40:$G$759,СВЦЭМ!$A$40:$A$759,$A232,СВЦЭМ!$B$40:$B$759,N$225)+'СЕТ СН'!$F$15</f>
        <v>0</v>
      </c>
      <c r="O232" s="36">
        <f>SUMIFS(СВЦЭМ!$G$40:$G$759,СВЦЭМ!$A$40:$A$759,$A232,СВЦЭМ!$B$40:$B$759,O$225)+'СЕТ СН'!$F$15</f>
        <v>0</v>
      </c>
      <c r="P232" s="36">
        <f>SUMIFS(СВЦЭМ!$G$40:$G$759,СВЦЭМ!$A$40:$A$759,$A232,СВЦЭМ!$B$40:$B$759,P$225)+'СЕТ СН'!$F$15</f>
        <v>0</v>
      </c>
      <c r="Q232" s="36">
        <f>SUMIFS(СВЦЭМ!$G$40:$G$759,СВЦЭМ!$A$40:$A$759,$A232,СВЦЭМ!$B$40:$B$759,Q$225)+'СЕТ СН'!$F$15</f>
        <v>0</v>
      </c>
      <c r="R232" s="36">
        <f>SUMIFS(СВЦЭМ!$G$40:$G$759,СВЦЭМ!$A$40:$A$759,$A232,СВЦЭМ!$B$40:$B$759,R$225)+'СЕТ СН'!$F$15</f>
        <v>0</v>
      </c>
      <c r="S232" s="36">
        <f>SUMIFS(СВЦЭМ!$G$40:$G$759,СВЦЭМ!$A$40:$A$759,$A232,СВЦЭМ!$B$40:$B$759,S$225)+'СЕТ СН'!$F$15</f>
        <v>0</v>
      </c>
      <c r="T232" s="36">
        <f>SUMIFS(СВЦЭМ!$G$40:$G$759,СВЦЭМ!$A$40:$A$759,$A232,СВЦЭМ!$B$40:$B$759,T$225)+'СЕТ СН'!$F$15</f>
        <v>0</v>
      </c>
      <c r="U232" s="36">
        <f>SUMIFS(СВЦЭМ!$G$40:$G$759,СВЦЭМ!$A$40:$A$759,$A232,СВЦЭМ!$B$40:$B$759,U$225)+'СЕТ СН'!$F$15</f>
        <v>0</v>
      </c>
      <c r="V232" s="36">
        <f>SUMIFS(СВЦЭМ!$G$40:$G$759,СВЦЭМ!$A$40:$A$759,$A232,СВЦЭМ!$B$40:$B$759,V$225)+'СЕТ СН'!$F$15</f>
        <v>0</v>
      </c>
      <c r="W232" s="36">
        <f>SUMIFS(СВЦЭМ!$G$40:$G$759,СВЦЭМ!$A$40:$A$759,$A232,СВЦЭМ!$B$40:$B$759,W$225)+'СЕТ СН'!$F$15</f>
        <v>0</v>
      </c>
      <c r="X232" s="36">
        <f>SUMIFS(СВЦЭМ!$G$40:$G$759,СВЦЭМ!$A$40:$A$759,$A232,СВЦЭМ!$B$40:$B$759,X$225)+'СЕТ СН'!$F$15</f>
        <v>0</v>
      </c>
      <c r="Y232" s="36">
        <f>SUMIFS(СВЦЭМ!$G$40:$G$759,СВЦЭМ!$A$40:$A$759,$A232,СВЦЭМ!$B$40:$B$759,Y$225)+'СЕТ СН'!$F$15</f>
        <v>0</v>
      </c>
    </row>
    <row r="233" spans="1:27" ht="15.75" hidden="1" x14ac:dyDescent="0.2">
      <c r="A233" s="35">
        <f t="shared" si="6"/>
        <v>45390</v>
      </c>
      <c r="B233" s="36">
        <f>SUMIFS(СВЦЭМ!$G$40:$G$759,СВЦЭМ!$A$40:$A$759,$A233,СВЦЭМ!$B$40:$B$759,B$225)+'СЕТ СН'!$F$15</f>
        <v>0</v>
      </c>
      <c r="C233" s="36">
        <f>SUMIFS(СВЦЭМ!$G$40:$G$759,СВЦЭМ!$A$40:$A$759,$A233,СВЦЭМ!$B$40:$B$759,C$225)+'СЕТ СН'!$F$15</f>
        <v>0</v>
      </c>
      <c r="D233" s="36">
        <f>SUMIFS(СВЦЭМ!$G$40:$G$759,СВЦЭМ!$A$40:$A$759,$A233,СВЦЭМ!$B$40:$B$759,D$225)+'СЕТ СН'!$F$15</f>
        <v>0</v>
      </c>
      <c r="E233" s="36">
        <f>SUMIFS(СВЦЭМ!$G$40:$G$759,СВЦЭМ!$A$40:$A$759,$A233,СВЦЭМ!$B$40:$B$759,E$225)+'СЕТ СН'!$F$15</f>
        <v>0</v>
      </c>
      <c r="F233" s="36">
        <f>SUMIFS(СВЦЭМ!$G$40:$G$759,СВЦЭМ!$A$40:$A$759,$A233,СВЦЭМ!$B$40:$B$759,F$225)+'СЕТ СН'!$F$15</f>
        <v>0</v>
      </c>
      <c r="G233" s="36">
        <f>SUMIFS(СВЦЭМ!$G$40:$G$759,СВЦЭМ!$A$40:$A$759,$A233,СВЦЭМ!$B$40:$B$759,G$225)+'СЕТ СН'!$F$15</f>
        <v>0</v>
      </c>
      <c r="H233" s="36">
        <f>SUMIFS(СВЦЭМ!$G$40:$G$759,СВЦЭМ!$A$40:$A$759,$A233,СВЦЭМ!$B$40:$B$759,H$225)+'СЕТ СН'!$F$15</f>
        <v>0</v>
      </c>
      <c r="I233" s="36">
        <f>SUMIFS(СВЦЭМ!$G$40:$G$759,СВЦЭМ!$A$40:$A$759,$A233,СВЦЭМ!$B$40:$B$759,I$225)+'СЕТ СН'!$F$15</f>
        <v>0</v>
      </c>
      <c r="J233" s="36">
        <f>SUMIFS(СВЦЭМ!$G$40:$G$759,СВЦЭМ!$A$40:$A$759,$A233,СВЦЭМ!$B$40:$B$759,J$225)+'СЕТ СН'!$F$15</f>
        <v>0</v>
      </c>
      <c r="K233" s="36">
        <f>SUMIFS(СВЦЭМ!$G$40:$G$759,СВЦЭМ!$A$40:$A$759,$A233,СВЦЭМ!$B$40:$B$759,K$225)+'СЕТ СН'!$F$15</f>
        <v>0</v>
      </c>
      <c r="L233" s="36">
        <f>SUMIFS(СВЦЭМ!$G$40:$G$759,СВЦЭМ!$A$40:$A$759,$A233,СВЦЭМ!$B$40:$B$759,L$225)+'СЕТ СН'!$F$15</f>
        <v>0</v>
      </c>
      <c r="M233" s="36">
        <f>SUMIFS(СВЦЭМ!$G$40:$G$759,СВЦЭМ!$A$40:$A$759,$A233,СВЦЭМ!$B$40:$B$759,M$225)+'СЕТ СН'!$F$15</f>
        <v>0</v>
      </c>
      <c r="N233" s="36">
        <f>SUMIFS(СВЦЭМ!$G$40:$G$759,СВЦЭМ!$A$40:$A$759,$A233,СВЦЭМ!$B$40:$B$759,N$225)+'СЕТ СН'!$F$15</f>
        <v>0</v>
      </c>
      <c r="O233" s="36">
        <f>SUMIFS(СВЦЭМ!$G$40:$G$759,СВЦЭМ!$A$40:$A$759,$A233,СВЦЭМ!$B$40:$B$759,O$225)+'СЕТ СН'!$F$15</f>
        <v>0</v>
      </c>
      <c r="P233" s="36">
        <f>SUMIFS(СВЦЭМ!$G$40:$G$759,СВЦЭМ!$A$40:$A$759,$A233,СВЦЭМ!$B$40:$B$759,P$225)+'СЕТ СН'!$F$15</f>
        <v>0</v>
      </c>
      <c r="Q233" s="36">
        <f>SUMIFS(СВЦЭМ!$G$40:$G$759,СВЦЭМ!$A$40:$A$759,$A233,СВЦЭМ!$B$40:$B$759,Q$225)+'СЕТ СН'!$F$15</f>
        <v>0</v>
      </c>
      <c r="R233" s="36">
        <f>SUMIFS(СВЦЭМ!$G$40:$G$759,СВЦЭМ!$A$40:$A$759,$A233,СВЦЭМ!$B$40:$B$759,R$225)+'СЕТ СН'!$F$15</f>
        <v>0</v>
      </c>
      <c r="S233" s="36">
        <f>SUMIFS(СВЦЭМ!$G$40:$G$759,СВЦЭМ!$A$40:$A$759,$A233,СВЦЭМ!$B$40:$B$759,S$225)+'СЕТ СН'!$F$15</f>
        <v>0</v>
      </c>
      <c r="T233" s="36">
        <f>SUMIFS(СВЦЭМ!$G$40:$G$759,СВЦЭМ!$A$40:$A$759,$A233,СВЦЭМ!$B$40:$B$759,T$225)+'СЕТ СН'!$F$15</f>
        <v>0</v>
      </c>
      <c r="U233" s="36">
        <f>SUMIFS(СВЦЭМ!$G$40:$G$759,СВЦЭМ!$A$40:$A$759,$A233,СВЦЭМ!$B$40:$B$759,U$225)+'СЕТ СН'!$F$15</f>
        <v>0</v>
      </c>
      <c r="V233" s="36">
        <f>SUMIFS(СВЦЭМ!$G$40:$G$759,СВЦЭМ!$A$40:$A$759,$A233,СВЦЭМ!$B$40:$B$759,V$225)+'СЕТ СН'!$F$15</f>
        <v>0</v>
      </c>
      <c r="W233" s="36">
        <f>SUMIFS(СВЦЭМ!$G$40:$G$759,СВЦЭМ!$A$40:$A$759,$A233,СВЦЭМ!$B$40:$B$759,W$225)+'СЕТ СН'!$F$15</f>
        <v>0</v>
      </c>
      <c r="X233" s="36">
        <f>SUMIFS(СВЦЭМ!$G$40:$G$759,СВЦЭМ!$A$40:$A$759,$A233,СВЦЭМ!$B$40:$B$759,X$225)+'СЕТ СН'!$F$15</f>
        <v>0</v>
      </c>
      <c r="Y233" s="36">
        <f>SUMIFS(СВЦЭМ!$G$40:$G$759,СВЦЭМ!$A$40:$A$759,$A233,СВЦЭМ!$B$40:$B$759,Y$225)+'СЕТ СН'!$F$15</f>
        <v>0</v>
      </c>
    </row>
    <row r="234" spans="1:27" ht="15.75" hidden="1" x14ac:dyDescent="0.2">
      <c r="A234" s="35">
        <f t="shared" si="6"/>
        <v>45391</v>
      </c>
      <c r="B234" s="36">
        <f>SUMIFS(СВЦЭМ!$G$40:$G$759,СВЦЭМ!$A$40:$A$759,$A234,СВЦЭМ!$B$40:$B$759,B$225)+'СЕТ СН'!$F$15</f>
        <v>0</v>
      </c>
      <c r="C234" s="36">
        <f>SUMIFS(СВЦЭМ!$G$40:$G$759,СВЦЭМ!$A$40:$A$759,$A234,СВЦЭМ!$B$40:$B$759,C$225)+'СЕТ СН'!$F$15</f>
        <v>0</v>
      </c>
      <c r="D234" s="36">
        <f>SUMIFS(СВЦЭМ!$G$40:$G$759,СВЦЭМ!$A$40:$A$759,$A234,СВЦЭМ!$B$40:$B$759,D$225)+'СЕТ СН'!$F$15</f>
        <v>0</v>
      </c>
      <c r="E234" s="36">
        <f>SUMIFS(СВЦЭМ!$G$40:$G$759,СВЦЭМ!$A$40:$A$759,$A234,СВЦЭМ!$B$40:$B$759,E$225)+'СЕТ СН'!$F$15</f>
        <v>0</v>
      </c>
      <c r="F234" s="36">
        <f>SUMIFS(СВЦЭМ!$G$40:$G$759,СВЦЭМ!$A$40:$A$759,$A234,СВЦЭМ!$B$40:$B$759,F$225)+'СЕТ СН'!$F$15</f>
        <v>0</v>
      </c>
      <c r="G234" s="36">
        <f>SUMIFS(СВЦЭМ!$G$40:$G$759,СВЦЭМ!$A$40:$A$759,$A234,СВЦЭМ!$B$40:$B$759,G$225)+'СЕТ СН'!$F$15</f>
        <v>0</v>
      </c>
      <c r="H234" s="36">
        <f>SUMIFS(СВЦЭМ!$G$40:$G$759,СВЦЭМ!$A$40:$A$759,$A234,СВЦЭМ!$B$40:$B$759,H$225)+'СЕТ СН'!$F$15</f>
        <v>0</v>
      </c>
      <c r="I234" s="36">
        <f>SUMIFS(СВЦЭМ!$G$40:$G$759,СВЦЭМ!$A$40:$A$759,$A234,СВЦЭМ!$B$40:$B$759,I$225)+'СЕТ СН'!$F$15</f>
        <v>0</v>
      </c>
      <c r="J234" s="36">
        <f>SUMIFS(СВЦЭМ!$G$40:$G$759,СВЦЭМ!$A$40:$A$759,$A234,СВЦЭМ!$B$40:$B$759,J$225)+'СЕТ СН'!$F$15</f>
        <v>0</v>
      </c>
      <c r="K234" s="36">
        <f>SUMIFS(СВЦЭМ!$G$40:$G$759,СВЦЭМ!$A$40:$A$759,$A234,СВЦЭМ!$B$40:$B$759,K$225)+'СЕТ СН'!$F$15</f>
        <v>0</v>
      </c>
      <c r="L234" s="36">
        <f>SUMIFS(СВЦЭМ!$G$40:$G$759,СВЦЭМ!$A$40:$A$759,$A234,СВЦЭМ!$B$40:$B$759,L$225)+'СЕТ СН'!$F$15</f>
        <v>0</v>
      </c>
      <c r="M234" s="36">
        <f>SUMIFS(СВЦЭМ!$G$40:$G$759,СВЦЭМ!$A$40:$A$759,$A234,СВЦЭМ!$B$40:$B$759,M$225)+'СЕТ СН'!$F$15</f>
        <v>0</v>
      </c>
      <c r="N234" s="36">
        <f>SUMIFS(СВЦЭМ!$G$40:$G$759,СВЦЭМ!$A$40:$A$759,$A234,СВЦЭМ!$B$40:$B$759,N$225)+'СЕТ СН'!$F$15</f>
        <v>0</v>
      </c>
      <c r="O234" s="36">
        <f>SUMIFS(СВЦЭМ!$G$40:$G$759,СВЦЭМ!$A$40:$A$759,$A234,СВЦЭМ!$B$40:$B$759,O$225)+'СЕТ СН'!$F$15</f>
        <v>0</v>
      </c>
      <c r="P234" s="36">
        <f>SUMIFS(СВЦЭМ!$G$40:$G$759,СВЦЭМ!$A$40:$A$759,$A234,СВЦЭМ!$B$40:$B$759,P$225)+'СЕТ СН'!$F$15</f>
        <v>0</v>
      </c>
      <c r="Q234" s="36">
        <f>SUMIFS(СВЦЭМ!$G$40:$G$759,СВЦЭМ!$A$40:$A$759,$A234,СВЦЭМ!$B$40:$B$759,Q$225)+'СЕТ СН'!$F$15</f>
        <v>0</v>
      </c>
      <c r="R234" s="36">
        <f>SUMIFS(СВЦЭМ!$G$40:$G$759,СВЦЭМ!$A$40:$A$759,$A234,СВЦЭМ!$B$40:$B$759,R$225)+'СЕТ СН'!$F$15</f>
        <v>0</v>
      </c>
      <c r="S234" s="36">
        <f>SUMIFS(СВЦЭМ!$G$40:$G$759,СВЦЭМ!$A$40:$A$759,$A234,СВЦЭМ!$B$40:$B$759,S$225)+'СЕТ СН'!$F$15</f>
        <v>0</v>
      </c>
      <c r="T234" s="36">
        <f>SUMIFS(СВЦЭМ!$G$40:$G$759,СВЦЭМ!$A$40:$A$759,$A234,СВЦЭМ!$B$40:$B$759,T$225)+'СЕТ СН'!$F$15</f>
        <v>0</v>
      </c>
      <c r="U234" s="36">
        <f>SUMIFS(СВЦЭМ!$G$40:$G$759,СВЦЭМ!$A$40:$A$759,$A234,СВЦЭМ!$B$40:$B$759,U$225)+'СЕТ СН'!$F$15</f>
        <v>0</v>
      </c>
      <c r="V234" s="36">
        <f>SUMIFS(СВЦЭМ!$G$40:$G$759,СВЦЭМ!$A$40:$A$759,$A234,СВЦЭМ!$B$40:$B$759,V$225)+'СЕТ СН'!$F$15</f>
        <v>0</v>
      </c>
      <c r="W234" s="36">
        <f>SUMIFS(СВЦЭМ!$G$40:$G$759,СВЦЭМ!$A$40:$A$759,$A234,СВЦЭМ!$B$40:$B$759,W$225)+'СЕТ СН'!$F$15</f>
        <v>0</v>
      </c>
      <c r="X234" s="36">
        <f>SUMIFS(СВЦЭМ!$G$40:$G$759,СВЦЭМ!$A$40:$A$759,$A234,СВЦЭМ!$B$40:$B$759,X$225)+'СЕТ СН'!$F$15</f>
        <v>0</v>
      </c>
      <c r="Y234" s="36">
        <f>SUMIFS(СВЦЭМ!$G$40:$G$759,СВЦЭМ!$A$40:$A$759,$A234,СВЦЭМ!$B$40:$B$759,Y$225)+'СЕТ СН'!$F$15</f>
        <v>0</v>
      </c>
    </row>
    <row r="235" spans="1:27" ht="15.75" hidden="1" x14ac:dyDescent="0.2">
      <c r="A235" s="35">
        <f t="shared" si="6"/>
        <v>45392</v>
      </c>
      <c r="B235" s="36">
        <f>SUMIFS(СВЦЭМ!$G$40:$G$759,СВЦЭМ!$A$40:$A$759,$A235,СВЦЭМ!$B$40:$B$759,B$225)+'СЕТ СН'!$F$15</f>
        <v>0</v>
      </c>
      <c r="C235" s="36">
        <f>SUMIFS(СВЦЭМ!$G$40:$G$759,СВЦЭМ!$A$40:$A$759,$A235,СВЦЭМ!$B$40:$B$759,C$225)+'СЕТ СН'!$F$15</f>
        <v>0</v>
      </c>
      <c r="D235" s="36">
        <f>SUMIFS(СВЦЭМ!$G$40:$G$759,СВЦЭМ!$A$40:$A$759,$A235,СВЦЭМ!$B$40:$B$759,D$225)+'СЕТ СН'!$F$15</f>
        <v>0</v>
      </c>
      <c r="E235" s="36">
        <f>SUMIFS(СВЦЭМ!$G$40:$G$759,СВЦЭМ!$A$40:$A$759,$A235,СВЦЭМ!$B$40:$B$759,E$225)+'СЕТ СН'!$F$15</f>
        <v>0</v>
      </c>
      <c r="F235" s="36">
        <f>SUMIFS(СВЦЭМ!$G$40:$G$759,СВЦЭМ!$A$40:$A$759,$A235,СВЦЭМ!$B$40:$B$759,F$225)+'СЕТ СН'!$F$15</f>
        <v>0</v>
      </c>
      <c r="G235" s="36">
        <f>SUMIFS(СВЦЭМ!$G$40:$G$759,СВЦЭМ!$A$40:$A$759,$A235,СВЦЭМ!$B$40:$B$759,G$225)+'СЕТ СН'!$F$15</f>
        <v>0</v>
      </c>
      <c r="H235" s="36">
        <f>SUMIFS(СВЦЭМ!$G$40:$G$759,СВЦЭМ!$A$40:$A$759,$A235,СВЦЭМ!$B$40:$B$759,H$225)+'СЕТ СН'!$F$15</f>
        <v>0</v>
      </c>
      <c r="I235" s="36">
        <f>SUMIFS(СВЦЭМ!$G$40:$G$759,СВЦЭМ!$A$40:$A$759,$A235,СВЦЭМ!$B$40:$B$759,I$225)+'СЕТ СН'!$F$15</f>
        <v>0</v>
      </c>
      <c r="J235" s="36">
        <f>SUMIFS(СВЦЭМ!$G$40:$G$759,СВЦЭМ!$A$40:$A$759,$A235,СВЦЭМ!$B$40:$B$759,J$225)+'СЕТ СН'!$F$15</f>
        <v>0</v>
      </c>
      <c r="K235" s="36">
        <f>SUMIFS(СВЦЭМ!$G$40:$G$759,СВЦЭМ!$A$40:$A$759,$A235,СВЦЭМ!$B$40:$B$759,K$225)+'СЕТ СН'!$F$15</f>
        <v>0</v>
      </c>
      <c r="L235" s="36">
        <f>SUMIFS(СВЦЭМ!$G$40:$G$759,СВЦЭМ!$A$40:$A$759,$A235,СВЦЭМ!$B$40:$B$759,L$225)+'СЕТ СН'!$F$15</f>
        <v>0</v>
      </c>
      <c r="M235" s="36">
        <f>SUMIFS(СВЦЭМ!$G$40:$G$759,СВЦЭМ!$A$40:$A$759,$A235,СВЦЭМ!$B$40:$B$759,M$225)+'СЕТ СН'!$F$15</f>
        <v>0</v>
      </c>
      <c r="N235" s="36">
        <f>SUMIFS(СВЦЭМ!$G$40:$G$759,СВЦЭМ!$A$40:$A$759,$A235,СВЦЭМ!$B$40:$B$759,N$225)+'СЕТ СН'!$F$15</f>
        <v>0</v>
      </c>
      <c r="O235" s="36">
        <f>SUMIFS(СВЦЭМ!$G$40:$G$759,СВЦЭМ!$A$40:$A$759,$A235,СВЦЭМ!$B$40:$B$759,O$225)+'СЕТ СН'!$F$15</f>
        <v>0</v>
      </c>
      <c r="P235" s="36">
        <f>SUMIFS(СВЦЭМ!$G$40:$G$759,СВЦЭМ!$A$40:$A$759,$A235,СВЦЭМ!$B$40:$B$759,P$225)+'СЕТ СН'!$F$15</f>
        <v>0</v>
      </c>
      <c r="Q235" s="36">
        <f>SUMIFS(СВЦЭМ!$G$40:$G$759,СВЦЭМ!$A$40:$A$759,$A235,СВЦЭМ!$B$40:$B$759,Q$225)+'СЕТ СН'!$F$15</f>
        <v>0</v>
      </c>
      <c r="R235" s="36">
        <f>SUMIFS(СВЦЭМ!$G$40:$G$759,СВЦЭМ!$A$40:$A$759,$A235,СВЦЭМ!$B$40:$B$759,R$225)+'СЕТ СН'!$F$15</f>
        <v>0</v>
      </c>
      <c r="S235" s="36">
        <f>SUMIFS(СВЦЭМ!$G$40:$G$759,СВЦЭМ!$A$40:$A$759,$A235,СВЦЭМ!$B$40:$B$759,S$225)+'СЕТ СН'!$F$15</f>
        <v>0</v>
      </c>
      <c r="T235" s="36">
        <f>SUMIFS(СВЦЭМ!$G$40:$G$759,СВЦЭМ!$A$40:$A$759,$A235,СВЦЭМ!$B$40:$B$759,T$225)+'СЕТ СН'!$F$15</f>
        <v>0</v>
      </c>
      <c r="U235" s="36">
        <f>SUMIFS(СВЦЭМ!$G$40:$G$759,СВЦЭМ!$A$40:$A$759,$A235,СВЦЭМ!$B$40:$B$759,U$225)+'СЕТ СН'!$F$15</f>
        <v>0</v>
      </c>
      <c r="V235" s="36">
        <f>SUMIFS(СВЦЭМ!$G$40:$G$759,СВЦЭМ!$A$40:$A$759,$A235,СВЦЭМ!$B$40:$B$759,V$225)+'СЕТ СН'!$F$15</f>
        <v>0</v>
      </c>
      <c r="W235" s="36">
        <f>SUMIFS(СВЦЭМ!$G$40:$G$759,СВЦЭМ!$A$40:$A$759,$A235,СВЦЭМ!$B$40:$B$759,W$225)+'СЕТ СН'!$F$15</f>
        <v>0</v>
      </c>
      <c r="X235" s="36">
        <f>SUMIFS(СВЦЭМ!$G$40:$G$759,СВЦЭМ!$A$40:$A$759,$A235,СВЦЭМ!$B$40:$B$759,X$225)+'СЕТ СН'!$F$15</f>
        <v>0</v>
      </c>
      <c r="Y235" s="36">
        <f>SUMIFS(СВЦЭМ!$G$40:$G$759,СВЦЭМ!$A$40:$A$759,$A235,СВЦЭМ!$B$40:$B$759,Y$225)+'СЕТ СН'!$F$15</f>
        <v>0</v>
      </c>
    </row>
    <row r="236" spans="1:27" ht="15.75" hidden="1" x14ac:dyDescent="0.2">
      <c r="A236" s="35">
        <f t="shared" si="6"/>
        <v>45393</v>
      </c>
      <c r="B236" s="36">
        <f>SUMIFS(СВЦЭМ!$G$40:$G$759,СВЦЭМ!$A$40:$A$759,$A236,СВЦЭМ!$B$40:$B$759,B$225)+'СЕТ СН'!$F$15</f>
        <v>0</v>
      </c>
      <c r="C236" s="36">
        <f>SUMIFS(СВЦЭМ!$G$40:$G$759,СВЦЭМ!$A$40:$A$759,$A236,СВЦЭМ!$B$40:$B$759,C$225)+'СЕТ СН'!$F$15</f>
        <v>0</v>
      </c>
      <c r="D236" s="36">
        <f>SUMIFS(СВЦЭМ!$G$40:$G$759,СВЦЭМ!$A$40:$A$759,$A236,СВЦЭМ!$B$40:$B$759,D$225)+'СЕТ СН'!$F$15</f>
        <v>0</v>
      </c>
      <c r="E236" s="36">
        <f>SUMIFS(СВЦЭМ!$G$40:$G$759,СВЦЭМ!$A$40:$A$759,$A236,СВЦЭМ!$B$40:$B$759,E$225)+'СЕТ СН'!$F$15</f>
        <v>0</v>
      </c>
      <c r="F236" s="36">
        <f>SUMIFS(СВЦЭМ!$G$40:$G$759,СВЦЭМ!$A$40:$A$759,$A236,СВЦЭМ!$B$40:$B$759,F$225)+'СЕТ СН'!$F$15</f>
        <v>0</v>
      </c>
      <c r="G236" s="36">
        <f>SUMIFS(СВЦЭМ!$G$40:$G$759,СВЦЭМ!$A$40:$A$759,$A236,СВЦЭМ!$B$40:$B$759,G$225)+'СЕТ СН'!$F$15</f>
        <v>0</v>
      </c>
      <c r="H236" s="36">
        <f>SUMIFS(СВЦЭМ!$G$40:$G$759,СВЦЭМ!$A$40:$A$759,$A236,СВЦЭМ!$B$40:$B$759,H$225)+'СЕТ СН'!$F$15</f>
        <v>0</v>
      </c>
      <c r="I236" s="36">
        <f>SUMIFS(СВЦЭМ!$G$40:$G$759,СВЦЭМ!$A$40:$A$759,$A236,СВЦЭМ!$B$40:$B$759,I$225)+'СЕТ СН'!$F$15</f>
        <v>0</v>
      </c>
      <c r="J236" s="36">
        <f>SUMIFS(СВЦЭМ!$G$40:$G$759,СВЦЭМ!$A$40:$A$759,$A236,СВЦЭМ!$B$40:$B$759,J$225)+'СЕТ СН'!$F$15</f>
        <v>0</v>
      </c>
      <c r="K236" s="36">
        <f>SUMIFS(СВЦЭМ!$G$40:$G$759,СВЦЭМ!$A$40:$A$759,$A236,СВЦЭМ!$B$40:$B$759,K$225)+'СЕТ СН'!$F$15</f>
        <v>0</v>
      </c>
      <c r="L236" s="36">
        <f>SUMIFS(СВЦЭМ!$G$40:$G$759,СВЦЭМ!$A$40:$A$759,$A236,СВЦЭМ!$B$40:$B$759,L$225)+'СЕТ СН'!$F$15</f>
        <v>0</v>
      </c>
      <c r="M236" s="36">
        <f>SUMIFS(СВЦЭМ!$G$40:$G$759,СВЦЭМ!$A$40:$A$759,$A236,СВЦЭМ!$B$40:$B$759,M$225)+'СЕТ СН'!$F$15</f>
        <v>0</v>
      </c>
      <c r="N236" s="36">
        <f>SUMIFS(СВЦЭМ!$G$40:$G$759,СВЦЭМ!$A$40:$A$759,$A236,СВЦЭМ!$B$40:$B$759,N$225)+'СЕТ СН'!$F$15</f>
        <v>0</v>
      </c>
      <c r="O236" s="36">
        <f>SUMIFS(СВЦЭМ!$G$40:$G$759,СВЦЭМ!$A$40:$A$759,$A236,СВЦЭМ!$B$40:$B$759,O$225)+'СЕТ СН'!$F$15</f>
        <v>0</v>
      </c>
      <c r="P236" s="36">
        <f>SUMIFS(СВЦЭМ!$G$40:$G$759,СВЦЭМ!$A$40:$A$759,$A236,СВЦЭМ!$B$40:$B$759,P$225)+'СЕТ СН'!$F$15</f>
        <v>0</v>
      </c>
      <c r="Q236" s="36">
        <f>SUMIFS(СВЦЭМ!$G$40:$G$759,СВЦЭМ!$A$40:$A$759,$A236,СВЦЭМ!$B$40:$B$759,Q$225)+'СЕТ СН'!$F$15</f>
        <v>0</v>
      </c>
      <c r="R236" s="36">
        <f>SUMIFS(СВЦЭМ!$G$40:$G$759,СВЦЭМ!$A$40:$A$759,$A236,СВЦЭМ!$B$40:$B$759,R$225)+'СЕТ СН'!$F$15</f>
        <v>0</v>
      </c>
      <c r="S236" s="36">
        <f>SUMIFS(СВЦЭМ!$G$40:$G$759,СВЦЭМ!$A$40:$A$759,$A236,СВЦЭМ!$B$40:$B$759,S$225)+'СЕТ СН'!$F$15</f>
        <v>0</v>
      </c>
      <c r="T236" s="36">
        <f>SUMIFS(СВЦЭМ!$G$40:$G$759,СВЦЭМ!$A$40:$A$759,$A236,СВЦЭМ!$B$40:$B$759,T$225)+'СЕТ СН'!$F$15</f>
        <v>0</v>
      </c>
      <c r="U236" s="36">
        <f>SUMIFS(СВЦЭМ!$G$40:$G$759,СВЦЭМ!$A$40:$A$759,$A236,СВЦЭМ!$B$40:$B$759,U$225)+'СЕТ СН'!$F$15</f>
        <v>0</v>
      </c>
      <c r="V236" s="36">
        <f>SUMIFS(СВЦЭМ!$G$40:$G$759,СВЦЭМ!$A$40:$A$759,$A236,СВЦЭМ!$B$40:$B$759,V$225)+'СЕТ СН'!$F$15</f>
        <v>0</v>
      </c>
      <c r="W236" s="36">
        <f>SUMIFS(СВЦЭМ!$G$40:$G$759,СВЦЭМ!$A$40:$A$759,$A236,СВЦЭМ!$B$40:$B$759,W$225)+'СЕТ СН'!$F$15</f>
        <v>0</v>
      </c>
      <c r="X236" s="36">
        <f>SUMIFS(СВЦЭМ!$G$40:$G$759,СВЦЭМ!$A$40:$A$759,$A236,СВЦЭМ!$B$40:$B$759,X$225)+'СЕТ СН'!$F$15</f>
        <v>0</v>
      </c>
      <c r="Y236" s="36">
        <f>SUMIFS(СВЦЭМ!$G$40:$G$759,СВЦЭМ!$A$40:$A$759,$A236,СВЦЭМ!$B$40:$B$759,Y$225)+'СЕТ СН'!$F$15</f>
        <v>0</v>
      </c>
    </row>
    <row r="237" spans="1:27" ht="15.75" hidden="1" x14ac:dyDescent="0.2">
      <c r="A237" s="35">
        <f t="shared" si="6"/>
        <v>45394</v>
      </c>
      <c r="B237" s="36">
        <f>SUMIFS(СВЦЭМ!$G$40:$G$759,СВЦЭМ!$A$40:$A$759,$A237,СВЦЭМ!$B$40:$B$759,B$225)+'СЕТ СН'!$F$15</f>
        <v>0</v>
      </c>
      <c r="C237" s="36">
        <f>SUMIFS(СВЦЭМ!$G$40:$G$759,СВЦЭМ!$A$40:$A$759,$A237,СВЦЭМ!$B$40:$B$759,C$225)+'СЕТ СН'!$F$15</f>
        <v>0</v>
      </c>
      <c r="D237" s="36">
        <f>SUMIFS(СВЦЭМ!$G$40:$G$759,СВЦЭМ!$A$40:$A$759,$A237,СВЦЭМ!$B$40:$B$759,D$225)+'СЕТ СН'!$F$15</f>
        <v>0</v>
      </c>
      <c r="E237" s="36">
        <f>SUMIFS(СВЦЭМ!$G$40:$G$759,СВЦЭМ!$A$40:$A$759,$A237,СВЦЭМ!$B$40:$B$759,E$225)+'СЕТ СН'!$F$15</f>
        <v>0</v>
      </c>
      <c r="F237" s="36">
        <f>SUMIFS(СВЦЭМ!$G$40:$G$759,СВЦЭМ!$A$40:$A$759,$A237,СВЦЭМ!$B$40:$B$759,F$225)+'СЕТ СН'!$F$15</f>
        <v>0</v>
      </c>
      <c r="G237" s="36">
        <f>SUMIFS(СВЦЭМ!$G$40:$G$759,СВЦЭМ!$A$40:$A$759,$A237,СВЦЭМ!$B$40:$B$759,G$225)+'СЕТ СН'!$F$15</f>
        <v>0</v>
      </c>
      <c r="H237" s="36">
        <f>SUMIFS(СВЦЭМ!$G$40:$G$759,СВЦЭМ!$A$40:$A$759,$A237,СВЦЭМ!$B$40:$B$759,H$225)+'СЕТ СН'!$F$15</f>
        <v>0</v>
      </c>
      <c r="I237" s="36">
        <f>SUMIFS(СВЦЭМ!$G$40:$G$759,СВЦЭМ!$A$40:$A$759,$A237,СВЦЭМ!$B$40:$B$759,I$225)+'СЕТ СН'!$F$15</f>
        <v>0</v>
      </c>
      <c r="J237" s="36">
        <f>SUMIFS(СВЦЭМ!$G$40:$G$759,СВЦЭМ!$A$40:$A$759,$A237,СВЦЭМ!$B$40:$B$759,J$225)+'СЕТ СН'!$F$15</f>
        <v>0</v>
      </c>
      <c r="K237" s="36">
        <f>SUMIFS(СВЦЭМ!$G$40:$G$759,СВЦЭМ!$A$40:$A$759,$A237,СВЦЭМ!$B$40:$B$759,K$225)+'СЕТ СН'!$F$15</f>
        <v>0</v>
      </c>
      <c r="L237" s="36">
        <f>SUMIFS(СВЦЭМ!$G$40:$G$759,СВЦЭМ!$A$40:$A$759,$A237,СВЦЭМ!$B$40:$B$759,L$225)+'СЕТ СН'!$F$15</f>
        <v>0</v>
      </c>
      <c r="M237" s="36">
        <f>SUMIFS(СВЦЭМ!$G$40:$G$759,СВЦЭМ!$A$40:$A$759,$A237,СВЦЭМ!$B$40:$B$759,M$225)+'СЕТ СН'!$F$15</f>
        <v>0</v>
      </c>
      <c r="N237" s="36">
        <f>SUMIFS(СВЦЭМ!$G$40:$G$759,СВЦЭМ!$A$40:$A$759,$A237,СВЦЭМ!$B$40:$B$759,N$225)+'СЕТ СН'!$F$15</f>
        <v>0</v>
      </c>
      <c r="O237" s="36">
        <f>SUMIFS(СВЦЭМ!$G$40:$G$759,СВЦЭМ!$A$40:$A$759,$A237,СВЦЭМ!$B$40:$B$759,O$225)+'СЕТ СН'!$F$15</f>
        <v>0</v>
      </c>
      <c r="P237" s="36">
        <f>SUMIFS(СВЦЭМ!$G$40:$G$759,СВЦЭМ!$A$40:$A$759,$A237,СВЦЭМ!$B$40:$B$759,P$225)+'СЕТ СН'!$F$15</f>
        <v>0</v>
      </c>
      <c r="Q237" s="36">
        <f>SUMIFS(СВЦЭМ!$G$40:$G$759,СВЦЭМ!$A$40:$A$759,$A237,СВЦЭМ!$B$40:$B$759,Q$225)+'СЕТ СН'!$F$15</f>
        <v>0</v>
      </c>
      <c r="R237" s="36">
        <f>SUMIFS(СВЦЭМ!$G$40:$G$759,СВЦЭМ!$A$40:$A$759,$A237,СВЦЭМ!$B$40:$B$759,R$225)+'СЕТ СН'!$F$15</f>
        <v>0</v>
      </c>
      <c r="S237" s="36">
        <f>SUMIFS(СВЦЭМ!$G$40:$G$759,СВЦЭМ!$A$40:$A$759,$A237,СВЦЭМ!$B$40:$B$759,S$225)+'СЕТ СН'!$F$15</f>
        <v>0</v>
      </c>
      <c r="T237" s="36">
        <f>SUMIFS(СВЦЭМ!$G$40:$G$759,СВЦЭМ!$A$40:$A$759,$A237,СВЦЭМ!$B$40:$B$759,T$225)+'СЕТ СН'!$F$15</f>
        <v>0</v>
      </c>
      <c r="U237" s="36">
        <f>SUMIFS(СВЦЭМ!$G$40:$G$759,СВЦЭМ!$A$40:$A$759,$A237,СВЦЭМ!$B$40:$B$759,U$225)+'СЕТ СН'!$F$15</f>
        <v>0</v>
      </c>
      <c r="V237" s="36">
        <f>SUMIFS(СВЦЭМ!$G$40:$G$759,СВЦЭМ!$A$40:$A$759,$A237,СВЦЭМ!$B$40:$B$759,V$225)+'СЕТ СН'!$F$15</f>
        <v>0</v>
      </c>
      <c r="W237" s="36">
        <f>SUMIFS(СВЦЭМ!$G$40:$G$759,СВЦЭМ!$A$40:$A$759,$A237,СВЦЭМ!$B$40:$B$759,W$225)+'СЕТ СН'!$F$15</f>
        <v>0</v>
      </c>
      <c r="X237" s="36">
        <f>SUMIFS(СВЦЭМ!$G$40:$G$759,СВЦЭМ!$A$40:$A$759,$A237,СВЦЭМ!$B$40:$B$759,X$225)+'СЕТ СН'!$F$15</f>
        <v>0</v>
      </c>
      <c r="Y237" s="36">
        <f>SUMIFS(СВЦЭМ!$G$40:$G$759,СВЦЭМ!$A$40:$A$759,$A237,СВЦЭМ!$B$40:$B$759,Y$225)+'СЕТ СН'!$F$15</f>
        <v>0</v>
      </c>
    </row>
    <row r="238" spans="1:27" ht="15.75" hidden="1" x14ac:dyDescent="0.2">
      <c r="A238" s="35">
        <f t="shared" si="6"/>
        <v>45395</v>
      </c>
      <c r="B238" s="36">
        <f>SUMIFS(СВЦЭМ!$G$40:$G$759,СВЦЭМ!$A$40:$A$759,$A238,СВЦЭМ!$B$40:$B$759,B$225)+'СЕТ СН'!$F$15</f>
        <v>0</v>
      </c>
      <c r="C238" s="36">
        <f>SUMIFS(СВЦЭМ!$G$40:$G$759,СВЦЭМ!$A$40:$A$759,$A238,СВЦЭМ!$B$40:$B$759,C$225)+'СЕТ СН'!$F$15</f>
        <v>0</v>
      </c>
      <c r="D238" s="36">
        <f>SUMIFS(СВЦЭМ!$G$40:$G$759,СВЦЭМ!$A$40:$A$759,$A238,СВЦЭМ!$B$40:$B$759,D$225)+'СЕТ СН'!$F$15</f>
        <v>0</v>
      </c>
      <c r="E238" s="36">
        <f>SUMIFS(СВЦЭМ!$G$40:$G$759,СВЦЭМ!$A$40:$A$759,$A238,СВЦЭМ!$B$40:$B$759,E$225)+'СЕТ СН'!$F$15</f>
        <v>0</v>
      </c>
      <c r="F238" s="36">
        <f>SUMIFS(СВЦЭМ!$G$40:$G$759,СВЦЭМ!$A$40:$A$759,$A238,СВЦЭМ!$B$40:$B$759,F$225)+'СЕТ СН'!$F$15</f>
        <v>0</v>
      </c>
      <c r="G238" s="36">
        <f>SUMIFS(СВЦЭМ!$G$40:$G$759,СВЦЭМ!$A$40:$A$759,$A238,СВЦЭМ!$B$40:$B$759,G$225)+'СЕТ СН'!$F$15</f>
        <v>0</v>
      </c>
      <c r="H238" s="36">
        <f>SUMIFS(СВЦЭМ!$G$40:$G$759,СВЦЭМ!$A$40:$A$759,$A238,СВЦЭМ!$B$40:$B$759,H$225)+'СЕТ СН'!$F$15</f>
        <v>0</v>
      </c>
      <c r="I238" s="36">
        <f>SUMIFS(СВЦЭМ!$G$40:$G$759,СВЦЭМ!$A$40:$A$759,$A238,СВЦЭМ!$B$40:$B$759,I$225)+'СЕТ СН'!$F$15</f>
        <v>0</v>
      </c>
      <c r="J238" s="36">
        <f>SUMIFS(СВЦЭМ!$G$40:$G$759,СВЦЭМ!$A$40:$A$759,$A238,СВЦЭМ!$B$40:$B$759,J$225)+'СЕТ СН'!$F$15</f>
        <v>0</v>
      </c>
      <c r="K238" s="36">
        <f>SUMIFS(СВЦЭМ!$G$40:$G$759,СВЦЭМ!$A$40:$A$759,$A238,СВЦЭМ!$B$40:$B$759,K$225)+'СЕТ СН'!$F$15</f>
        <v>0</v>
      </c>
      <c r="L238" s="36">
        <f>SUMIFS(СВЦЭМ!$G$40:$G$759,СВЦЭМ!$A$40:$A$759,$A238,СВЦЭМ!$B$40:$B$759,L$225)+'СЕТ СН'!$F$15</f>
        <v>0</v>
      </c>
      <c r="M238" s="36">
        <f>SUMIFS(СВЦЭМ!$G$40:$G$759,СВЦЭМ!$A$40:$A$759,$A238,СВЦЭМ!$B$40:$B$759,M$225)+'СЕТ СН'!$F$15</f>
        <v>0</v>
      </c>
      <c r="N238" s="36">
        <f>SUMIFS(СВЦЭМ!$G$40:$G$759,СВЦЭМ!$A$40:$A$759,$A238,СВЦЭМ!$B$40:$B$759,N$225)+'СЕТ СН'!$F$15</f>
        <v>0</v>
      </c>
      <c r="O238" s="36">
        <f>SUMIFS(СВЦЭМ!$G$40:$G$759,СВЦЭМ!$A$40:$A$759,$A238,СВЦЭМ!$B$40:$B$759,O$225)+'СЕТ СН'!$F$15</f>
        <v>0</v>
      </c>
      <c r="P238" s="36">
        <f>SUMIFS(СВЦЭМ!$G$40:$G$759,СВЦЭМ!$A$40:$A$759,$A238,СВЦЭМ!$B$40:$B$759,P$225)+'СЕТ СН'!$F$15</f>
        <v>0</v>
      </c>
      <c r="Q238" s="36">
        <f>SUMIFS(СВЦЭМ!$G$40:$G$759,СВЦЭМ!$A$40:$A$759,$A238,СВЦЭМ!$B$40:$B$759,Q$225)+'СЕТ СН'!$F$15</f>
        <v>0</v>
      </c>
      <c r="R238" s="36">
        <f>SUMIFS(СВЦЭМ!$G$40:$G$759,СВЦЭМ!$A$40:$A$759,$A238,СВЦЭМ!$B$40:$B$759,R$225)+'СЕТ СН'!$F$15</f>
        <v>0</v>
      </c>
      <c r="S238" s="36">
        <f>SUMIFS(СВЦЭМ!$G$40:$G$759,СВЦЭМ!$A$40:$A$759,$A238,СВЦЭМ!$B$40:$B$759,S$225)+'СЕТ СН'!$F$15</f>
        <v>0</v>
      </c>
      <c r="T238" s="36">
        <f>SUMIFS(СВЦЭМ!$G$40:$G$759,СВЦЭМ!$A$40:$A$759,$A238,СВЦЭМ!$B$40:$B$759,T$225)+'СЕТ СН'!$F$15</f>
        <v>0</v>
      </c>
      <c r="U238" s="36">
        <f>SUMIFS(СВЦЭМ!$G$40:$G$759,СВЦЭМ!$A$40:$A$759,$A238,СВЦЭМ!$B$40:$B$759,U$225)+'СЕТ СН'!$F$15</f>
        <v>0</v>
      </c>
      <c r="V238" s="36">
        <f>SUMIFS(СВЦЭМ!$G$40:$G$759,СВЦЭМ!$A$40:$A$759,$A238,СВЦЭМ!$B$40:$B$759,V$225)+'СЕТ СН'!$F$15</f>
        <v>0</v>
      </c>
      <c r="W238" s="36">
        <f>SUMIFS(СВЦЭМ!$G$40:$G$759,СВЦЭМ!$A$40:$A$759,$A238,СВЦЭМ!$B$40:$B$759,W$225)+'СЕТ СН'!$F$15</f>
        <v>0</v>
      </c>
      <c r="X238" s="36">
        <f>SUMIFS(СВЦЭМ!$G$40:$G$759,СВЦЭМ!$A$40:$A$759,$A238,СВЦЭМ!$B$40:$B$759,X$225)+'СЕТ СН'!$F$15</f>
        <v>0</v>
      </c>
      <c r="Y238" s="36">
        <f>SUMIFS(СВЦЭМ!$G$40:$G$759,СВЦЭМ!$A$40:$A$759,$A238,СВЦЭМ!$B$40:$B$759,Y$225)+'СЕТ СН'!$F$15</f>
        <v>0</v>
      </c>
    </row>
    <row r="239" spans="1:27" ht="15.75" hidden="1" x14ac:dyDescent="0.2">
      <c r="A239" s="35">
        <f t="shared" si="6"/>
        <v>45396</v>
      </c>
      <c r="B239" s="36">
        <f>SUMIFS(СВЦЭМ!$G$40:$G$759,СВЦЭМ!$A$40:$A$759,$A239,СВЦЭМ!$B$40:$B$759,B$225)+'СЕТ СН'!$F$15</f>
        <v>0</v>
      </c>
      <c r="C239" s="36">
        <f>SUMIFS(СВЦЭМ!$G$40:$G$759,СВЦЭМ!$A$40:$A$759,$A239,СВЦЭМ!$B$40:$B$759,C$225)+'СЕТ СН'!$F$15</f>
        <v>0</v>
      </c>
      <c r="D239" s="36">
        <f>SUMIFS(СВЦЭМ!$G$40:$G$759,СВЦЭМ!$A$40:$A$759,$A239,СВЦЭМ!$B$40:$B$759,D$225)+'СЕТ СН'!$F$15</f>
        <v>0</v>
      </c>
      <c r="E239" s="36">
        <f>SUMIFS(СВЦЭМ!$G$40:$G$759,СВЦЭМ!$A$40:$A$759,$A239,СВЦЭМ!$B$40:$B$759,E$225)+'СЕТ СН'!$F$15</f>
        <v>0</v>
      </c>
      <c r="F239" s="36">
        <f>SUMIFS(СВЦЭМ!$G$40:$G$759,СВЦЭМ!$A$40:$A$759,$A239,СВЦЭМ!$B$40:$B$759,F$225)+'СЕТ СН'!$F$15</f>
        <v>0</v>
      </c>
      <c r="G239" s="36">
        <f>SUMIFS(СВЦЭМ!$G$40:$G$759,СВЦЭМ!$A$40:$A$759,$A239,СВЦЭМ!$B$40:$B$759,G$225)+'СЕТ СН'!$F$15</f>
        <v>0</v>
      </c>
      <c r="H239" s="36">
        <f>SUMIFS(СВЦЭМ!$G$40:$G$759,СВЦЭМ!$A$40:$A$759,$A239,СВЦЭМ!$B$40:$B$759,H$225)+'СЕТ СН'!$F$15</f>
        <v>0</v>
      </c>
      <c r="I239" s="36">
        <f>SUMIFS(СВЦЭМ!$G$40:$G$759,СВЦЭМ!$A$40:$A$759,$A239,СВЦЭМ!$B$40:$B$759,I$225)+'СЕТ СН'!$F$15</f>
        <v>0</v>
      </c>
      <c r="J239" s="36">
        <f>SUMIFS(СВЦЭМ!$G$40:$G$759,СВЦЭМ!$A$40:$A$759,$A239,СВЦЭМ!$B$40:$B$759,J$225)+'СЕТ СН'!$F$15</f>
        <v>0</v>
      </c>
      <c r="K239" s="36">
        <f>SUMIFS(СВЦЭМ!$G$40:$G$759,СВЦЭМ!$A$40:$A$759,$A239,СВЦЭМ!$B$40:$B$759,K$225)+'СЕТ СН'!$F$15</f>
        <v>0</v>
      </c>
      <c r="L239" s="36">
        <f>SUMIFS(СВЦЭМ!$G$40:$G$759,СВЦЭМ!$A$40:$A$759,$A239,СВЦЭМ!$B$40:$B$759,L$225)+'СЕТ СН'!$F$15</f>
        <v>0</v>
      </c>
      <c r="M239" s="36">
        <f>SUMIFS(СВЦЭМ!$G$40:$G$759,СВЦЭМ!$A$40:$A$759,$A239,СВЦЭМ!$B$40:$B$759,M$225)+'СЕТ СН'!$F$15</f>
        <v>0</v>
      </c>
      <c r="N239" s="36">
        <f>SUMIFS(СВЦЭМ!$G$40:$G$759,СВЦЭМ!$A$40:$A$759,$A239,СВЦЭМ!$B$40:$B$759,N$225)+'СЕТ СН'!$F$15</f>
        <v>0</v>
      </c>
      <c r="O239" s="36">
        <f>SUMIFS(СВЦЭМ!$G$40:$G$759,СВЦЭМ!$A$40:$A$759,$A239,СВЦЭМ!$B$40:$B$759,O$225)+'СЕТ СН'!$F$15</f>
        <v>0</v>
      </c>
      <c r="P239" s="36">
        <f>SUMIFS(СВЦЭМ!$G$40:$G$759,СВЦЭМ!$A$40:$A$759,$A239,СВЦЭМ!$B$40:$B$759,P$225)+'СЕТ СН'!$F$15</f>
        <v>0</v>
      </c>
      <c r="Q239" s="36">
        <f>SUMIFS(СВЦЭМ!$G$40:$G$759,СВЦЭМ!$A$40:$A$759,$A239,СВЦЭМ!$B$40:$B$759,Q$225)+'СЕТ СН'!$F$15</f>
        <v>0</v>
      </c>
      <c r="R239" s="36">
        <f>SUMIFS(СВЦЭМ!$G$40:$G$759,СВЦЭМ!$A$40:$A$759,$A239,СВЦЭМ!$B$40:$B$759,R$225)+'СЕТ СН'!$F$15</f>
        <v>0</v>
      </c>
      <c r="S239" s="36">
        <f>SUMIFS(СВЦЭМ!$G$40:$G$759,СВЦЭМ!$A$40:$A$759,$A239,СВЦЭМ!$B$40:$B$759,S$225)+'СЕТ СН'!$F$15</f>
        <v>0</v>
      </c>
      <c r="T239" s="36">
        <f>SUMIFS(СВЦЭМ!$G$40:$G$759,СВЦЭМ!$A$40:$A$759,$A239,СВЦЭМ!$B$40:$B$759,T$225)+'СЕТ СН'!$F$15</f>
        <v>0</v>
      </c>
      <c r="U239" s="36">
        <f>SUMIFS(СВЦЭМ!$G$40:$G$759,СВЦЭМ!$A$40:$A$759,$A239,СВЦЭМ!$B$40:$B$759,U$225)+'СЕТ СН'!$F$15</f>
        <v>0</v>
      </c>
      <c r="V239" s="36">
        <f>SUMIFS(СВЦЭМ!$G$40:$G$759,СВЦЭМ!$A$40:$A$759,$A239,СВЦЭМ!$B$40:$B$759,V$225)+'СЕТ СН'!$F$15</f>
        <v>0</v>
      </c>
      <c r="W239" s="36">
        <f>SUMIFS(СВЦЭМ!$G$40:$G$759,СВЦЭМ!$A$40:$A$759,$A239,СВЦЭМ!$B$40:$B$759,W$225)+'СЕТ СН'!$F$15</f>
        <v>0</v>
      </c>
      <c r="X239" s="36">
        <f>SUMIFS(СВЦЭМ!$G$40:$G$759,СВЦЭМ!$A$40:$A$759,$A239,СВЦЭМ!$B$40:$B$759,X$225)+'СЕТ СН'!$F$15</f>
        <v>0</v>
      </c>
      <c r="Y239" s="36">
        <f>SUMIFS(СВЦЭМ!$G$40:$G$759,СВЦЭМ!$A$40:$A$759,$A239,СВЦЭМ!$B$40:$B$759,Y$225)+'СЕТ СН'!$F$15</f>
        <v>0</v>
      </c>
    </row>
    <row r="240" spans="1:27" ht="15.75" hidden="1" x14ac:dyDescent="0.2">
      <c r="A240" s="35">
        <f t="shared" si="6"/>
        <v>45397</v>
      </c>
      <c r="B240" s="36">
        <f>SUMIFS(СВЦЭМ!$G$40:$G$759,СВЦЭМ!$A$40:$A$759,$A240,СВЦЭМ!$B$40:$B$759,B$225)+'СЕТ СН'!$F$15</f>
        <v>0</v>
      </c>
      <c r="C240" s="36">
        <f>SUMIFS(СВЦЭМ!$G$40:$G$759,СВЦЭМ!$A$40:$A$759,$A240,СВЦЭМ!$B$40:$B$759,C$225)+'СЕТ СН'!$F$15</f>
        <v>0</v>
      </c>
      <c r="D240" s="36">
        <f>SUMIFS(СВЦЭМ!$G$40:$G$759,СВЦЭМ!$A$40:$A$759,$A240,СВЦЭМ!$B$40:$B$759,D$225)+'СЕТ СН'!$F$15</f>
        <v>0</v>
      </c>
      <c r="E240" s="36">
        <f>SUMIFS(СВЦЭМ!$G$40:$G$759,СВЦЭМ!$A$40:$A$759,$A240,СВЦЭМ!$B$40:$B$759,E$225)+'СЕТ СН'!$F$15</f>
        <v>0</v>
      </c>
      <c r="F240" s="36">
        <f>SUMIFS(СВЦЭМ!$G$40:$G$759,СВЦЭМ!$A$40:$A$759,$A240,СВЦЭМ!$B$40:$B$759,F$225)+'СЕТ СН'!$F$15</f>
        <v>0</v>
      </c>
      <c r="G240" s="36">
        <f>SUMIFS(СВЦЭМ!$G$40:$G$759,СВЦЭМ!$A$40:$A$759,$A240,СВЦЭМ!$B$40:$B$759,G$225)+'СЕТ СН'!$F$15</f>
        <v>0</v>
      </c>
      <c r="H240" s="36">
        <f>SUMIFS(СВЦЭМ!$G$40:$G$759,СВЦЭМ!$A$40:$A$759,$A240,СВЦЭМ!$B$40:$B$759,H$225)+'СЕТ СН'!$F$15</f>
        <v>0</v>
      </c>
      <c r="I240" s="36">
        <f>SUMIFS(СВЦЭМ!$G$40:$G$759,СВЦЭМ!$A$40:$A$759,$A240,СВЦЭМ!$B$40:$B$759,I$225)+'СЕТ СН'!$F$15</f>
        <v>0</v>
      </c>
      <c r="J240" s="36">
        <f>SUMIFS(СВЦЭМ!$G$40:$G$759,СВЦЭМ!$A$40:$A$759,$A240,СВЦЭМ!$B$40:$B$759,J$225)+'СЕТ СН'!$F$15</f>
        <v>0</v>
      </c>
      <c r="K240" s="36">
        <f>SUMIFS(СВЦЭМ!$G$40:$G$759,СВЦЭМ!$A$40:$A$759,$A240,СВЦЭМ!$B$40:$B$759,K$225)+'СЕТ СН'!$F$15</f>
        <v>0</v>
      </c>
      <c r="L240" s="36">
        <f>SUMIFS(СВЦЭМ!$G$40:$G$759,СВЦЭМ!$A$40:$A$759,$A240,СВЦЭМ!$B$40:$B$759,L$225)+'СЕТ СН'!$F$15</f>
        <v>0</v>
      </c>
      <c r="M240" s="36">
        <f>SUMIFS(СВЦЭМ!$G$40:$G$759,СВЦЭМ!$A$40:$A$759,$A240,СВЦЭМ!$B$40:$B$759,M$225)+'СЕТ СН'!$F$15</f>
        <v>0</v>
      </c>
      <c r="N240" s="36">
        <f>SUMIFS(СВЦЭМ!$G$40:$G$759,СВЦЭМ!$A$40:$A$759,$A240,СВЦЭМ!$B$40:$B$759,N$225)+'СЕТ СН'!$F$15</f>
        <v>0</v>
      </c>
      <c r="O240" s="36">
        <f>SUMIFS(СВЦЭМ!$G$40:$G$759,СВЦЭМ!$A$40:$A$759,$A240,СВЦЭМ!$B$40:$B$759,O$225)+'СЕТ СН'!$F$15</f>
        <v>0</v>
      </c>
      <c r="P240" s="36">
        <f>SUMIFS(СВЦЭМ!$G$40:$G$759,СВЦЭМ!$A$40:$A$759,$A240,СВЦЭМ!$B$40:$B$759,P$225)+'СЕТ СН'!$F$15</f>
        <v>0</v>
      </c>
      <c r="Q240" s="36">
        <f>SUMIFS(СВЦЭМ!$G$40:$G$759,СВЦЭМ!$A$40:$A$759,$A240,СВЦЭМ!$B$40:$B$759,Q$225)+'СЕТ СН'!$F$15</f>
        <v>0</v>
      </c>
      <c r="R240" s="36">
        <f>SUMIFS(СВЦЭМ!$G$40:$G$759,СВЦЭМ!$A$40:$A$759,$A240,СВЦЭМ!$B$40:$B$759,R$225)+'СЕТ СН'!$F$15</f>
        <v>0</v>
      </c>
      <c r="S240" s="36">
        <f>SUMIFS(СВЦЭМ!$G$40:$G$759,СВЦЭМ!$A$40:$A$759,$A240,СВЦЭМ!$B$40:$B$759,S$225)+'СЕТ СН'!$F$15</f>
        <v>0</v>
      </c>
      <c r="T240" s="36">
        <f>SUMIFS(СВЦЭМ!$G$40:$G$759,СВЦЭМ!$A$40:$A$759,$A240,СВЦЭМ!$B$40:$B$759,T$225)+'СЕТ СН'!$F$15</f>
        <v>0</v>
      </c>
      <c r="U240" s="36">
        <f>SUMIFS(СВЦЭМ!$G$40:$G$759,СВЦЭМ!$A$40:$A$759,$A240,СВЦЭМ!$B$40:$B$759,U$225)+'СЕТ СН'!$F$15</f>
        <v>0</v>
      </c>
      <c r="V240" s="36">
        <f>SUMIFS(СВЦЭМ!$G$40:$G$759,СВЦЭМ!$A$40:$A$759,$A240,СВЦЭМ!$B$40:$B$759,V$225)+'СЕТ СН'!$F$15</f>
        <v>0</v>
      </c>
      <c r="W240" s="36">
        <f>SUMIFS(СВЦЭМ!$G$40:$G$759,СВЦЭМ!$A$40:$A$759,$A240,СВЦЭМ!$B$40:$B$759,W$225)+'СЕТ СН'!$F$15</f>
        <v>0</v>
      </c>
      <c r="X240" s="36">
        <f>SUMIFS(СВЦЭМ!$G$40:$G$759,СВЦЭМ!$A$40:$A$759,$A240,СВЦЭМ!$B$40:$B$759,X$225)+'СЕТ СН'!$F$15</f>
        <v>0</v>
      </c>
      <c r="Y240" s="36">
        <f>SUMIFS(СВЦЭМ!$G$40:$G$759,СВЦЭМ!$A$40:$A$759,$A240,СВЦЭМ!$B$40:$B$759,Y$225)+'СЕТ СН'!$F$15</f>
        <v>0</v>
      </c>
    </row>
    <row r="241" spans="1:25" ht="15.75" hidden="1" x14ac:dyDescent="0.2">
      <c r="A241" s="35">
        <f t="shared" si="6"/>
        <v>45398</v>
      </c>
      <c r="B241" s="36">
        <f>SUMIFS(СВЦЭМ!$G$40:$G$759,СВЦЭМ!$A$40:$A$759,$A241,СВЦЭМ!$B$40:$B$759,B$225)+'СЕТ СН'!$F$15</f>
        <v>0</v>
      </c>
      <c r="C241" s="36">
        <f>SUMIFS(СВЦЭМ!$G$40:$G$759,СВЦЭМ!$A$40:$A$759,$A241,СВЦЭМ!$B$40:$B$759,C$225)+'СЕТ СН'!$F$15</f>
        <v>0</v>
      </c>
      <c r="D241" s="36">
        <f>SUMIFS(СВЦЭМ!$G$40:$G$759,СВЦЭМ!$A$40:$A$759,$A241,СВЦЭМ!$B$40:$B$759,D$225)+'СЕТ СН'!$F$15</f>
        <v>0</v>
      </c>
      <c r="E241" s="36">
        <f>SUMIFS(СВЦЭМ!$G$40:$G$759,СВЦЭМ!$A$40:$A$759,$A241,СВЦЭМ!$B$40:$B$759,E$225)+'СЕТ СН'!$F$15</f>
        <v>0</v>
      </c>
      <c r="F241" s="36">
        <f>SUMIFS(СВЦЭМ!$G$40:$G$759,СВЦЭМ!$A$40:$A$759,$A241,СВЦЭМ!$B$40:$B$759,F$225)+'СЕТ СН'!$F$15</f>
        <v>0</v>
      </c>
      <c r="G241" s="36">
        <f>SUMIFS(СВЦЭМ!$G$40:$G$759,СВЦЭМ!$A$40:$A$759,$A241,СВЦЭМ!$B$40:$B$759,G$225)+'СЕТ СН'!$F$15</f>
        <v>0</v>
      </c>
      <c r="H241" s="36">
        <f>SUMIFS(СВЦЭМ!$G$40:$G$759,СВЦЭМ!$A$40:$A$759,$A241,СВЦЭМ!$B$40:$B$759,H$225)+'СЕТ СН'!$F$15</f>
        <v>0</v>
      </c>
      <c r="I241" s="36">
        <f>SUMIFS(СВЦЭМ!$G$40:$G$759,СВЦЭМ!$A$40:$A$759,$A241,СВЦЭМ!$B$40:$B$759,I$225)+'СЕТ СН'!$F$15</f>
        <v>0</v>
      </c>
      <c r="J241" s="36">
        <f>SUMIFS(СВЦЭМ!$G$40:$G$759,СВЦЭМ!$A$40:$A$759,$A241,СВЦЭМ!$B$40:$B$759,J$225)+'СЕТ СН'!$F$15</f>
        <v>0</v>
      </c>
      <c r="K241" s="36">
        <f>SUMIFS(СВЦЭМ!$G$40:$G$759,СВЦЭМ!$A$40:$A$759,$A241,СВЦЭМ!$B$40:$B$759,K$225)+'СЕТ СН'!$F$15</f>
        <v>0</v>
      </c>
      <c r="L241" s="36">
        <f>SUMIFS(СВЦЭМ!$G$40:$G$759,СВЦЭМ!$A$40:$A$759,$A241,СВЦЭМ!$B$40:$B$759,L$225)+'СЕТ СН'!$F$15</f>
        <v>0</v>
      </c>
      <c r="M241" s="36">
        <f>SUMIFS(СВЦЭМ!$G$40:$G$759,СВЦЭМ!$A$40:$A$759,$A241,СВЦЭМ!$B$40:$B$759,M$225)+'СЕТ СН'!$F$15</f>
        <v>0</v>
      </c>
      <c r="N241" s="36">
        <f>SUMIFS(СВЦЭМ!$G$40:$G$759,СВЦЭМ!$A$40:$A$759,$A241,СВЦЭМ!$B$40:$B$759,N$225)+'СЕТ СН'!$F$15</f>
        <v>0</v>
      </c>
      <c r="O241" s="36">
        <f>SUMIFS(СВЦЭМ!$G$40:$G$759,СВЦЭМ!$A$40:$A$759,$A241,СВЦЭМ!$B$40:$B$759,O$225)+'СЕТ СН'!$F$15</f>
        <v>0</v>
      </c>
      <c r="P241" s="36">
        <f>SUMIFS(СВЦЭМ!$G$40:$G$759,СВЦЭМ!$A$40:$A$759,$A241,СВЦЭМ!$B$40:$B$759,P$225)+'СЕТ СН'!$F$15</f>
        <v>0</v>
      </c>
      <c r="Q241" s="36">
        <f>SUMIFS(СВЦЭМ!$G$40:$G$759,СВЦЭМ!$A$40:$A$759,$A241,СВЦЭМ!$B$40:$B$759,Q$225)+'СЕТ СН'!$F$15</f>
        <v>0</v>
      </c>
      <c r="R241" s="36">
        <f>SUMIFS(СВЦЭМ!$G$40:$G$759,СВЦЭМ!$A$40:$A$759,$A241,СВЦЭМ!$B$40:$B$759,R$225)+'СЕТ СН'!$F$15</f>
        <v>0</v>
      </c>
      <c r="S241" s="36">
        <f>SUMIFS(СВЦЭМ!$G$40:$G$759,СВЦЭМ!$A$40:$A$759,$A241,СВЦЭМ!$B$40:$B$759,S$225)+'СЕТ СН'!$F$15</f>
        <v>0</v>
      </c>
      <c r="T241" s="36">
        <f>SUMIFS(СВЦЭМ!$G$40:$G$759,СВЦЭМ!$A$40:$A$759,$A241,СВЦЭМ!$B$40:$B$759,T$225)+'СЕТ СН'!$F$15</f>
        <v>0</v>
      </c>
      <c r="U241" s="36">
        <f>SUMIFS(СВЦЭМ!$G$40:$G$759,СВЦЭМ!$A$40:$A$759,$A241,СВЦЭМ!$B$40:$B$759,U$225)+'СЕТ СН'!$F$15</f>
        <v>0</v>
      </c>
      <c r="V241" s="36">
        <f>SUMIFS(СВЦЭМ!$G$40:$G$759,СВЦЭМ!$A$40:$A$759,$A241,СВЦЭМ!$B$40:$B$759,V$225)+'СЕТ СН'!$F$15</f>
        <v>0</v>
      </c>
      <c r="W241" s="36">
        <f>SUMIFS(СВЦЭМ!$G$40:$G$759,СВЦЭМ!$A$40:$A$759,$A241,СВЦЭМ!$B$40:$B$759,W$225)+'СЕТ СН'!$F$15</f>
        <v>0</v>
      </c>
      <c r="X241" s="36">
        <f>SUMIFS(СВЦЭМ!$G$40:$G$759,СВЦЭМ!$A$40:$A$759,$A241,СВЦЭМ!$B$40:$B$759,X$225)+'СЕТ СН'!$F$15</f>
        <v>0</v>
      </c>
      <c r="Y241" s="36">
        <f>SUMIFS(СВЦЭМ!$G$40:$G$759,СВЦЭМ!$A$40:$A$759,$A241,СВЦЭМ!$B$40:$B$759,Y$225)+'СЕТ СН'!$F$15</f>
        <v>0</v>
      </c>
    </row>
    <row r="242" spans="1:25" ht="15.75" hidden="1" x14ac:dyDescent="0.2">
      <c r="A242" s="35">
        <f t="shared" si="6"/>
        <v>45399</v>
      </c>
      <c r="B242" s="36">
        <f>SUMIFS(СВЦЭМ!$G$40:$G$759,СВЦЭМ!$A$40:$A$759,$A242,СВЦЭМ!$B$40:$B$759,B$225)+'СЕТ СН'!$F$15</f>
        <v>0</v>
      </c>
      <c r="C242" s="36">
        <f>SUMIFS(СВЦЭМ!$G$40:$G$759,СВЦЭМ!$A$40:$A$759,$A242,СВЦЭМ!$B$40:$B$759,C$225)+'СЕТ СН'!$F$15</f>
        <v>0</v>
      </c>
      <c r="D242" s="36">
        <f>SUMIFS(СВЦЭМ!$G$40:$G$759,СВЦЭМ!$A$40:$A$759,$A242,СВЦЭМ!$B$40:$B$759,D$225)+'СЕТ СН'!$F$15</f>
        <v>0</v>
      </c>
      <c r="E242" s="36">
        <f>SUMIFS(СВЦЭМ!$G$40:$G$759,СВЦЭМ!$A$40:$A$759,$A242,СВЦЭМ!$B$40:$B$759,E$225)+'СЕТ СН'!$F$15</f>
        <v>0</v>
      </c>
      <c r="F242" s="36">
        <f>SUMIFS(СВЦЭМ!$G$40:$G$759,СВЦЭМ!$A$40:$A$759,$A242,СВЦЭМ!$B$40:$B$759,F$225)+'СЕТ СН'!$F$15</f>
        <v>0</v>
      </c>
      <c r="G242" s="36">
        <f>SUMIFS(СВЦЭМ!$G$40:$G$759,СВЦЭМ!$A$40:$A$759,$A242,СВЦЭМ!$B$40:$B$759,G$225)+'СЕТ СН'!$F$15</f>
        <v>0</v>
      </c>
      <c r="H242" s="36">
        <f>SUMIFS(СВЦЭМ!$G$40:$G$759,СВЦЭМ!$A$40:$A$759,$A242,СВЦЭМ!$B$40:$B$759,H$225)+'СЕТ СН'!$F$15</f>
        <v>0</v>
      </c>
      <c r="I242" s="36">
        <f>SUMIFS(СВЦЭМ!$G$40:$G$759,СВЦЭМ!$A$40:$A$759,$A242,СВЦЭМ!$B$40:$B$759,I$225)+'СЕТ СН'!$F$15</f>
        <v>0</v>
      </c>
      <c r="J242" s="36">
        <f>SUMIFS(СВЦЭМ!$G$40:$G$759,СВЦЭМ!$A$40:$A$759,$A242,СВЦЭМ!$B$40:$B$759,J$225)+'СЕТ СН'!$F$15</f>
        <v>0</v>
      </c>
      <c r="K242" s="36">
        <f>SUMIFS(СВЦЭМ!$G$40:$G$759,СВЦЭМ!$A$40:$A$759,$A242,СВЦЭМ!$B$40:$B$759,K$225)+'СЕТ СН'!$F$15</f>
        <v>0</v>
      </c>
      <c r="L242" s="36">
        <f>SUMIFS(СВЦЭМ!$G$40:$G$759,СВЦЭМ!$A$40:$A$759,$A242,СВЦЭМ!$B$40:$B$759,L$225)+'СЕТ СН'!$F$15</f>
        <v>0</v>
      </c>
      <c r="M242" s="36">
        <f>SUMIFS(СВЦЭМ!$G$40:$G$759,СВЦЭМ!$A$40:$A$759,$A242,СВЦЭМ!$B$40:$B$759,M$225)+'СЕТ СН'!$F$15</f>
        <v>0</v>
      </c>
      <c r="N242" s="36">
        <f>SUMIFS(СВЦЭМ!$G$40:$G$759,СВЦЭМ!$A$40:$A$759,$A242,СВЦЭМ!$B$40:$B$759,N$225)+'СЕТ СН'!$F$15</f>
        <v>0</v>
      </c>
      <c r="O242" s="36">
        <f>SUMIFS(СВЦЭМ!$G$40:$G$759,СВЦЭМ!$A$40:$A$759,$A242,СВЦЭМ!$B$40:$B$759,O$225)+'СЕТ СН'!$F$15</f>
        <v>0</v>
      </c>
      <c r="P242" s="36">
        <f>SUMIFS(СВЦЭМ!$G$40:$G$759,СВЦЭМ!$A$40:$A$759,$A242,СВЦЭМ!$B$40:$B$759,P$225)+'СЕТ СН'!$F$15</f>
        <v>0</v>
      </c>
      <c r="Q242" s="36">
        <f>SUMIFS(СВЦЭМ!$G$40:$G$759,СВЦЭМ!$A$40:$A$759,$A242,СВЦЭМ!$B$40:$B$759,Q$225)+'СЕТ СН'!$F$15</f>
        <v>0</v>
      </c>
      <c r="R242" s="36">
        <f>SUMIFS(СВЦЭМ!$G$40:$G$759,СВЦЭМ!$A$40:$A$759,$A242,СВЦЭМ!$B$40:$B$759,R$225)+'СЕТ СН'!$F$15</f>
        <v>0</v>
      </c>
      <c r="S242" s="36">
        <f>SUMIFS(СВЦЭМ!$G$40:$G$759,СВЦЭМ!$A$40:$A$759,$A242,СВЦЭМ!$B$40:$B$759,S$225)+'СЕТ СН'!$F$15</f>
        <v>0</v>
      </c>
      <c r="T242" s="36">
        <f>SUMIFS(СВЦЭМ!$G$40:$G$759,СВЦЭМ!$A$40:$A$759,$A242,СВЦЭМ!$B$40:$B$759,T$225)+'СЕТ СН'!$F$15</f>
        <v>0</v>
      </c>
      <c r="U242" s="36">
        <f>SUMIFS(СВЦЭМ!$G$40:$G$759,СВЦЭМ!$A$40:$A$759,$A242,СВЦЭМ!$B$40:$B$759,U$225)+'СЕТ СН'!$F$15</f>
        <v>0</v>
      </c>
      <c r="V242" s="36">
        <f>SUMIFS(СВЦЭМ!$G$40:$G$759,СВЦЭМ!$A$40:$A$759,$A242,СВЦЭМ!$B$40:$B$759,V$225)+'СЕТ СН'!$F$15</f>
        <v>0</v>
      </c>
      <c r="W242" s="36">
        <f>SUMIFS(СВЦЭМ!$G$40:$G$759,СВЦЭМ!$A$40:$A$759,$A242,СВЦЭМ!$B$40:$B$759,W$225)+'СЕТ СН'!$F$15</f>
        <v>0</v>
      </c>
      <c r="X242" s="36">
        <f>SUMIFS(СВЦЭМ!$G$40:$G$759,СВЦЭМ!$A$40:$A$759,$A242,СВЦЭМ!$B$40:$B$759,X$225)+'СЕТ СН'!$F$15</f>
        <v>0</v>
      </c>
      <c r="Y242" s="36">
        <f>SUMIFS(СВЦЭМ!$G$40:$G$759,СВЦЭМ!$A$40:$A$759,$A242,СВЦЭМ!$B$40:$B$759,Y$225)+'СЕТ СН'!$F$15</f>
        <v>0</v>
      </c>
    </row>
    <row r="243" spans="1:25" ht="15.75" hidden="1" x14ac:dyDescent="0.2">
      <c r="A243" s="35">
        <f t="shared" si="6"/>
        <v>45400</v>
      </c>
      <c r="B243" s="36">
        <f>SUMIFS(СВЦЭМ!$G$40:$G$759,СВЦЭМ!$A$40:$A$759,$A243,СВЦЭМ!$B$40:$B$759,B$225)+'СЕТ СН'!$F$15</f>
        <v>0</v>
      </c>
      <c r="C243" s="36">
        <f>SUMIFS(СВЦЭМ!$G$40:$G$759,СВЦЭМ!$A$40:$A$759,$A243,СВЦЭМ!$B$40:$B$759,C$225)+'СЕТ СН'!$F$15</f>
        <v>0</v>
      </c>
      <c r="D243" s="36">
        <f>SUMIFS(СВЦЭМ!$G$40:$G$759,СВЦЭМ!$A$40:$A$759,$A243,СВЦЭМ!$B$40:$B$759,D$225)+'СЕТ СН'!$F$15</f>
        <v>0</v>
      </c>
      <c r="E243" s="36">
        <f>SUMIFS(СВЦЭМ!$G$40:$G$759,СВЦЭМ!$A$40:$A$759,$A243,СВЦЭМ!$B$40:$B$759,E$225)+'СЕТ СН'!$F$15</f>
        <v>0</v>
      </c>
      <c r="F243" s="36">
        <f>SUMIFS(СВЦЭМ!$G$40:$G$759,СВЦЭМ!$A$40:$A$759,$A243,СВЦЭМ!$B$40:$B$759,F$225)+'СЕТ СН'!$F$15</f>
        <v>0</v>
      </c>
      <c r="G243" s="36">
        <f>SUMIFS(СВЦЭМ!$G$40:$G$759,СВЦЭМ!$A$40:$A$759,$A243,СВЦЭМ!$B$40:$B$759,G$225)+'СЕТ СН'!$F$15</f>
        <v>0</v>
      </c>
      <c r="H243" s="36">
        <f>SUMIFS(СВЦЭМ!$G$40:$G$759,СВЦЭМ!$A$40:$A$759,$A243,СВЦЭМ!$B$40:$B$759,H$225)+'СЕТ СН'!$F$15</f>
        <v>0</v>
      </c>
      <c r="I243" s="36">
        <f>SUMIFS(СВЦЭМ!$G$40:$G$759,СВЦЭМ!$A$40:$A$759,$A243,СВЦЭМ!$B$40:$B$759,I$225)+'СЕТ СН'!$F$15</f>
        <v>0</v>
      </c>
      <c r="J243" s="36">
        <f>SUMIFS(СВЦЭМ!$G$40:$G$759,СВЦЭМ!$A$40:$A$759,$A243,СВЦЭМ!$B$40:$B$759,J$225)+'СЕТ СН'!$F$15</f>
        <v>0</v>
      </c>
      <c r="K243" s="36">
        <f>SUMIFS(СВЦЭМ!$G$40:$G$759,СВЦЭМ!$A$40:$A$759,$A243,СВЦЭМ!$B$40:$B$759,K$225)+'СЕТ СН'!$F$15</f>
        <v>0</v>
      </c>
      <c r="L243" s="36">
        <f>SUMIFS(СВЦЭМ!$G$40:$G$759,СВЦЭМ!$A$40:$A$759,$A243,СВЦЭМ!$B$40:$B$759,L$225)+'СЕТ СН'!$F$15</f>
        <v>0</v>
      </c>
      <c r="M243" s="36">
        <f>SUMIFS(СВЦЭМ!$G$40:$G$759,СВЦЭМ!$A$40:$A$759,$A243,СВЦЭМ!$B$40:$B$759,M$225)+'СЕТ СН'!$F$15</f>
        <v>0</v>
      </c>
      <c r="N243" s="36">
        <f>SUMIFS(СВЦЭМ!$G$40:$G$759,СВЦЭМ!$A$40:$A$759,$A243,СВЦЭМ!$B$40:$B$759,N$225)+'СЕТ СН'!$F$15</f>
        <v>0</v>
      </c>
      <c r="O243" s="36">
        <f>SUMIFS(СВЦЭМ!$G$40:$G$759,СВЦЭМ!$A$40:$A$759,$A243,СВЦЭМ!$B$40:$B$759,O$225)+'СЕТ СН'!$F$15</f>
        <v>0</v>
      </c>
      <c r="P243" s="36">
        <f>SUMIFS(СВЦЭМ!$G$40:$G$759,СВЦЭМ!$A$40:$A$759,$A243,СВЦЭМ!$B$40:$B$759,P$225)+'СЕТ СН'!$F$15</f>
        <v>0</v>
      </c>
      <c r="Q243" s="36">
        <f>SUMIFS(СВЦЭМ!$G$40:$G$759,СВЦЭМ!$A$40:$A$759,$A243,СВЦЭМ!$B$40:$B$759,Q$225)+'СЕТ СН'!$F$15</f>
        <v>0</v>
      </c>
      <c r="R243" s="36">
        <f>SUMIFS(СВЦЭМ!$G$40:$G$759,СВЦЭМ!$A$40:$A$759,$A243,СВЦЭМ!$B$40:$B$759,R$225)+'СЕТ СН'!$F$15</f>
        <v>0</v>
      </c>
      <c r="S243" s="36">
        <f>SUMIFS(СВЦЭМ!$G$40:$G$759,СВЦЭМ!$A$40:$A$759,$A243,СВЦЭМ!$B$40:$B$759,S$225)+'СЕТ СН'!$F$15</f>
        <v>0</v>
      </c>
      <c r="T243" s="36">
        <f>SUMIFS(СВЦЭМ!$G$40:$G$759,СВЦЭМ!$A$40:$A$759,$A243,СВЦЭМ!$B$40:$B$759,T$225)+'СЕТ СН'!$F$15</f>
        <v>0</v>
      </c>
      <c r="U243" s="36">
        <f>SUMIFS(СВЦЭМ!$G$40:$G$759,СВЦЭМ!$A$40:$A$759,$A243,СВЦЭМ!$B$40:$B$759,U$225)+'СЕТ СН'!$F$15</f>
        <v>0</v>
      </c>
      <c r="V243" s="36">
        <f>SUMIFS(СВЦЭМ!$G$40:$G$759,СВЦЭМ!$A$40:$A$759,$A243,СВЦЭМ!$B$40:$B$759,V$225)+'СЕТ СН'!$F$15</f>
        <v>0</v>
      </c>
      <c r="W243" s="36">
        <f>SUMIFS(СВЦЭМ!$G$40:$G$759,СВЦЭМ!$A$40:$A$759,$A243,СВЦЭМ!$B$40:$B$759,W$225)+'СЕТ СН'!$F$15</f>
        <v>0</v>
      </c>
      <c r="X243" s="36">
        <f>SUMIFS(СВЦЭМ!$G$40:$G$759,СВЦЭМ!$A$40:$A$759,$A243,СВЦЭМ!$B$40:$B$759,X$225)+'СЕТ СН'!$F$15</f>
        <v>0</v>
      </c>
      <c r="Y243" s="36">
        <f>SUMIFS(СВЦЭМ!$G$40:$G$759,СВЦЭМ!$A$40:$A$759,$A243,СВЦЭМ!$B$40:$B$759,Y$225)+'СЕТ СН'!$F$15</f>
        <v>0</v>
      </c>
    </row>
    <row r="244" spans="1:25" ht="15.75" hidden="1" x14ac:dyDescent="0.2">
      <c r="A244" s="35">
        <f t="shared" si="6"/>
        <v>45401</v>
      </c>
      <c r="B244" s="36">
        <f>SUMIFS(СВЦЭМ!$G$40:$G$759,СВЦЭМ!$A$40:$A$759,$A244,СВЦЭМ!$B$40:$B$759,B$225)+'СЕТ СН'!$F$15</f>
        <v>0</v>
      </c>
      <c r="C244" s="36">
        <f>SUMIFS(СВЦЭМ!$G$40:$G$759,СВЦЭМ!$A$40:$A$759,$A244,СВЦЭМ!$B$40:$B$759,C$225)+'СЕТ СН'!$F$15</f>
        <v>0</v>
      </c>
      <c r="D244" s="36">
        <f>SUMIFS(СВЦЭМ!$G$40:$G$759,СВЦЭМ!$A$40:$A$759,$A244,СВЦЭМ!$B$40:$B$759,D$225)+'СЕТ СН'!$F$15</f>
        <v>0</v>
      </c>
      <c r="E244" s="36">
        <f>SUMIFS(СВЦЭМ!$G$40:$G$759,СВЦЭМ!$A$40:$A$759,$A244,СВЦЭМ!$B$40:$B$759,E$225)+'СЕТ СН'!$F$15</f>
        <v>0</v>
      </c>
      <c r="F244" s="36">
        <f>SUMIFS(СВЦЭМ!$G$40:$G$759,СВЦЭМ!$A$40:$A$759,$A244,СВЦЭМ!$B$40:$B$759,F$225)+'СЕТ СН'!$F$15</f>
        <v>0</v>
      </c>
      <c r="G244" s="36">
        <f>SUMIFS(СВЦЭМ!$G$40:$G$759,СВЦЭМ!$A$40:$A$759,$A244,СВЦЭМ!$B$40:$B$759,G$225)+'СЕТ СН'!$F$15</f>
        <v>0</v>
      </c>
      <c r="H244" s="36">
        <f>SUMIFS(СВЦЭМ!$G$40:$G$759,СВЦЭМ!$A$40:$A$759,$A244,СВЦЭМ!$B$40:$B$759,H$225)+'СЕТ СН'!$F$15</f>
        <v>0</v>
      </c>
      <c r="I244" s="36">
        <f>SUMIFS(СВЦЭМ!$G$40:$G$759,СВЦЭМ!$A$40:$A$759,$A244,СВЦЭМ!$B$40:$B$759,I$225)+'СЕТ СН'!$F$15</f>
        <v>0</v>
      </c>
      <c r="J244" s="36">
        <f>SUMIFS(СВЦЭМ!$G$40:$G$759,СВЦЭМ!$A$40:$A$759,$A244,СВЦЭМ!$B$40:$B$759,J$225)+'СЕТ СН'!$F$15</f>
        <v>0</v>
      </c>
      <c r="K244" s="36">
        <f>SUMIFS(СВЦЭМ!$G$40:$G$759,СВЦЭМ!$A$40:$A$759,$A244,СВЦЭМ!$B$40:$B$759,K$225)+'СЕТ СН'!$F$15</f>
        <v>0</v>
      </c>
      <c r="L244" s="36">
        <f>SUMIFS(СВЦЭМ!$G$40:$G$759,СВЦЭМ!$A$40:$A$759,$A244,СВЦЭМ!$B$40:$B$759,L$225)+'СЕТ СН'!$F$15</f>
        <v>0</v>
      </c>
      <c r="M244" s="36">
        <f>SUMIFS(СВЦЭМ!$G$40:$G$759,СВЦЭМ!$A$40:$A$759,$A244,СВЦЭМ!$B$40:$B$759,M$225)+'СЕТ СН'!$F$15</f>
        <v>0</v>
      </c>
      <c r="N244" s="36">
        <f>SUMIFS(СВЦЭМ!$G$40:$G$759,СВЦЭМ!$A$40:$A$759,$A244,СВЦЭМ!$B$40:$B$759,N$225)+'СЕТ СН'!$F$15</f>
        <v>0</v>
      </c>
      <c r="O244" s="36">
        <f>SUMIFS(СВЦЭМ!$G$40:$G$759,СВЦЭМ!$A$40:$A$759,$A244,СВЦЭМ!$B$40:$B$759,O$225)+'СЕТ СН'!$F$15</f>
        <v>0</v>
      </c>
      <c r="P244" s="36">
        <f>SUMIFS(СВЦЭМ!$G$40:$G$759,СВЦЭМ!$A$40:$A$759,$A244,СВЦЭМ!$B$40:$B$759,P$225)+'СЕТ СН'!$F$15</f>
        <v>0</v>
      </c>
      <c r="Q244" s="36">
        <f>SUMIFS(СВЦЭМ!$G$40:$G$759,СВЦЭМ!$A$40:$A$759,$A244,СВЦЭМ!$B$40:$B$759,Q$225)+'СЕТ СН'!$F$15</f>
        <v>0</v>
      </c>
      <c r="R244" s="36">
        <f>SUMIFS(СВЦЭМ!$G$40:$G$759,СВЦЭМ!$A$40:$A$759,$A244,СВЦЭМ!$B$40:$B$759,R$225)+'СЕТ СН'!$F$15</f>
        <v>0</v>
      </c>
      <c r="S244" s="36">
        <f>SUMIFS(СВЦЭМ!$G$40:$G$759,СВЦЭМ!$A$40:$A$759,$A244,СВЦЭМ!$B$40:$B$759,S$225)+'СЕТ СН'!$F$15</f>
        <v>0</v>
      </c>
      <c r="T244" s="36">
        <f>SUMIFS(СВЦЭМ!$G$40:$G$759,СВЦЭМ!$A$40:$A$759,$A244,СВЦЭМ!$B$40:$B$759,T$225)+'СЕТ СН'!$F$15</f>
        <v>0</v>
      </c>
      <c r="U244" s="36">
        <f>SUMIFS(СВЦЭМ!$G$40:$G$759,СВЦЭМ!$A$40:$A$759,$A244,СВЦЭМ!$B$40:$B$759,U$225)+'СЕТ СН'!$F$15</f>
        <v>0</v>
      </c>
      <c r="V244" s="36">
        <f>SUMIFS(СВЦЭМ!$G$40:$G$759,СВЦЭМ!$A$40:$A$759,$A244,СВЦЭМ!$B$40:$B$759,V$225)+'СЕТ СН'!$F$15</f>
        <v>0</v>
      </c>
      <c r="W244" s="36">
        <f>SUMIFS(СВЦЭМ!$G$40:$G$759,СВЦЭМ!$A$40:$A$759,$A244,СВЦЭМ!$B$40:$B$759,W$225)+'СЕТ СН'!$F$15</f>
        <v>0</v>
      </c>
      <c r="X244" s="36">
        <f>SUMIFS(СВЦЭМ!$G$40:$G$759,СВЦЭМ!$A$40:$A$759,$A244,СВЦЭМ!$B$40:$B$759,X$225)+'СЕТ СН'!$F$15</f>
        <v>0</v>
      </c>
      <c r="Y244" s="36">
        <f>SUMIFS(СВЦЭМ!$G$40:$G$759,СВЦЭМ!$A$40:$A$759,$A244,СВЦЭМ!$B$40:$B$759,Y$225)+'СЕТ СН'!$F$15</f>
        <v>0</v>
      </c>
    </row>
    <row r="245" spans="1:25" ht="15.75" hidden="1" x14ac:dyDescent="0.2">
      <c r="A245" s="35">
        <f t="shared" si="6"/>
        <v>45402</v>
      </c>
      <c r="B245" s="36">
        <f>SUMIFS(СВЦЭМ!$G$40:$G$759,СВЦЭМ!$A$40:$A$759,$A245,СВЦЭМ!$B$40:$B$759,B$225)+'СЕТ СН'!$F$15</f>
        <v>0</v>
      </c>
      <c r="C245" s="36">
        <f>SUMIFS(СВЦЭМ!$G$40:$G$759,СВЦЭМ!$A$40:$A$759,$A245,СВЦЭМ!$B$40:$B$759,C$225)+'СЕТ СН'!$F$15</f>
        <v>0</v>
      </c>
      <c r="D245" s="36">
        <f>SUMIFS(СВЦЭМ!$G$40:$G$759,СВЦЭМ!$A$40:$A$759,$A245,СВЦЭМ!$B$40:$B$759,D$225)+'СЕТ СН'!$F$15</f>
        <v>0</v>
      </c>
      <c r="E245" s="36">
        <f>SUMIFS(СВЦЭМ!$G$40:$G$759,СВЦЭМ!$A$40:$A$759,$A245,СВЦЭМ!$B$40:$B$759,E$225)+'СЕТ СН'!$F$15</f>
        <v>0</v>
      </c>
      <c r="F245" s="36">
        <f>SUMIFS(СВЦЭМ!$G$40:$G$759,СВЦЭМ!$A$40:$A$759,$A245,СВЦЭМ!$B$40:$B$759,F$225)+'СЕТ СН'!$F$15</f>
        <v>0</v>
      </c>
      <c r="G245" s="36">
        <f>SUMIFS(СВЦЭМ!$G$40:$G$759,СВЦЭМ!$A$40:$A$759,$A245,СВЦЭМ!$B$40:$B$759,G$225)+'СЕТ СН'!$F$15</f>
        <v>0</v>
      </c>
      <c r="H245" s="36">
        <f>SUMIFS(СВЦЭМ!$G$40:$G$759,СВЦЭМ!$A$40:$A$759,$A245,СВЦЭМ!$B$40:$B$759,H$225)+'СЕТ СН'!$F$15</f>
        <v>0</v>
      </c>
      <c r="I245" s="36">
        <f>SUMIFS(СВЦЭМ!$G$40:$G$759,СВЦЭМ!$A$40:$A$759,$A245,СВЦЭМ!$B$40:$B$759,I$225)+'СЕТ СН'!$F$15</f>
        <v>0</v>
      </c>
      <c r="J245" s="36">
        <f>SUMIFS(СВЦЭМ!$G$40:$G$759,СВЦЭМ!$A$40:$A$759,$A245,СВЦЭМ!$B$40:$B$759,J$225)+'СЕТ СН'!$F$15</f>
        <v>0</v>
      </c>
      <c r="K245" s="36">
        <f>SUMIFS(СВЦЭМ!$G$40:$G$759,СВЦЭМ!$A$40:$A$759,$A245,СВЦЭМ!$B$40:$B$759,K$225)+'СЕТ СН'!$F$15</f>
        <v>0</v>
      </c>
      <c r="L245" s="36">
        <f>SUMIFS(СВЦЭМ!$G$40:$G$759,СВЦЭМ!$A$40:$A$759,$A245,СВЦЭМ!$B$40:$B$759,L$225)+'СЕТ СН'!$F$15</f>
        <v>0</v>
      </c>
      <c r="M245" s="36">
        <f>SUMIFS(СВЦЭМ!$G$40:$G$759,СВЦЭМ!$A$40:$A$759,$A245,СВЦЭМ!$B$40:$B$759,M$225)+'СЕТ СН'!$F$15</f>
        <v>0</v>
      </c>
      <c r="N245" s="36">
        <f>SUMIFS(СВЦЭМ!$G$40:$G$759,СВЦЭМ!$A$40:$A$759,$A245,СВЦЭМ!$B$40:$B$759,N$225)+'СЕТ СН'!$F$15</f>
        <v>0</v>
      </c>
      <c r="O245" s="36">
        <f>SUMIFS(СВЦЭМ!$G$40:$G$759,СВЦЭМ!$A$40:$A$759,$A245,СВЦЭМ!$B$40:$B$759,O$225)+'СЕТ СН'!$F$15</f>
        <v>0</v>
      </c>
      <c r="P245" s="36">
        <f>SUMIFS(СВЦЭМ!$G$40:$G$759,СВЦЭМ!$A$40:$A$759,$A245,СВЦЭМ!$B$40:$B$759,P$225)+'СЕТ СН'!$F$15</f>
        <v>0</v>
      </c>
      <c r="Q245" s="36">
        <f>SUMIFS(СВЦЭМ!$G$40:$G$759,СВЦЭМ!$A$40:$A$759,$A245,СВЦЭМ!$B$40:$B$759,Q$225)+'СЕТ СН'!$F$15</f>
        <v>0</v>
      </c>
      <c r="R245" s="36">
        <f>SUMIFS(СВЦЭМ!$G$40:$G$759,СВЦЭМ!$A$40:$A$759,$A245,СВЦЭМ!$B$40:$B$759,R$225)+'СЕТ СН'!$F$15</f>
        <v>0</v>
      </c>
      <c r="S245" s="36">
        <f>SUMIFS(СВЦЭМ!$G$40:$G$759,СВЦЭМ!$A$40:$A$759,$A245,СВЦЭМ!$B$40:$B$759,S$225)+'СЕТ СН'!$F$15</f>
        <v>0</v>
      </c>
      <c r="T245" s="36">
        <f>SUMIFS(СВЦЭМ!$G$40:$G$759,СВЦЭМ!$A$40:$A$759,$A245,СВЦЭМ!$B$40:$B$759,T$225)+'СЕТ СН'!$F$15</f>
        <v>0</v>
      </c>
      <c r="U245" s="36">
        <f>SUMIFS(СВЦЭМ!$G$40:$G$759,СВЦЭМ!$A$40:$A$759,$A245,СВЦЭМ!$B$40:$B$759,U$225)+'СЕТ СН'!$F$15</f>
        <v>0</v>
      </c>
      <c r="V245" s="36">
        <f>SUMIFS(СВЦЭМ!$G$40:$G$759,СВЦЭМ!$A$40:$A$759,$A245,СВЦЭМ!$B$40:$B$759,V$225)+'СЕТ СН'!$F$15</f>
        <v>0</v>
      </c>
      <c r="W245" s="36">
        <f>SUMIFS(СВЦЭМ!$G$40:$G$759,СВЦЭМ!$A$40:$A$759,$A245,СВЦЭМ!$B$40:$B$759,W$225)+'СЕТ СН'!$F$15</f>
        <v>0</v>
      </c>
      <c r="X245" s="36">
        <f>SUMIFS(СВЦЭМ!$G$40:$G$759,СВЦЭМ!$A$40:$A$759,$A245,СВЦЭМ!$B$40:$B$759,X$225)+'СЕТ СН'!$F$15</f>
        <v>0</v>
      </c>
      <c r="Y245" s="36">
        <f>SUMIFS(СВЦЭМ!$G$40:$G$759,СВЦЭМ!$A$40:$A$759,$A245,СВЦЭМ!$B$40:$B$759,Y$225)+'СЕТ СН'!$F$15</f>
        <v>0</v>
      </c>
    </row>
    <row r="246" spans="1:25" ht="15.75" hidden="1" x14ac:dyDescent="0.2">
      <c r="A246" s="35">
        <f t="shared" si="6"/>
        <v>45403</v>
      </c>
      <c r="B246" s="36">
        <f>SUMIFS(СВЦЭМ!$G$40:$G$759,СВЦЭМ!$A$40:$A$759,$A246,СВЦЭМ!$B$40:$B$759,B$225)+'СЕТ СН'!$F$15</f>
        <v>0</v>
      </c>
      <c r="C246" s="36">
        <f>SUMIFS(СВЦЭМ!$G$40:$G$759,СВЦЭМ!$A$40:$A$759,$A246,СВЦЭМ!$B$40:$B$759,C$225)+'СЕТ СН'!$F$15</f>
        <v>0</v>
      </c>
      <c r="D246" s="36">
        <f>SUMIFS(СВЦЭМ!$G$40:$G$759,СВЦЭМ!$A$40:$A$759,$A246,СВЦЭМ!$B$40:$B$759,D$225)+'СЕТ СН'!$F$15</f>
        <v>0</v>
      </c>
      <c r="E246" s="36">
        <f>SUMIFS(СВЦЭМ!$G$40:$G$759,СВЦЭМ!$A$40:$A$759,$A246,СВЦЭМ!$B$40:$B$759,E$225)+'СЕТ СН'!$F$15</f>
        <v>0</v>
      </c>
      <c r="F246" s="36">
        <f>SUMIFS(СВЦЭМ!$G$40:$G$759,СВЦЭМ!$A$40:$A$759,$A246,СВЦЭМ!$B$40:$B$759,F$225)+'СЕТ СН'!$F$15</f>
        <v>0</v>
      </c>
      <c r="G246" s="36">
        <f>SUMIFS(СВЦЭМ!$G$40:$G$759,СВЦЭМ!$A$40:$A$759,$A246,СВЦЭМ!$B$40:$B$759,G$225)+'СЕТ СН'!$F$15</f>
        <v>0</v>
      </c>
      <c r="H246" s="36">
        <f>SUMIFS(СВЦЭМ!$G$40:$G$759,СВЦЭМ!$A$40:$A$759,$A246,СВЦЭМ!$B$40:$B$759,H$225)+'СЕТ СН'!$F$15</f>
        <v>0</v>
      </c>
      <c r="I246" s="36">
        <f>SUMIFS(СВЦЭМ!$G$40:$G$759,СВЦЭМ!$A$40:$A$759,$A246,СВЦЭМ!$B$40:$B$759,I$225)+'СЕТ СН'!$F$15</f>
        <v>0</v>
      </c>
      <c r="J246" s="36">
        <f>SUMIFS(СВЦЭМ!$G$40:$G$759,СВЦЭМ!$A$40:$A$759,$A246,СВЦЭМ!$B$40:$B$759,J$225)+'СЕТ СН'!$F$15</f>
        <v>0</v>
      </c>
      <c r="K246" s="36">
        <f>SUMIFS(СВЦЭМ!$G$40:$G$759,СВЦЭМ!$A$40:$A$759,$A246,СВЦЭМ!$B$40:$B$759,K$225)+'СЕТ СН'!$F$15</f>
        <v>0</v>
      </c>
      <c r="L246" s="36">
        <f>SUMIFS(СВЦЭМ!$G$40:$G$759,СВЦЭМ!$A$40:$A$759,$A246,СВЦЭМ!$B$40:$B$759,L$225)+'СЕТ СН'!$F$15</f>
        <v>0</v>
      </c>
      <c r="M246" s="36">
        <f>SUMIFS(СВЦЭМ!$G$40:$G$759,СВЦЭМ!$A$40:$A$759,$A246,СВЦЭМ!$B$40:$B$759,M$225)+'СЕТ СН'!$F$15</f>
        <v>0</v>
      </c>
      <c r="N246" s="36">
        <f>SUMIFS(СВЦЭМ!$G$40:$G$759,СВЦЭМ!$A$40:$A$759,$A246,СВЦЭМ!$B$40:$B$759,N$225)+'СЕТ СН'!$F$15</f>
        <v>0</v>
      </c>
      <c r="O246" s="36">
        <f>SUMIFS(СВЦЭМ!$G$40:$G$759,СВЦЭМ!$A$40:$A$759,$A246,СВЦЭМ!$B$40:$B$759,O$225)+'СЕТ СН'!$F$15</f>
        <v>0</v>
      </c>
      <c r="P246" s="36">
        <f>SUMIFS(СВЦЭМ!$G$40:$G$759,СВЦЭМ!$A$40:$A$759,$A246,СВЦЭМ!$B$40:$B$759,P$225)+'СЕТ СН'!$F$15</f>
        <v>0</v>
      </c>
      <c r="Q246" s="36">
        <f>SUMIFS(СВЦЭМ!$G$40:$G$759,СВЦЭМ!$A$40:$A$759,$A246,СВЦЭМ!$B$40:$B$759,Q$225)+'СЕТ СН'!$F$15</f>
        <v>0</v>
      </c>
      <c r="R246" s="36">
        <f>SUMIFS(СВЦЭМ!$G$40:$G$759,СВЦЭМ!$A$40:$A$759,$A246,СВЦЭМ!$B$40:$B$759,R$225)+'СЕТ СН'!$F$15</f>
        <v>0</v>
      </c>
      <c r="S246" s="36">
        <f>SUMIFS(СВЦЭМ!$G$40:$G$759,СВЦЭМ!$A$40:$A$759,$A246,СВЦЭМ!$B$40:$B$759,S$225)+'СЕТ СН'!$F$15</f>
        <v>0</v>
      </c>
      <c r="T246" s="36">
        <f>SUMIFS(СВЦЭМ!$G$40:$G$759,СВЦЭМ!$A$40:$A$759,$A246,СВЦЭМ!$B$40:$B$759,T$225)+'СЕТ СН'!$F$15</f>
        <v>0</v>
      </c>
      <c r="U246" s="36">
        <f>SUMIFS(СВЦЭМ!$G$40:$G$759,СВЦЭМ!$A$40:$A$759,$A246,СВЦЭМ!$B$40:$B$759,U$225)+'СЕТ СН'!$F$15</f>
        <v>0</v>
      </c>
      <c r="V246" s="36">
        <f>SUMIFS(СВЦЭМ!$G$40:$G$759,СВЦЭМ!$A$40:$A$759,$A246,СВЦЭМ!$B$40:$B$759,V$225)+'СЕТ СН'!$F$15</f>
        <v>0</v>
      </c>
      <c r="W246" s="36">
        <f>SUMIFS(СВЦЭМ!$G$40:$G$759,СВЦЭМ!$A$40:$A$759,$A246,СВЦЭМ!$B$40:$B$759,W$225)+'СЕТ СН'!$F$15</f>
        <v>0</v>
      </c>
      <c r="X246" s="36">
        <f>SUMIFS(СВЦЭМ!$G$40:$G$759,СВЦЭМ!$A$40:$A$759,$A246,СВЦЭМ!$B$40:$B$759,X$225)+'СЕТ СН'!$F$15</f>
        <v>0</v>
      </c>
      <c r="Y246" s="36">
        <f>SUMIFS(СВЦЭМ!$G$40:$G$759,СВЦЭМ!$A$40:$A$759,$A246,СВЦЭМ!$B$40:$B$759,Y$225)+'СЕТ СН'!$F$15</f>
        <v>0</v>
      </c>
    </row>
    <row r="247" spans="1:25" ht="15.75" hidden="1" x14ac:dyDescent="0.2">
      <c r="A247" s="35">
        <f t="shared" si="6"/>
        <v>45404</v>
      </c>
      <c r="B247" s="36">
        <f>SUMIFS(СВЦЭМ!$G$40:$G$759,СВЦЭМ!$A$40:$A$759,$A247,СВЦЭМ!$B$40:$B$759,B$225)+'СЕТ СН'!$F$15</f>
        <v>0</v>
      </c>
      <c r="C247" s="36">
        <f>SUMIFS(СВЦЭМ!$G$40:$G$759,СВЦЭМ!$A$40:$A$759,$A247,СВЦЭМ!$B$40:$B$759,C$225)+'СЕТ СН'!$F$15</f>
        <v>0</v>
      </c>
      <c r="D247" s="36">
        <f>SUMIFS(СВЦЭМ!$G$40:$G$759,СВЦЭМ!$A$40:$A$759,$A247,СВЦЭМ!$B$40:$B$759,D$225)+'СЕТ СН'!$F$15</f>
        <v>0</v>
      </c>
      <c r="E247" s="36">
        <f>SUMIFS(СВЦЭМ!$G$40:$G$759,СВЦЭМ!$A$40:$A$759,$A247,СВЦЭМ!$B$40:$B$759,E$225)+'СЕТ СН'!$F$15</f>
        <v>0</v>
      </c>
      <c r="F247" s="36">
        <f>SUMIFS(СВЦЭМ!$G$40:$G$759,СВЦЭМ!$A$40:$A$759,$A247,СВЦЭМ!$B$40:$B$759,F$225)+'СЕТ СН'!$F$15</f>
        <v>0</v>
      </c>
      <c r="G247" s="36">
        <f>SUMIFS(СВЦЭМ!$G$40:$G$759,СВЦЭМ!$A$40:$A$759,$A247,СВЦЭМ!$B$40:$B$759,G$225)+'СЕТ СН'!$F$15</f>
        <v>0</v>
      </c>
      <c r="H247" s="36">
        <f>SUMIFS(СВЦЭМ!$G$40:$G$759,СВЦЭМ!$A$40:$A$759,$A247,СВЦЭМ!$B$40:$B$759,H$225)+'СЕТ СН'!$F$15</f>
        <v>0</v>
      </c>
      <c r="I247" s="36">
        <f>SUMIFS(СВЦЭМ!$G$40:$G$759,СВЦЭМ!$A$40:$A$759,$A247,СВЦЭМ!$B$40:$B$759,I$225)+'СЕТ СН'!$F$15</f>
        <v>0</v>
      </c>
      <c r="J247" s="36">
        <f>SUMIFS(СВЦЭМ!$G$40:$G$759,СВЦЭМ!$A$40:$A$759,$A247,СВЦЭМ!$B$40:$B$759,J$225)+'СЕТ СН'!$F$15</f>
        <v>0</v>
      </c>
      <c r="K247" s="36">
        <f>SUMIFS(СВЦЭМ!$G$40:$G$759,СВЦЭМ!$A$40:$A$759,$A247,СВЦЭМ!$B$40:$B$759,K$225)+'СЕТ СН'!$F$15</f>
        <v>0</v>
      </c>
      <c r="L247" s="36">
        <f>SUMIFS(СВЦЭМ!$G$40:$G$759,СВЦЭМ!$A$40:$A$759,$A247,СВЦЭМ!$B$40:$B$759,L$225)+'СЕТ СН'!$F$15</f>
        <v>0</v>
      </c>
      <c r="M247" s="36">
        <f>SUMIFS(СВЦЭМ!$G$40:$G$759,СВЦЭМ!$A$40:$A$759,$A247,СВЦЭМ!$B$40:$B$759,M$225)+'СЕТ СН'!$F$15</f>
        <v>0</v>
      </c>
      <c r="N247" s="36">
        <f>SUMIFS(СВЦЭМ!$G$40:$G$759,СВЦЭМ!$A$40:$A$759,$A247,СВЦЭМ!$B$40:$B$759,N$225)+'СЕТ СН'!$F$15</f>
        <v>0</v>
      </c>
      <c r="O247" s="36">
        <f>SUMIFS(СВЦЭМ!$G$40:$G$759,СВЦЭМ!$A$40:$A$759,$A247,СВЦЭМ!$B$40:$B$759,O$225)+'СЕТ СН'!$F$15</f>
        <v>0</v>
      </c>
      <c r="P247" s="36">
        <f>SUMIFS(СВЦЭМ!$G$40:$G$759,СВЦЭМ!$A$40:$A$759,$A247,СВЦЭМ!$B$40:$B$759,P$225)+'СЕТ СН'!$F$15</f>
        <v>0</v>
      </c>
      <c r="Q247" s="36">
        <f>SUMIFS(СВЦЭМ!$G$40:$G$759,СВЦЭМ!$A$40:$A$759,$A247,СВЦЭМ!$B$40:$B$759,Q$225)+'СЕТ СН'!$F$15</f>
        <v>0</v>
      </c>
      <c r="R247" s="36">
        <f>SUMIFS(СВЦЭМ!$G$40:$G$759,СВЦЭМ!$A$40:$A$759,$A247,СВЦЭМ!$B$40:$B$759,R$225)+'СЕТ СН'!$F$15</f>
        <v>0</v>
      </c>
      <c r="S247" s="36">
        <f>SUMIFS(СВЦЭМ!$G$40:$G$759,СВЦЭМ!$A$40:$A$759,$A247,СВЦЭМ!$B$40:$B$759,S$225)+'СЕТ СН'!$F$15</f>
        <v>0</v>
      </c>
      <c r="T247" s="36">
        <f>SUMIFS(СВЦЭМ!$G$40:$G$759,СВЦЭМ!$A$40:$A$759,$A247,СВЦЭМ!$B$40:$B$759,T$225)+'СЕТ СН'!$F$15</f>
        <v>0</v>
      </c>
      <c r="U247" s="36">
        <f>SUMIFS(СВЦЭМ!$G$40:$G$759,СВЦЭМ!$A$40:$A$759,$A247,СВЦЭМ!$B$40:$B$759,U$225)+'СЕТ СН'!$F$15</f>
        <v>0</v>
      </c>
      <c r="V247" s="36">
        <f>SUMIFS(СВЦЭМ!$G$40:$G$759,СВЦЭМ!$A$40:$A$759,$A247,СВЦЭМ!$B$40:$B$759,V$225)+'СЕТ СН'!$F$15</f>
        <v>0</v>
      </c>
      <c r="W247" s="36">
        <f>SUMIFS(СВЦЭМ!$G$40:$G$759,СВЦЭМ!$A$40:$A$759,$A247,СВЦЭМ!$B$40:$B$759,W$225)+'СЕТ СН'!$F$15</f>
        <v>0</v>
      </c>
      <c r="X247" s="36">
        <f>SUMIFS(СВЦЭМ!$G$40:$G$759,СВЦЭМ!$A$40:$A$759,$A247,СВЦЭМ!$B$40:$B$759,X$225)+'СЕТ СН'!$F$15</f>
        <v>0</v>
      </c>
      <c r="Y247" s="36">
        <f>SUMIFS(СВЦЭМ!$G$40:$G$759,СВЦЭМ!$A$40:$A$759,$A247,СВЦЭМ!$B$40:$B$759,Y$225)+'СЕТ СН'!$F$15</f>
        <v>0</v>
      </c>
    </row>
    <row r="248" spans="1:25" ht="15.75" hidden="1" x14ac:dyDescent="0.2">
      <c r="A248" s="35">
        <f t="shared" si="6"/>
        <v>45405</v>
      </c>
      <c r="B248" s="36">
        <f>SUMIFS(СВЦЭМ!$G$40:$G$759,СВЦЭМ!$A$40:$A$759,$A248,СВЦЭМ!$B$40:$B$759,B$225)+'СЕТ СН'!$F$15</f>
        <v>0</v>
      </c>
      <c r="C248" s="36">
        <f>SUMIFS(СВЦЭМ!$G$40:$G$759,СВЦЭМ!$A$40:$A$759,$A248,СВЦЭМ!$B$40:$B$759,C$225)+'СЕТ СН'!$F$15</f>
        <v>0</v>
      </c>
      <c r="D248" s="36">
        <f>SUMIFS(СВЦЭМ!$G$40:$G$759,СВЦЭМ!$A$40:$A$759,$A248,СВЦЭМ!$B$40:$B$759,D$225)+'СЕТ СН'!$F$15</f>
        <v>0</v>
      </c>
      <c r="E248" s="36">
        <f>SUMIFS(СВЦЭМ!$G$40:$G$759,СВЦЭМ!$A$40:$A$759,$A248,СВЦЭМ!$B$40:$B$759,E$225)+'СЕТ СН'!$F$15</f>
        <v>0</v>
      </c>
      <c r="F248" s="36">
        <f>SUMIFS(СВЦЭМ!$G$40:$G$759,СВЦЭМ!$A$40:$A$759,$A248,СВЦЭМ!$B$40:$B$759,F$225)+'СЕТ СН'!$F$15</f>
        <v>0</v>
      </c>
      <c r="G248" s="36">
        <f>SUMIFS(СВЦЭМ!$G$40:$G$759,СВЦЭМ!$A$40:$A$759,$A248,СВЦЭМ!$B$40:$B$759,G$225)+'СЕТ СН'!$F$15</f>
        <v>0</v>
      </c>
      <c r="H248" s="36">
        <f>SUMIFS(СВЦЭМ!$G$40:$G$759,СВЦЭМ!$A$40:$A$759,$A248,СВЦЭМ!$B$40:$B$759,H$225)+'СЕТ СН'!$F$15</f>
        <v>0</v>
      </c>
      <c r="I248" s="36">
        <f>SUMIFS(СВЦЭМ!$G$40:$G$759,СВЦЭМ!$A$40:$A$759,$A248,СВЦЭМ!$B$40:$B$759,I$225)+'СЕТ СН'!$F$15</f>
        <v>0</v>
      </c>
      <c r="J248" s="36">
        <f>SUMIFS(СВЦЭМ!$G$40:$G$759,СВЦЭМ!$A$40:$A$759,$A248,СВЦЭМ!$B$40:$B$759,J$225)+'СЕТ СН'!$F$15</f>
        <v>0</v>
      </c>
      <c r="K248" s="36">
        <f>SUMIFS(СВЦЭМ!$G$40:$G$759,СВЦЭМ!$A$40:$A$759,$A248,СВЦЭМ!$B$40:$B$759,K$225)+'СЕТ СН'!$F$15</f>
        <v>0</v>
      </c>
      <c r="L248" s="36">
        <f>SUMIFS(СВЦЭМ!$G$40:$G$759,СВЦЭМ!$A$40:$A$759,$A248,СВЦЭМ!$B$40:$B$759,L$225)+'СЕТ СН'!$F$15</f>
        <v>0</v>
      </c>
      <c r="M248" s="36">
        <f>SUMIFS(СВЦЭМ!$G$40:$G$759,СВЦЭМ!$A$40:$A$759,$A248,СВЦЭМ!$B$40:$B$759,M$225)+'СЕТ СН'!$F$15</f>
        <v>0</v>
      </c>
      <c r="N248" s="36">
        <f>SUMIFS(СВЦЭМ!$G$40:$G$759,СВЦЭМ!$A$40:$A$759,$A248,СВЦЭМ!$B$40:$B$759,N$225)+'СЕТ СН'!$F$15</f>
        <v>0</v>
      </c>
      <c r="O248" s="36">
        <f>SUMIFS(СВЦЭМ!$G$40:$G$759,СВЦЭМ!$A$40:$A$759,$A248,СВЦЭМ!$B$40:$B$759,O$225)+'СЕТ СН'!$F$15</f>
        <v>0</v>
      </c>
      <c r="P248" s="36">
        <f>SUMIFS(СВЦЭМ!$G$40:$G$759,СВЦЭМ!$A$40:$A$759,$A248,СВЦЭМ!$B$40:$B$759,P$225)+'СЕТ СН'!$F$15</f>
        <v>0</v>
      </c>
      <c r="Q248" s="36">
        <f>SUMIFS(СВЦЭМ!$G$40:$G$759,СВЦЭМ!$A$40:$A$759,$A248,СВЦЭМ!$B$40:$B$759,Q$225)+'СЕТ СН'!$F$15</f>
        <v>0</v>
      </c>
      <c r="R248" s="36">
        <f>SUMIFS(СВЦЭМ!$G$40:$G$759,СВЦЭМ!$A$40:$A$759,$A248,СВЦЭМ!$B$40:$B$759,R$225)+'СЕТ СН'!$F$15</f>
        <v>0</v>
      </c>
      <c r="S248" s="36">
        <f>SUMIFS(СВЦЭМ!$G$40:$G$759,СВЦЭМ!$A$40:$A$759,$A248,СВЦЭМ!$B$40:$B$759,S$225)+'СЕТ СН'!$F$15</f>
        <v>0</v>
      </c>
      <c r="T248" s="36">
        <f>SUMIFS(СВЦЭМ!$G$40:$G$759,СВЦЭМ!$A$40:$A$759,$A248,СВЦЭМ!$B$40:$B$759,T$225)+'СЕТ СН'!$F$15</f>
        <v>0</v>
      </c>
      <c r="U248" s="36">
        <f>SUMIFS(СВЦЭМ!$G$40:$G$759,СВЦЭМ!$A$40:$A$759,$A248,СВЦЭМ!$B$40:$B$759,U$225)+'СЕТ СН'!$F$15</f>
        <v>0</v>
      </c>
      <c r="V248" s="36">
        <f>SUMIFS(СВЦЭМ!$G$40:$G$759,СВЦЭМ!$A$40:$A$759,$A248,СВЦЭМ!$B$40:$B$759,V$225)+'СЕТ СН'!$F$15</f>
        <v>0</v>
      </c>
      <c r="W248" s="36">
        <f>SUMIFS(СВЦЭМ!$G$40:$G$759,СВЦЭМ!$A$40:$A$759,$A248,СВЦЭМ!$B$40:$B$759,W$225)+'СЕТ СН'!$F$15</f>
        <v>0</v>
      </c>
      <c r="X248" s="36">
        <f>SUMIFS(СВЦЭМ!$G$40:$G$759,СВЦЭМ!$A$40:$A$759,$A248,СВЦЭМ!$B$40:$B$759,X$225)+'СЕТ СН'!$F$15</f>
        <v>0</v>
      </c>
      <c r="Y248" s="36">
        <f>SUMIFS(СВЦЭМ!$G$40:$G$759,СВЦЭМ!$A$40:$A$759,$A248,СВЦЭМ!$B$40:$B$759,Y$225)+'СЕТ СН'!$F$15</f>
        <v>0</v>
      </c>
    </row>
    <row r="249" spans="1:25" ht="15.75" hidden="1" x14ac:dyDescent="0.2">
      <c r="A249" s="35">
        <f t="shared" si="6"/>
        <v>45406</v>
      </c>
      <c r="B249" s="36">
        <f>SUMIFS(СВЦЭМ!$G$40:$G$759,СВЦЭМ!$A$40:$A$759,$A249,СВЦЭМ!$B$40:$B$759,B$225)+'СЕТ СН'!$F$15</f>
        <v>0</v>
      </c>
      <c r="C249" s="36">
        <f>SUMIFS(СВЦЭМ!$G$40:$G$759,СВЦЭМ!$A$40:$A$759,$A249,СВЦЭМ!$B$40:$B$759,C$225)+'СЕТ СН'!$F$15</f>
        <v>0</v>
      </c>
      <c r="D249" s="36">
        <f>SUMIFS(СВЦЭМ!$G$40:$G$759,СВЦЭМ!$A$40:$A$759,$A249,СВЦЭМ!$B$40:$B$759,D$225)+'СЕТ СН'!$F$15</f>
        <v>0</v>
      </c>
      <c r="E249" s="36">
        <f>SUMIFS(СВЦЭМ!$G$40:$G$759,СВЦЭМ!$A$40:$A$759,$A249,СВЦЭМ!$B$40:$B$759,E$225)+'СЕТ СН'!$F$15</f>
        <v>0</v>
      </c>
      <c r="F249" s="36">
        <f>SUMIFS(СВЦЭМ!$G$40:$G$759,СВЦЭМ!$A$40:$A$759,$A249,СВЦЭМ!$B$40:$B$759,F$225)+'СЕТ СН'!$F$15</f>
        <v>0</v>
      </c>
      <c r="G249" s="36">
        <f>SUMIFS(СВЦЭМ!$G$40:$G$759,СВЦЭМ!$A$40:$A$759,$A249,СВЦЭМ!$B$40:$B$759,G$225)+'СЕТ СН'!$F$15</f>
        <v>0</v>
      </c>
      <c r="H249" s="36">
        <f>SUMIFS(СВЦЭМ!$G$40:$G$759,СВЦЭМ!$A$40:$A$759,$A249,СВЦЭМ!$B$40:$B$759,H$225)+'СЕТ СН'!$F$15</f>
        <v>0</v>
      </c>
      <c r="I249" s="36">
        <f>SUMIFS(СВЦЭМ!$G$40:$G$759,СВЦЭМ!$A$40:$A$759,$A249,СВЦЭМ!$B$40:$B$759,I$225)+'СЕТ СН'!$F$15</f>
        <v>0</v>
      </c>
      <c r="J249" s="36">
        <f>SUMIFS(СВЦЭМ!$G$40:$G$759,СВЦЭМ!$A$40:$A$759,$A249,СВЦЭМ!$B$40:$B$759,J$225)+'СЕТ СН'!$F$15</f>
        <v>0</v>
      </c>
      <c r="K249" s="36">
        <f>SUMIFS(СВЦЭМ!$G$40:$G$759,СВЦЭМ!$A$40:$A$759,$A249,СВЦЭМ!$B$40:$B$759,K$225)+'СЕТ СН'!$F$15</f>
        <v>0</v>
      </c>
      <c r="L249" s="36">
        <f>SUMIFS(СВЦЭМ!$G$40:$G$759,СВЦЭМ!$A$40:$A$759,$A249,СВЦЭМ!$B$40:$B$759,L$225)+'СЕТ СН'!$F$15</f>
        <v>0</v>
      </c>
      <c r="M249" s="36">
        <f>SUMIFS(СВЦЭМ!$G$40:$G$759,СВЦЭМ!$A$40:$A$759,$A249,СВЦЭМ!$B$40:$B$759,M$225)+'СЕТ СН'!$F$15</f>
        <v>0</v>
      </c>
      <c r="N249" s="36">
        <f>SUMIFS(СВЦЭМ!$G$40:$G$759,СВЦЭМ!$A$40:$A$759,$A249,СВЦЭМ!$B$40:$B$759,N$225)+'СЕТ СН'!$F$15</f>
        <v>0</v>
      </c>
      <c r="O249" s="36">
        <f>SUMIFS(СВЦЭМ!$G$40:$G$759,СВЦЭМ!$A$40:$A$759,$A249,СВЦЭМ!$B$40:$B$759,O$225)+'СЕТ СН'!$F$15</f>
        <v>0</v>
      </c>
      <c r="P249" s="36">
        <f>SUMIFS(СВЦЭМ!$G$40:$G$759,СВЦЭМ!$A$40:$A$759,$A249,СВЦЭМ!$B$40:$B$759,P$225)+'СЕТ СН'!$F$15</f>
        <v>0</v>
      </c>
      <c r="Q249" s="36">
        <f>SUMIFS(СВЦЭМ!$G$40:$G$759,СВЦЭМ!$A$40:$A$759,$A249,СВЦЭМ!$B$40:$B$759,Q$225)+'СЕТ СН'!$F$15</f>
        <v>0</v>
      </c>
      <c r="R249" s="36">
        <f>SUMIFS(СВЦЭМ!$G$40:$G$759,СВЦЭМ!$A$40:$A$759,$A249,СВЦЭМ!$B$40:$B$759,R$225)+'СЕТ СН'!$F$15</f>
        <v>0</v>
      </c>
      <c r="S249" s="36">
        <f>SUMIFS(СВЦЭМ!$G$40:$G$759,СВЦЭМ!$A$40:$A$759,$A249,СВЦЭМ!$B$40:$B$759,S$225)+'СЕТ СН'!$F$15</f>
        <v>0</v>
      </c>
      <c r="T249" s="36">
        <f>SUMIFS(СВЦЭМ!$G$40:$G$759,СВЦЭМ!$A$40:$A$759,$A249,СВЦЭМ!$B$40:$B$759,T$225)+'СЕТ СН'!$F$15</f>
        <v>0</v>
      </c>
      <c r="U249" s="36">
        <f>SUMIFS(СВЦЭМ!$G$40:$G$759,СВЦЭМ!$A$40:$A$759,$A249,СВЦЭМ!$B$40:$B$759,U$225)+'СЕТ СН'!$F$15</f>
        <v>0</v>
      </c>
      <c r="V249" s="36">
        <f>SUMIFS(СВЦЭМ!$G$40:$G$759,СВЦЭМ!$A$40:$A$759,$A249,СВЦЭМ!$B$40:$B$759,V$225)+'СЕТ СН'!$F$15</f>
        <v>0</v>
      </c>
      <c r="W249" s="36">
        <f>SUMIFS(СВЦЭМ!$G$40:$G$759,СВЦЭМ!$A$40:$A$759,$A249,СВЦЭМ!$B$40:$B$759,W$225)+'СЕТ СН'!$F$15</f>
        <v>0</v>
      </c>
      <c r="X249" s="36">
        <f>SUMIFS(СВЦЭМ!$G$40:$G$759,СВЦЭМ!$A$40:$A$759,$A249,СВЦЭМ!$B$40:$B$759,X$225)+'СЕТ СН'!$F$15</f>
        <v>0</v>
      </c>
      <c r="Y249" s="36">
        <f>SUMIFS(СВЦЭМ!$G$40:$G$759,СВЦЭМ!$A$40:$A$759,$A249,СВЦЭМ!$B$40:$B$759,Y$225)+'СЕТ СН'!$F$15</f>
        <v>0</v>
      </c>
    </row>
    <row r="250" spans="1:25" ht="15.75" hidden="1" x14ac:dyDescent="0.2">
      <c r="A250" s="35">
        <f t="shared" si="6"/>
        <v>45407</v>
      </c>
      <c r="B250" s="36">
        <f>SUMIFS(СВЦЭМ!$G$40:$G$759,СВЦЭМ!$A$40:$A$759,$A250,СВЦЭМ!$B$40:$B$759,B$225)+'СЕТ СН'!$F$15</f>
        <v>0</v>
      </c>
      <c r="C250" s="36">
        <f>SUMIFS(СВЦЭМ!$G$40:$G$759,СВЦЭМ!$A$40:$A$759,$A250,СВЦЭМ!$B$40:$B$759,C$225)+'СЕТ СН'!$F$15</f>
        <v>0</v>
      </c>
      <c r="D250" s="36">
        <f>SUMIFS(СВЦЭМ!$G$40:$G$759,СВЦЭМ!$A$40:$A$759,$A250,СВЦЭМ!$B$40:$B$759,D$225)+'СЕТ СН'!$F$15</f>
        <v>0</v>
      </c>
      <c r="E250" s="36">
        <f>SUMIFS(СВЦЭМ!$G$40:$G$759,СВЦЭМ!$A$40:$A$759,$A250,СВЦЭМ!$B$40:$B$759,E$225)+'СЕТ СН'!$F$15</f>
        <v>0</v>
      </c>
      <c r="F250" s="36">
        <f>SUMIFS(СВЦЭМ!$G$40:$G$759,СВЦЭМ!$A$40:$A$759,$A250,СВЦЭМ!$B$40:$B$759,F$225)+'СЕТ СН'!$F$15</f>
        <v>0</v>
      </c>
      <c r="G250" s="36">
        <f>SUMIFS(СВЦЭМ!$G$40:$G$759,СВЦЭМ!$A$40:$A$759,$A250,СВЦЭМ!$B$40:$B$759,G$225)+'СЕТ СН'!$F$15</f>
        <v>0</v>
      </c>
      <c r="H250" s="36">
        <f>SUMIFS(СВЦЭМ!$G$40:$G$759,СВЦЭМ!$A$40:$A$759,$A250,СВЦЭМ!$B$40:$B$759,H$225)+'СЕТ СН'!$F$15</f>
        <v>0</v>
      </c>
      <c r="I250" s="36">
        <f>SUMIFS(СВЦЭМ!$G$40:$G$759,СВЦЭМ!$A$40:$A$759,$A250,СВЦЭМ!$B$40:$B$759,I$225)+'СЕТ СН'!$F$15</f>
        <v>0</v>
      </c>
      <c r="J250" s="36">
        <f>SUMIFS(СВЦЭМ!$G$40:$G$759,СВЦЭМ!$A$40:$A$759,$A250,СВЦЭМ!$B$40:$B$759,J$225)+'СЕТ СН'!$F$15</f>
        <v>0</v>
      </c>
      <c r="K250" s="36">
        <f>SUMIFS(СВЦЭМ!$G$40:$G$759,СВЦЭМ!$A$40:$A$759,$A250,СВЦЭМ!$B$40:$B$759,K$225)+'СЕТ СН'!$F$15</f>
        <v>0</v>
      </c>
      <c r="L250" s="36">
        <f>SUMIFS(СВЦЭМ!$G$40:$G$759,СВЦЭМ!$A$40:$A$759,$A250,СВЦЭМ!$B$40:$B$759,L$225)+'СЕТ СН'!$F$15</f>
        <v>0</v>
      </c>
      <c r="M250" s="36">
        <f>SUMIFS(СВЦЭМ!$G$40:$G$759,СВЦЭМ!$A$40:$A$759,$A250,СВЦЭМ!$B$40:$B$759,M$225)+'СЕТ СН'!$F$15</f>
        <v>0</v>
      </c>
      <c r="N250" s="36">
        <f>SUMIFS(СВЦЭМ!$G$40:$G$759,СВЦЭМ!$A$40:$A$759,$A250,СВЦЭМ!$B$40:$B$759,N$225)+'СЕТ СН'!$F$15</f>
        <v>0</v>
      </c>
      <c r="O250" s="36">
        <f>SUMIFS(СВЦЭМ!$G$40:$G$759,СВЦЭМ!$A$40:$A$759,$A250,СВЦЭМ!$B$40:$B$759,O$225)+'СЕТ СН'!$F$15</f>
        <v>0</v>
      </c>
      <c r="P250" s="36">
        <f>SUMIFS(СВЦЭМ!$G$40:$G$759,СВЦЭМ!$A$40:$A$759,$A250,СВЦЭМ!$B$40:$B$759,P$225)+'СЕТ СН'!$F$15</f>
        <v>0</v>
      </c>
      <c r="Q250" s="36">
        <f>SUMIFS(СВЦЭМ!$G$40:$G$759,СВЦЭМ!$A$40:$A$759,$A250,СВЦЭМ!$B$40:$B$759,Q$225)+'СЕТ СН'!$F$15</f>
        <v>0</v>
      </c>
      <c r="R250" s="36">
        <f>SUMIFS(СВЦЭМ!$G$40:$G$759,СВЦЭМ!$A$40:$A$759,$A250,СВЦЭМ!$B$40:$B$759,R$225)+'СЕТ СН'!$F$15</f>
        <v>0</v>
      </c>
      <c r="S250" s="36">
        <f>SUMIFS(СВЦЭМ!$G$40:$G$759,СВЦЭМ!$A$40:$A$759,$A250,СВЦЭМ!$B$40:$B$759,S$225)+'СЕТ СН'!$F$15</f>
        <v>0</v>
      </c>
      <c r="T250" s="36">
        <f>SUMIFS(СВЦЭМ!$G$40:$G$759,СВЦЭМ!$A$40:$A$759,$A250,СВЦЭМ!$B$40:$B$759,T$225)+'СЕТ СН'!$F$15</f>
        <v>0</v>
      </c>
      <c r="U250" s="36">
        <f>SUMIFS(СВЦЭМ!$G$40:$G$759,СВЦЭМ!$A$40:$A$759,$A250,СВЦЭМ!$B$40:$B$759,U$225)+'СЕТ СН'!$F$15</f>
        <v>0</v>
      </c>
      <c r="V250" s="36">
        <f>SUMIFS(СВЦЭМ!$G$40:$G$759,СВЦЭМ!$A$40:$A$759,$A250,СВЦЭМ!$B$40:$B$759,V$225)+'СЕТ СН'!$F$15</f>
        <v>0</v>
      </c>
      <c r="W250" s="36">
        <f>SUMIFS(СВЦЭМ!$G$40:$G$759,СВЦЭМ!$A$40:$A$759,$A250,СВЦЭМ!$B$40:$B$759,W$225)+'СЕТ СН'!$F$15</f>
        <v>0</v>
      </c>
      <c r="X250" s="36">
        <f>SUMIFS(СВЦЭМ!$G$40:$G$759,СВЦЭМ!$A$40:$A$759,$A250,СВЦЭМ!$B$40:$B$759,X$225)+'СЕТ СН'!$F$15</f>
        <v>0</v>
      </c>
      <c r="Y250" s="36">
        <f>SUMIFS(СВЦЭМ!$G$40:$G$759,СВЦЭМ!$A$40:$A$759,$A250,СВЦЭМ!$B$40:$B$759,Y$225)+'СЕТ СН'!$F$15</f>
        <v>0</v>
      </c>
    </row>
    <row r="251" spans="1:25" ht="15.75" hidden="1" x14ac:dyDescent="0.2">
      <c r="A251" s="35">
        <f t="shared" si="6"/>
        <v>45408</v>
      </c>
      <c r="B251" s="36">
        <f>SUMIFS(СВЦЭМ!$G$40:$G$759,СВЦЭМ!$A$40:$A$759,$A251,СВЦЭМ!$B$40:$B$759,B$225)+'СЕТ СН'!$F$15</f>
        <v>0</v>
      </c>
      <c r="C251" s="36">
        <f>SUMIFS(СВЦЭМ!$G$40:$G$759,СВЦЭМ!$A$40:$A$759,$A251,СВЦЭМ!$B$40:$B$759,C$225)+'СЕТ СН'!$F$15</f>
        <v>0</v>
      </c>
      <c r="D251" s="36">
        <f>SUMIFS(СВЦЭМ!$G$40:$G$759,СВЦЭМ!$A$40:$A$759,$A251,СВЦЭМ!$B$40:$B$759,D$225)+'СЕТ СН'!$F$15</f>
        <v>0</v>
      </c>
      <c r="E251" s="36">
        <f>SUMIFS(СВЦЭМ!$G$40:$G$759,СВЦЭМ!$A$40:$A$759,$A251,СВЦЭМ!$B$40:$B$759,E$225)+'СЕТ СН'!$F$15</f>
        <v>0</v>
      </c>
      <c r="F251" s="36">
        <f>SUMIFS(СВЦЭМ!$G$40:$G$759,СВЦЭМ!$A$40:$A$759,$A251,СВЦЭМ!$B$40:$B$759,F$225)+'СЕТ СН'!$F$15</f>
        <v>0</v>
      </c>
      <c r="G251" s="36">
        <f>SUMIFS(СВЦЭМ!$G$40:$G$759,СВЦЭМ!$A$40:$A$759,$A251,СВЦЭМ!$B$40:$B$759,G$225)+'СЕТ СН'!$F$15</f>
        <v>0</v>
      </c>
      <c r="H251" s="36">
        <f>SUMIFS(СВЦЭМ!$G$40:$G$759,СВЦЭМ!$A$40:$A$759,$A251,СВЦЭМ!$B$40:$B$759,H$225)+'СЕТ СН'!$F$15</f>
        <v>0</v>
      </c>
      <c r="I251" s="36">
        <f>SUMIFS(СВЦЭМ!$G$40:$G$759,СВЦЭМ!$A$40:$A$759,$A251,СВЦЭМ!$B$40:$B$759,I$225)+'СЕТ СН'!$F$15</f>
        <v>0</v>
      </c>
      <c r="J251" s="36">
        <f>SUMIFS(СВЦЭМ!$G$40:$G$759,СВЦЭМ!$A$40:$A$759,$A251,СВЦЭМ!$B$40:$B$759,J$225)+'СЕТ СН'!$F$15</f>
        <v>0</v>
      </c>
      <c r="K251" s="36">
        <f>SUMIFS(СВЦЭМ!$G$40:$G$759,СВЦЭМ!$A$40:$A$759,$A251,СВЦЭМ!$B$40:$B$759,K$225)+'СЕТ СН'!$F$15</f>
        <v>0</v>
      </c>
      <c r="L251" s="36">
        <f>SUMIFS(СВЦЭМ!$G$40:$G$759,СВЦЭМ!$A$40:$A$759,$A251,СВЦЭМ!$B$40:$B$759,L$225)+'СЕТ СН'!$F$15</f>
        <v>0</v>
      </c>
      <c r="M251" s="36">
        <f>SUMIFS(СВЦЭМ!$G$40:$G$759,СВЦЭМ!$A$40:$A$759,$A251,СВЦЭМ!$B$40:$B$759,M$225)+'СЕТ СН'!$F$15</f>
        <v>0</v>
      </c>
      <c r="N251" s="36">
        <f>SUMIFS(СВЦЭМ!$G$40:$G$759,СВЦЭМ!$A$40:$A$759,$A251,СВЦЭМ!$B$40:$B$759,N$225)+'СЕТ СН'!$F$15</f>
        <v>0</v>
      </c>
      <c r="O251" s="36">
        <f>SUMIFS(СВЦЭМ!$G$40:$G$759,СВЦЭМ!$A$40:$A$759,$A251,СВЦЭМ!$B$40:$B$759,O$225)+'СЕТ СН'!$F$15</f>
        <v>0</v>
      </c>
      <c r="P251" s="36">
        <f>SUMIFS(СВЦЭМ!$G$40:$G$759,СВЦЭМ!$A$40:$A$759,$A251,СВЦЭМ!$B$40:$B$759,P$225)+'СЕТ СН'!$F$15</f>
        <v>0</v>
      </c>
      <c r="Q251" s="36">
        <f>SUMIFS(СВЦЭМ!$G$40:$G$759,СВЦЭМ!$A$40:$A$759,$A251,СВЦЭМ!$B$40:$B$759,Q$225)+'СЕТ СН'!$F$15</f>
        <v>0</v>
      </c>
      <c r="R251" s="36">
        <f>SUMIFS(СВЦЭМ!$G$40:$G$759,СВЦЭМ!$A$40:$A$759,$A251,СВЦЭМ!$B$40:$B$759,R$225)+'СЕТ СН'!$F$15</f>
        <v>0</v>
      </c>
      <c r="S251" s="36">
        <f>SUMIFS(СВЦЭМ!$G$40:$G$759,СВЦЭМ!$A$40:$A$759,$A251,СВЦЭМ!$B$40:$B$759,S$225)+'СЕТ СН'!$F$15</f>
        <v>0</v>
      </c>
      <c r="T251" s="36">
        <f>SUMIFS(СВЦЭМ!$G$40:$G$759,СВЦЭМ!$A$40:$A$759,$A251,СВЦЭМ!$B$40:$B$759,T$225)+'СЕТ СН'!$F$15</f>
        <v>0</v>
      </c>
      <c r="U251" s="36">
        <f>SUMIFS(СВЦЭМ!$G$40:$G$759,СВЦЭМ!$A$40:$A$759,$A251,СВЦЭМ!$B$40:$B$759,U$225)+'СЕТ СН'!$F$15</f>
        <v>0</v>
      </c>
      <c r="V251" s="36">
        <f>SUMIFS(СВЦЭМ!$G$40:$G$759,СВЦЭМ!$A$40:$A$759,$A251,СВЦЭМ!$B$40:$B$759,V$225)+'СЕТ СН'!$F$15</f>
        <v>0</v>
      </c>
      <c r="W251" s="36">
        <f>SUMIFS(СВЦЭМ!$G$40:$G$759,СВЦЭМ!$A$40:$A$759,$A251,СВЦЭМ!$B$40:$B$759,W$225)+'СЕТ СН'!$F$15</f>
        <v>0</v>
      </c>
      <c r="X251" s="36">
        <f>SUMIFS(СВЦЭМ!$G$40:$G$759,СВЦЭМ!$A$40:$A$759,$A251,СВЦЭМ!$B$40:$B$759,X$225)+'СЕТ СН'!$F$15</f>
        <v>0</v>
      </c>
      <c r="Y251" s="36">
        <f>SUMIFS(СВЦЭМ!$G$40:$G$759,СВЦЭМ!$A$40:$A$759,$A251,СВЦЭМ!$B$40:$B$759,Y$225)+'СЕТ СН'!$F$15</f>
        <v>0</v>
      </c>
    </row>
    <row r="252" spans="1:25" ht="15.75" hidden="1" x14ac:dyDescent="0.2">
      <c r="A252" s="35">
        <f t="shared" si="6"/>
        <v>45409</v>
      </c>
      <c r="B252" s="36">
        <f>SUMIFS(СВЦЭМ!$G$40:$G$759,СВЦЭМ!$A$40:$A$759,$A252,СВЦЭМ!$B$40:$B$759,B$225)+'СЕТ СН'!$F$15</f>
        <v>0</v>
      </c>
      <c r="C252" s="36">
        <f>SUMIFS(СВЦЭМ!$G$40:$G$759,СВЦЭМ!$A$40:$A$759,$A252,СВЦЭМ!$B$40:$B$759,C$225)+'СЕТ СН'!$F$15</f>
        <v>0</v>
      </c>
      <c r="D252" s="36">
        <f>SUMIFS(СВЦЭМ!$G$40:$G$759,СВЦЭМ!$A$40:$A$759,$A252,СВЦЭМ!$B$40:$B$759,D$225)+'СЕТ СН'!$F$15</f>
        <v>0</v>
      </c>
      <c r="E252" s="36">
        <f>SUMIFS(СВЦЭМ!$G$40:$G$759,СВЦЭМ!$A$40:$A$759,$A252,СВЦЭМ!$B$40:$B$759,E$225)+'СЕТ СН'!$F$15</f>
        <v>0</v>
      </c>
      <c r="F252" s="36">
        <f>SUMIFS(СВЦЭМ!$G$40:$G$759,СВЦЭМ!$A$40:$A$759,$A252,СВЦЭМ!$B$40:$B$759,F$225)+'СЕТ СН'!$F$15</f>
        <v>0</v>
      </c>
      <c r="G252" s="36">
        <f>SUMIFS(СВЦЭМ!$G$40:$G$759,СВЦЭМ!$A$40:$A$759,$A252,СВЦЭМ!$B$40:$B$759,G$225)+'СЕТ СН'!$F$15</f>
        <v>0</v>
      </c>
      <c r="H252" s="36">
        <f>SUMIFS(СВЦЭМ!$G$40:$G$759,СВЦЭМ!$A$40:$A$759,$A252,СВЦЭМ!$B$40:$B$759,H$225)+'СЕТ СН'!$F$15</f>
        <v>0</v>
      </c>
      <c r="I252" s="36">
        <f>SUMIFS(СВЦЭМ!$G$40:$G$759,СВЦЭМ!$A$40:$A$759,$A252,СВЦЭМ!$B$40:$B$759,I$225)+'СЕТ СН'!$F$15</f>
        <v>0</v>
      </c>
      <c r="J252" s="36">
        <f>SUMIFS(СВЦЭМ!$G$40:$G$759,СВЦЭМ!$A$40:$A$759,$A252,СВЦЭМ!$B$40:$B$759,J$225)+'СЕТ СН'!$F$15</f>
        <v>0</v>
      </c>
      <c r="K252" s="36">
        <f>SUMIFS(СВЦЭМ!$G$40:$G$759,СВЦЭМ!$A$40:$A$759,$A252,СВЦЭМ!$B$40:$B$759,K$225)+'СЕТ СН'!$F$15</f>
        <v>0</v>
      </c>
      <c r="L252" s="36">
        <f>SUMIFS(СВЦЭМ!$G$40:$G$759,СВЦЭМ!$A$40:$A$759,$A252,СВЦЭМ!$B$40:$B$759,L$225)+'СЕТ СН'!$F$15</f>
        <v>0</v>
      </c>
      <c r="M252" s="36">
        <f>SUMIFS(СВЦЭМ!$G$40:$G$759,СВЦЭМ!$A$40:$A$759,$A252,СВЦЭМ!$B$40:$B$759,M$225)+'СЕТ СН'!$F$15</f>
        <v>0</v>
      </c>
      <c r="N252" s="36">
        <f>SUMIFS(СВЦЭМ!$G$40:$G$759,СВЦЭМ!$A$40:$A$759,$A252,СВЦЭМ!$B$40:$B$759,N$225)+'СЕТ СН'!$F$15</f>
        <v>0</v>
      </c>
      <c r="O252" s="36">
        <f>SUMIFS(СВЦЭМ!$G$40:$G$759,СВЦЭМ!$A$40:$A$759,$A252,СВЦЭМ!$B$40:$B$759,O$225)+'СЕТ СН'!$F$15</f>
        <v>0</v>
      </c>
      <c r="P252" s="36">
        <f>SUMIFS(СВЦЭМ!$G$40:$G$759,СВЦЭМ!$A$40:$A$759,$A252,СВЦЭМ!$B$40:$B$759,P$225)+'СЕТ СН'!$F$15</f>
        <v>0</v>
      </c>
      <c r="Q252" s="36">
        <f>SUMIFS(СВЦЭМ!$G$40:$G$759,СВЦЭМ!$A$40:$A$759,$A252,СВЦЭМ!$B$40:$B$759,Q$225)+'СЕТ СН'!$F$15</f>
        <v>0</v>
      </c>
      <c r="R252" s="36">
        <f>SUMIFS(СВЦЭМ!$G$40:$G$759,СВЦЭМ!$A$40:$A$759,$A252,СВЦЭМ!$B$40:$B$759,R$225)+'СЕТ СН'!$F$15</f>
        <v>0</v>
      </c>
      <c r="S252" s="36">
        <f>SUMIFS(СВЦЭМ!$G$40:$G$759,СВЦЭМ!$A$40:$A$759,$A252,СВЦЭМ!$B$40:$B$759,S$225)+'СЕТ СН'!$F$15</f>
        <v>0</v>
      </c>
      <c r="T252" s="36">
        <f>SUMIFS(СВЦЭМ!$G$40:$G$759,СВЦЭМ!$A$40:$A$759,$A252,СВЦЭМ!$B$40:$B$759,T$225)+'СЕТ СН'!$F$15</f>
        <v>0</v>
      </c>
      <c r="U252" s="36">
        <f>SUMIFS(СВЦЭМ!$G$40:$G$759,СВЦЭМ!$A$40:$A$759,$A252,СВЦЭМ!$B$40:$B$759,U$225)+'СЕТ СН'!$F$15</f>
        <v>0</v>
      </c>
      <c r="V252" s="36">
        <f>SUMIFS(СВЦЭМ!$G$40:$G$759,СВЦЭМ!$A$40:$A$759,$A252,СВЦЭМ!$B$40:$B$759,V$225)+'СЕТ СН'!$F$15</f>
        <v>0</v>
      </c>
      <c r="W252" s="36">
        <f>SUMIFS(СВЦЭМ!$G$40:$G$759,СВЦЭМ!$A$40:$A$759,$A252,СВЦЭМ!$B$40:$B$759,W$225)+'СЕТ СН'!$F$15</f>
        <v>0</v>
      </c>
      <c r="X252" s="36">
        <f>SUMIFS(СВЦЭМ!$G$40:$G$759,СВЦЭМ!$A$40:$A$759,$A252,СВЦЭМ!$B$40:$B$759,X$225)+'СЕТ СН'!$F$15</f>
        <v>0</v>
      </c>
      <c r="Y252" s="36">
        <f>SUMIFS(СВЦЭМ!$G$40:$G$759,СВЦЭМ!$A$40:$A$759,$A252,СВЦЭМ!$B$40:$B$759,Y$225)+'СЕТ СН'!$F$15</f>
        <v>0</v>
      </c>
    </row>
    <row r="253" spans="1:25" ht="15.75" hidden="1" x14ac:dyDescent="0.2">
      <c r="A253" s="35">
        <f t="shared" si="6"/>
        <v>45410</v>
      </c>
      <c r="B253" s="36">
        <f>SUMIFS(СВЦЭМ!$G$40:$G$759,СВЦЭМ!$A$40:$A$759,$A253,СВЦЭМ!$B$40:$B$759,B$225)+'СЕТ СН'!$F$15</f>
        <v>0</v>
      </c>
      <c r="C253" s="36">
        <f>SUMIFS(СВЦЭМ!$G$40:$G$759,СВЦЭМ!$A$40:$A$759,$A253,СВЦЭМ!$B$40:$B$759,C$225)+'СЕТ СН'!$F$15</f>
        <v>0</v>
      </c>
      <c r="D253" s="36">
        <f>SUMIFS(СВЦЭМ!$G$40:$G$759,СВЦЭМ!$A$40:$A$759,$A253,СВЦЭМ!$B$40:$B$759,D$225)+'СЕТ СН'!$F$15</f>
        <v>0</v>
      </c>
      <c r="E253" s="36">
        <f>SUMIFS(СВЦЭМ!$G$40:$G$759,СВЦЭМ!$A$40:$A$759,$A253,СВЦЭМ!$B$40:$B$759,E$225)+'СЕТ СН'!$F$15</f>
        <v>0</v>
      </c>
      <c r="F253" s="36">
        <f>SUMIFS(СВЦЭМ!$G$40:$G$759,СВЦЭМ!$A$40:$A$759,$A253,СВЦЭМ!$B$40:$B$759,F$225)+'СЕТ СН'!$F$15</f>
        <v>0</v>
      </c>
      <c r="G253" s="36">
        <f>SUMIFS(СВЦЭМ!$G$40:$G$759,СВЦЭМ!$A$40:$A$759,$A253,СВЦЭМ!$B$40:$B$759,G$225)+'СЕТ СН'!$F$15</f>
        <v>0</v>
      </c>
      <c r="H253" s="36">
        <f>SUMIFS(СВЦЭМ!$G$40:$G$759,СВЦЭМ!$A$40:$A$759,$A253,СВЦЭМ!$B$40:$B$759,H$225)+'СЕТ СН'!$F$15</f>
        <v>0</v>
      </c>
      <c r="I253" s="36">
        <f>SUMIFS(СВЦЭМ!$G$40:$G$759,СВЦЭМ!$A$40:$A$759,$A253,СВЦЭМ!$B$40:$B$759,I$225)+'СЕТ СН'!$F$15</f>
        <v>0</v>
      </c>
      <c r="J253" s="36">
        <f>SUMIFS(СВЦЭМ!$G$40:$G$759,СВЦЭМ!$A$40:$A$759,$A253,СВЦЭМ!$B$40:$B$759,J$225)+'СЕТ СН'!$F$15</f>
        <v>0</v>
      </c>
      <c r="K253" s="36">
        <f>SUMIFS(СВЦЭМ!$G$40:$G$759,СВЦЭМ!$A$40:$A$759,$A253,СВЦЭМ!$B$40:$B$759,K$225)+'СЕТ СН'!$F$15</f>
        <v>0</v>
      </c>
      <c r="L253" s="36">
        <f>SUMIFS(СВЦЭМ!$G$40:$G$759,СВЦЭМ!$A$40:$A$759,$A253,СВЦЭМ!$B$40:$B$759,L$225)+'СЕТ СН'!$F$15</f>
        <v>0</v>
      </c>
      <c r="M253" s="36">
        <f>SUMIFS(СВЦЭМ!$G$40:$G$759,СВЦЭМ!$A$40:$A$759,$A253,СВЦЭМ!$B$40:$B$759,M$225)+'СЕТ СН'!$F$15</f>
        <v>0</v>
      </c>
      <c r="N253" s="36">
        <f>SUMIFS(СВЦЭМ!$G$40:$G$759,СВЦЭМ!$A$40:$A$759,$A253,СВЦЭМ!$B$40:$B$759,N$225)+'СЕТ СН'!$F$15</f>
        <v>0</v>
      </c>
      <c r="O253" s="36">
        <f>SUMIFS(СВЦЭМ!$G$40:$G$759,СВЦЭМ!$A$40:$A$759,$A253,СВЦЭМ!$B$40:$B$759,O$225)+'СЕТ СН'!$F$15</f>
        <v>0</v>
      </c>
      <c r="P253" s="36">
        <f>SUMIFS(СВЦЭМ!$G$40:$G$759,СВЦЭМ!$A$40:$A$759,$A253,СВЦЭМ!$B$40:$B$759,P$225)+'СЕТ СН'!$F$15</f>
        <v>0</v>
      </c>
      <c r="Q253" s="36">
        <f>SUMIFS(СВЦЭМ!$G$40:$G$759,СВЦЭМ!$A$40:$A$759,$A253,СВЦЭМ!$B$40:$B$759,Q$225)+'СЕТ СН'!$F$15</f>
        <v>0</v>
      </c>
      <c r="R253" s="36">
        <f>SUMIFS(СВЦЭМ!$G$40:$G$759,СВЦЭМ!$A$40:$A$759,$A253,СВЦЭМ!$B$40:$B$759,R$225)+'СЕТ СН'!$F$15</f>
        <v>0</v>
      </c>
      <c r="S253" s="36">
        <f>SUMIFS(СВЦЭМ!$G$40:$G$759,СВЦЭМ!$A$40:$A$759,$A253,СВЦЭМ!$B$40:$B$759,S$225)+'СЕТ СН'!$F$15</f>
        <v>0</v>
      </c>
      <c r="T253" s="36">
        <f>SUMIFS(СВЦЭМ!$G$40:$G$759,СВЦЭМ!$A$40:$A$759,$A253,СВЦЭМ!$B$40:$B$759,T$225)+'СЕТ СН'!$F$15</f>
        <v>0</v>
      </c>
      <c r="U253" s="36">
        <f>SUMIFS(СВЦЭМ!$G$40:$G$759,СВЦЭМ!$A$40:$A$759,$A253,СВЦЭМ!$B$40:$B$759,U$225)+'СЕТ СН'!$F$15</f>
        <v>0</v>
      </c>
      <c r="V253" s="36">
        <f>SUMIFS(СВЦЭМ!$G$40:$G$759,СВЦЭМ!$A$40:$A$759,$A253,СВЦЭМ!$B$40:$B$759,V$225)+'СЕТ СН'!$F$15</f>
        <v>0</v>
      </c>
      <c r="W253" s="36">
        <f>SUMIFS(СВЦЭМ!$G$40:$G$759,СВЦЭМ!$A$40:$A$759,$A253,СВЦЭМ!$B$40:$B$759,W$225)+'СЕТ СН'!$F$15</f>
        <v>0</v>
      </c>
      <c r="X253" s="36">
        <f>SUMIFS(СВЦЭМ!$G$40:$G$759,СВЦЭМ!$A$40:$A$759,$A253,СВЦЭМ!$B$40:$B$759,X$225)+'СЕТ СН'!$F$15</f>
        <v>0</v>
      </c>
      <c r="Y253" s="36">
        <f>SUMIFS(СВЦЭМ!$G$40:$G$759,СВЦЭМ!$A$40:$A$759,$A253,СВЦЭМ!$B$40:$B$759,Y$225)+'СЕТ СН'!$F$15</f>
        <v>0</v>
      </c>
    </row>
    <row r="254" spans="1:25" ht="15.75" hidden="1" x14ac:dyDescent="0.2">
      <c r="A254" s="35">
        <f t="shared" si="6"/>
        <v>45411</v>
      </c>
      <c r="B254" s="36">
        <f>SUMIFS(СВЦЭМ!$G$40:$G$759,СВЦЭМ!$A$40:$A$759,$A254,СВЦЭМ!$B$40:$B$759,B$225)+'СЕТ СН'!$F$15</f>
        <v>0</v>
      </c>
      <c r="C254" s="36">
        <f>SUMIFS(СВЦЭМ!$G$40:$G$759,СВЦЭМ!$A$40:$A$759,$A254,СВЦЭМ!$B$40:$B$759,C$225)+'СЕТ СН'!$F$15</f>
        <v>0</v>
      </c>
      <c r="D254" s="36">
        <f>SUMIFS(СВЦЭМ!$G$40:$G$759,СВЦЭМ!$A$40:$A$759,$A254,СВЦЭМ!$B$40:$B$759,D$225)+'СЕТ СН'!$F$15</f>
        <v>0</v>
      </c>
      <c r="E254" s="36">
        <f>SUMIFS(СВЦЭМ!$G$40:$G$759,СВЦЭМ!$A$40:$A$759,$A254,СВЦЭМ!$B$40:$B$759,E$225)+'СЕТ СН'!$F$15</f>
        <v>0</v>
      </c>
      <c r="F254" s="36">
        <f>SUMIFS(СВЦЭМ!$G$40:$G$759,СВЦЭМ!$A$40:$A$759,$A254,СВЦЭМ!$B$40:$B$759,F$225)+'СЕТ СН'!$F$15</f>
        <v>0</v>
      </c>
      <c r="G254" s="36">
        <f>SUMIFS(СВЦЭМ!$G$40:$G$759,СВЦЭМ!$A$40:$A$759,$A254,СВЦЭМ!$B$40:$B$759,G$225)+'СЕТ СН'!$F$15</f>
        <v>0</v>
      </c>
      <c r="H254" s="36">
        <f>SUMIFS(СВЦЭМ!$G$40:$G$759,СВЦЭМ!$A$40:$A$759,$A254,СВЦЭМ!$B$40:$B$759,H$225)+'СЕТ СН'!$F$15</f>
        <v>0</v>
      </c>
      <c r="I254" s="36">
        <f>SUMIFS(СВЦЭМ!$G$40:$G$759,СВЦЭМ!$A$40:$A$759,$A254,СВЦЭМ!$B$40:$B$759,I$225)+'СЕТ СН'!$F$15</f>
        <v>0</v>
      </c>
      <c r="J254" s="36">
        <f>SUMIFS(СВЦЭМ!$G$40:$G$759,СВЦЭМ!$A$40:$A$759,$A254,СВЦЭМ!$B$40:$B$759,J$225)+'СЕТ СН'!$F$15</f>
        <v>0</v>
      </c>
      <c r="K254" s="36">
        <f>SUMIFS(СВЦЭМ!$G$40:$G$759,СВЦЭМ!$A$40:$A$759,$A254,СВЦЭМ!$B$40:$B$759,K$225)+'СЕТ СН'!$F$15</f>
        <v>0</v>
      </c>
      <c r="L254" s="36">
        <f>SUMIFS(СВЦЭМ!$G$40:$G$759,СВЦЭМ!$A$40:$A$759,$A254,СВЦЭМ!$B$40:$B$759,L$225)+'СЕТ СН'!$F$15</f>
        <v>0</v>
      </c>
      <c r="M254" s="36">
        <f>SUMIFS(СВЦЭМ!$G$40:$G$759,СВЦЭМ!$A$40:$A$759,$A254,СВЦЭМ!$B$40:$B$759,M$225)+'СЕТ СН'!$F$15</f>
        <v>0</v>
      </c>
      <c r="N254" s="36">
        <f>SUMIFS(СВЦЭМ!$G$40:$G$759,СВЦЭМ!$A$40:$A$759,$A254,СВЦЭМ!$B$40:$B$759,N$225)+'СЕТ СН'!$F$15</f>
        <v>0</v>
      </c>
      <c r="O254" s="36">
        <f>SUMIFS(СВЦЭМ!$G$40:$G$759,СВЦЭМ!$A$40:$A$759,$A254,СВЦЭМ!$B$40:$B$759,O$225)+'СЕТ СН'!$F$15</f>
        <v>0</v>
      </c>
      <c r="P254" s="36">
        <f>SUMIFS(СВЦЭМ!$G$40:$G$759,СВЦЭМ!$A$40:$A$759,$A254,СВЦЭМ!$B$40:$B$759,P$225)+'СЕТ СН'!$F$15</f>
        <v>0</v>
      </c>
      <c r="Q254" s="36">
        <f>SUMIFS(СВЦЭМ!$G$40:$G$759,СВЦЭМ!$A$40:$A$759,$A254,СВЦЭМ!$B$40:$B$759,Q$225)+'СЕТ СН'!$F$15</f>
        <v>0</v>
      </c>
      <c r="R254" s="36">
        <f>SUMIFS(СВЦЭМ!$G$40:$G$759,СВЦЭМ!$A$40:$A$759,$A254,СВЦЭМ!$B$40:$B$759,R$225)+'СЕТ СН'!$F$15</f>
        <v>0</v>
      </c>
      <c r="S254" s="36">
        <f>SUMIFS(СВЦЭМ!$G$40:$G$759,СВЦЭМ!$A$40:$A$759,$A254,СВЦЭМ!$B$40:$B$759,S$225)+'СЕТ СН'!$F$15</f>
        <v>0</v>
      </c>
      <c r="T254" s="36">
        <f>SUMIFS(СВЦЭМ!$G$40:$G$759,СВЦЭМ!$A$40:$A$759,$A254,СВЦЭМ!$B$40:$B$759,T$225)+'СЕТ СН'!$F$15</f>
        <v>0</v>
      </c>
      <c r="U254" s="36">
        <f>SUMIFS(СВЦЭМ!$G$40:$G$759,СВЦЭМ!$A$40:$A$759,$A254,СВЦЭМ!$B$40:$B$759,U$225)+'СЕТ СН'!$F$15</f>
        <v>0</v>
      </c>
      <c r="V254" s="36">
        <f>SUMIFS(СВЦЭМ!$G$40:$G$759,СВЦЭМ!$A$40:$A$759,$A254,СВЦЭМ!$B$40:$B$759,V$225)+'СЕТ СН'!$F$15</f>
        <v>0</v>
      </c>
      <c r="W254" s="36">
        <f>SUMIFS(СВЦЭМ!$G$40:$G$759,СВЦЭМ!$A$40:$A$759,$A254,СВЦЭМ!$B$40:$B$759,W$225)+'СЕТ СН'!$F$15</f>
        <v>0</v>
      </c>
      <c r="X254" s="36">
        <f>SUMIFS(СВЦЭМ!$G$40:$G$759,СВЦЭМ!$A$40:$A$759,$A254,СВЦЭМ!$B$40:$B$759,X$225)+'СЕТ СН'!$F$15</f>
        <v>0</v>
      </c>
      <c r="Y254" s="36">
        <f>SUMIFS(СВЦЭМ!$G$40:$G$759,СВЦЭМ!$A$40:$A$759,$A254,СВЦЭМ!$B$40:$B$759,Y$225)+'СЕТ СН'!$F$15</f>
        <v>0</v>
      </c>
    </row>
    <row r="255" spans="1:25" ht="15.75" hidden="1" x14ac:dyDescent="0.2">
      <c r="A255" s="35">
        <f t="shared" si="6"/>
        <v>45412</v>
      </c>
      <c r="B255" s="36">
        <f>SUMIFS(СВЦЭМ!$G$40:$G$759,СВЦЭМ!$A$40:$A$759,$A255,СВЦЭМ!$B$40:$B$759,B$225)+'СЕТ СН'!$F$15</f>
        <v>0</v>
      </c>
      <c r="C255" s="36">
        <f>SUMIFS(СВЦЭМ!$G$40:$G$759,СВЦЭМ!$A$40:$A$759,$A255,СВЦЭМ!$B$40:$B$759,C$225)+'СЕТ СН'!$F$15</f>
        <v>0</v>
      </c>
      <c r="D255" s="36">
        <f>SUMIFS(СВЦЭМ!$G$40:$G$759,СВЦЭМ!$A$40:$A$759,$A255,СВЦЭМ!$B$40:$B$759,D$225)+'СЕТ СН'!$F$15</f>
        <v>0</v>
      </c>
      <c r="E255" s="36">
        <f>SUMIFS(СВЦЭМ!$G$40:$G$759,СВЦЭМ!$A$40:$A$759,$A255,СВЦЭМ!$B$40:$B$759,E$225)+'СЕТ СН'!$F$15</f>
        <v>0</v>
      </c>
      <c r="F255" s="36">
        <f>SUMIFS(СВЦЭМ!$G$40:$G$759,СВЦЭМ!$A$40:$A$759,$A255,СВЦЭМ!$B$40:$B$759,F$225)+'СЕТ СН'!$F$15</f>
        <v>0</v>
      </c>
      <c r="G255" s="36">
        <f>SUMIFS(СВЦЭМ!$G$40:$G$759,СВЦЭМ!$A$40:$A$759,$A255,СВЦЭМ!$B$40:$B$759,G$225)+'СЕТ СН'!$F$15</f>
        <v>0</v>
      </c>
      <c r="H255" s="36">
        <f>SUMIFS(СВЦЭМ!$G$40:$G$759,СВЦЭМ!$A$40:$A$759,$A255,СВЦЭМ!$B$40:$B$759,H$225)+'СЕТ СН'!$F$15</f>
        <v>0</v>
      </c>
      <c r="I255" s="36">
        <f>SUMIFS(СВЦЭМ!$G$40:$G$759,СВЦЭМ!$A$40:$A$759,$A255,СВЦЭМ!$B$40:$B$759,I$225)+'СЕТ СН'!$F$15</f>
        <v>0</v>
      </c>
      <c r="J255" s="36">
        <f>SUMIFS(СВЦЭМ!$G$40:$G$759,СВЦЭМ!$A$40:$A$759,$A255,СВЦЭМ!$B$40:$B$759,J$225)+'СЕТ СН'!$F$15</f>
        <v>0</v>
      </c>
      <c r="K255" s="36">
        <f>SUMIFS(СВЦЭМ!$G$40:$G$759,СВЦЭМ!$A$40:$A$759,$A255,СВЦЭМ!$B$40:$B$759,K$225)+'СЕТ СН'!$F$15</f>
        <v>0</v>
      </c>
      <c r="L255" s="36">
        <f>SUMIFS(СВЦЭМ!$G$40:$G$759,СВЦЭМ!$A$40:$A$759,$A255,СВЦЭМ!$B$40:$B$759,L$225)+'СЕТ СН'!$F$15</f>
        <v>0</v>
      </c>
      <c r="M255" s="36">
        <f>SUMIFS(СВЦЭМ!$G$40:$G$759,СВЦЭМ!$A$40:$A$759,$A255,СВЦЭМ!$B$40:$B$759,M$225)+'СЕТ СН'!$F$15</f>
        <v>0</v>
      </c>
      <c r="N255" s="36">
        <f>SUMIFS(СВЦЭМ!$G$40:$G$759,СВЦЭМ!$A$40:$A$759,$A255,СВЦЭМ!$B$40:$B$759,N$225)+'СЕТ СН'!$F$15</f>
        <v>0</v>
      </c>
      <c r="O255" s="36">
        <f>SUMIFS(СВЦЭМ!$G$40:$G$759,СВЦЭМ!$A$40:$A$759,$A255,СВЦЭМ!$B$40:$B$759,O$225)+'СЕТ СН'!$F$15</f>
        <v>0</v>
      </c>
      <c r="P255" s="36">
        <f>SUMIFS(СВЦЭМ!$G$40:$G$759,СВЦЭМ!$A$40:$A$759,$A255,СВЦЭМ!$B$40:$B$759,P$225)+'СЕТ СН'!$F$15</f>
        <v>0</v>
      </c>
      <c r="Q255" s="36">
        <f>SUMIFS(СВЦЭМ!$G$40:$G$759,СВЦЭМ!$A$40:$A$759,$A255,СВЦЭМ!$B$40:$B$759,Q$225)+'СЕТ СН'!$F$15</f>
        <v>0</v>
      </c>
      <c r="R255" s="36">
        <f>SUMIFS(СВЦЭМ!$G$40:$G$759,СВЦЭМ!$A$40:$A$759,$A255,СВЦЭМ!$B$40:$B$759,R$225)+'СЕТ СН'!$F$15</f>
        <v>0</v>
      </c>
      <c r="S255" s="36">
        <f>SUMIFS(СВЦЭМ!$G$40:$G$759,СВЦЭМ!$A$40:$A$759,$A255,СВЦЭМ!$B$40:$B$759,S$225)+'СЕТ СН'!$F$15</f>
        <v>0</v>
      </c>
      <c r="T255" s="36">
        <f>SUMIFS(СВЦЭМ!$G$40:$G$759,СВЦЭМ!$A$40:$A$759,$A255,СВЦЭМ!$B$40:$B$759,T$225)+'СЕТ СН'!$F$15</f>
        <v>0</v>
      </c>
      <c r="U255" s="36">
        <f>SUMIFS(СВЦЭМ!$G$40:$G$759,СВЦЭМ!$A$40:$A$759,$A255,СВЦЭМ!$B$40:$B$759,U$225)+'СЕТ СН'!$F$15</f>
        <v>0</v>
      </c>
      <c r="V255" s="36">
        <f>SUMIFS(СВЦЭМ!$G$40:$G$759,СВЦЭМ!$A$40:$A$759,$A255,СВЦЭМ!$B$40:$B$759,V$225)+'СЕТ СН'!$F$15</f>
        <v>0</v>
      </c>
      <c r="W255" s="36">
        <f>SUMIFS(СВЦЭМ!$G$40:$G$759,СВЦЭМ!$A$40:$A$759,$A255,СВЦЭМ!$B$40:$B$759,W$225)+'СЕТ СН'!$F$15</f>
        <v>0</v>
      </c>
      <c r="X255" s="36">
        <f>SUMIFS(СВЦЭМ!$G$40:$G$759,СВЦЭМ!$A$40:$A$759,$A255,СВЦЭМ!$B$40:$B$759,X$225)+'СЕТ СН'!$F$15</f>
        <v>0</v>
      </c>
      <c r="Y255" s="36">
        <f>SUMIFS(СВЦЭМ!$G$40:$G$759,СВЦЭМ!$A$40:$A$759,$A255,СВЦЭМ!$B$40:$B$759,Y$225)+'СЕТ СН'!$F$15</f>
        <v>0</v>
      </c>
    </row>
    <row r="256" spans="1:25" ht="15.75" hidden="1" x14ac:dyDescent="0.2">
      <c r="A256" s="35">
        <f t="shared" si="6"/>
        <v>45413</v>
      </c>
      <c r="B256" s="36">
        <f>SUMIFS(СВЦЭМ!$G$40:$G$759,СВЦЭМ!$A$40:$A$759,$A256,СВЦЭМ!$B$40:$B$759,B$225)+'СЕТ СН'!$F$15</f>
        <v>0</v>
      </c>
      <c r="C256" s="36">
        <f>SUMIFS(СВЦЭМ!$G$40:$G$759,СВЦЭМ!$A$40:$A$759,$A256,СВЦЭМ!$B$40:$B$759,C$225)+'СЕТ СН'!$F$15</f>
        <v>0</v>
      </c>
      <c r="D256" s="36">
        <f>SUMIFS(СВЦЭМ!$G$40:$G$759,СВЦЭМ!$A$40:$A$759,$A256,СВЦЭМ!$B$40:$B$759,D$225)+'СЕТ СН'!$F$15</f>
        <v>0</v>
      </c>
      <c r="E256" s="36">
        <f>SUMIFS(СВЦЭМ!$G$40:$G$759,СВЦЭМ!$A$40:$A$759,$A256,СВЦЭМ!$B$40:$B$759,E$225)+'СЕТ СН'!$F$15</f>
        <v>0</v>
      </c>
      <c r="F256" s="36">
        <f>SUMIFS(СВЦЭМ!$G$40:$G$759,СВЦЭМ!$A$40:$A$759,$A256,СВЦЭМ!$B$40:$B$759,F$225)+'СЕТ СН'!$F$15</f>
        <v>0</v>
      </c>
      <c r="G256" s="36">
        <f>SUMIFS(СВЦЭМ!$G$40:$G$759,СВЦЭМ!$A$40:$A$759,$A256,СВЦЭМ!$B$40:$B$759,G$225)+'СЕТ СН'!$F$15</f>
        <v>0</v>
      </c>
      <c r="H256" s="36">
        <f>SUMIFS(СВЦЭМ!$G$40:$G$759,СВЦЭМ!$A$40:$A$759,$A256,СВЦЭМ!$B$40:$B$759,H$225)+'СЕТ СН'!$F$15</f>
        <v>0</v>
      </c>
      <c r="I256" s="36">
        <f>SUMIFS(СВЦЭМ!$G$40:$G$759,СВЦЭМ!$A$40:$A$759,$A256,СВЦЭМ!$B$40:$B$759,I$225)+'СЕТ СН'!$F$15</f>
        <v>0</v>
      </c>
      <c r="J256" s="36">
        <f>SUMIFS(СВЦЭМ!$G$40:$G$759,СВЦЭМ!$A$40:$A$759,$A256,СВЦЭМ!$B$40:$B$759,J$225)+'СЕТ СН'!$F$15</f>
        <v>0</v>
      </c>
      <c r="K256" s="36">
        <f>SUMIFS(СВЦЭМ!$G$40:$G$759,СВЦЭМ!$A$40:$A$759,$A256,СВЦЭМ!$B$40:$B$759,K$225)+'СЕТ СН'!$F$15</f>
        <v>0</v>
      </c>
      <c r="L256" s="36">
        <f>SUMIFS(СВЦЭМ!$G$40:$G$759,СВЦЭМ!$A$40:$A$759,$A256,СВЦЭМ!$B$40:$B$759,L$225)+'СЕТ СН'!$F$15</f>
        <v>0</v>
      </c>
      <c r="M256" s="36">
        <f>SUMIFS(СВЦЭМ!$G$40:$G$759,СВЦЭМ!$A$40:$A$759,$A256,СВЦЭМ!$B$40:$B$759,M$225)+'СЕТ СН'!$F$15</f>
        <v>0</v>
      </c>
      <c r="N256" s="36">
        <f>SUMIFS(СВЦЭМ!$G$40:$G$759,СВЦЭМ!$A$40:$A$759,$A256,СВЦЭМ!$B$40:$B$759,N$225)+'СЕТ СН'!$F$15</f>
        <v>0</v>
      </c>
      <c r="O256" s="36">
        <f>SUMIFS(СВЦЭМ!$G$40:$G$759,СВЦЭМ!$A$40:$A$759,$A256,СВЦЭМ!$B$40:$B$759,O$225)+'СЕТ СН'!$F$15</f>
        <v>0</v>
      </c>
      <c r="P256" s="36">
        <f>SUMIFS(СВЦЭМ!$G$40:$G$759,СВЦЭМ!$A$40:$A$759,$A256,СВЦЭМ!$B$40:$B$759,P$225)+'СЕТ СН'!$F$15</f>
        <v>0</v>
      </c>
      <c r="Q256" s="36">
        <f>SUMIFS(СВЦЭМ!$G$40:$G$759,СВЦЭМ!$A$40:$A$759,$A256,СВЦЭМ!$B$40:$B$759,Q$225)+'СЕТ СН'!$F$15</f>
        <v>0</v>
      </c>
      <c r="R256" s="36">
        <f>SUMIFS(СВЦЭМ!$G$40:$G$759,СВЦЭМ!$A$40:$A$759,$A256,СВЦЭМ!$B$40:$B$759,R$225)+'СЕТ СН'!$F$15</f>
        <v>0</v>
      </c>
      <c r="S256" s="36">
        <f>SUMIFS(СВЦЭМ!$G$40:$G$759,СВЦЭМ!$A$40:$A$759,$A256,СВЦЭМ!$B$40:$B$759,S$225)+'СЕТ СН'!$F$15</f>
        <v>0</v>
      </c>
      <c r="T256" s="36">
        <f>SUMIFS(СВЦЭМ!$G$40:$G$759,СВЦЭМ!$A$40:$A$759,$A256,СВЦЭМ!$B$40:$B$759,T$225)+'СЕТ СН'!$F$15</f>
        <v>0</v>
      </c>
      <c r="U256" s="36">
        <f>SUMIFS(СВЦЭМ!$G$40:$G$759,СВЦЭМ!$A$40:$A$759,$A256,СВЦЭМ!$B$40:$B$759,U$225)+'СЕТ СН'!$F$15</f>
        <v>0</v>
      </c>
      <c r="V256" s="36">
        <f>SUMIFS(СВЦЭМ!$G$40:$G$759,СВЦЭМ!$A$40:$A$759,$A256,СВЦЭМ!$B$40:$B$759,V$225)+'СЕТ СН'!$F$15</f>
        <v>0</v>
      </c>
      <c r="W256" s="36">
        <f>SUMIFS(СВЦЭМ!$G$40:$G$759,СВЦЭМ!$A$40:$A$759,$A256,СВЦЭМ!$B$40:$B$759,W$225)+'СЕТ СН'!$F$15</f>
        <v>0</v>
      </c>
      <c r="X256" s="36">
        <f>SUMIFS(СВЦЭМ!$G$40:$G$759,СВЦЭМ!$A$40:$A$759,$A256,СВЦЭМ!$B$40:$B$759,X$225)+'СЕТ СН'!$F$15</f>
        <v>0</v>
      </c>
      <c r="Y256" s="36">
        <f>SUMIFS(СВЦЭМ!$G$40:$G$759,СВЦЭМ!$A$40:$A$759,$A256,СВЦЭМ!$B$40:$B$759,Y$225)+'СЕТ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8"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9"/>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4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01.04.2024</v>
      </c>
      <c r="B261" s="36">
        <f>SUMIFS(СВЦЭМ!$H$40:$H$759,СВЦЭМ!$A$40:$A$759,$A261,СВЦЭМ!$B$40:$B$759,B$260)+'СЕТ СН'!$F$15</f>
        <v>0</v>
      </c>
      <c r="C261" s="36">
        <f>SUMIFS(СВЦЭМ!$H$40:$H$759,СВЦЭМ!$A$40:$A$759,$A261,СВЦЭМ!$B$40:$B$759,C$260)+'СЕТ СН'!$F$15</f>
        <v>0</v>
      </c>
      <c r="D261" s="36">
        <f>SUMIFS(СВЦЭМ!$H$40:$H$759,СВЦЭМ!$A$40:$A$759,$A261,СВЦЭМ!$B$40:$B$759,D$260)+'СЕТ СН'!$F$15</f>
        <v>0</v>
      </c>
      <c r="E261" s="36">
        <f>SUMIFS(СВЦЭМ!$H$40:$H$759,СВЦЭМ!$A$40:$A$759,$A261,СВЦЭМ!$B$40:$B$759,E$260)+'СЕТ СН'!$F$15</f>
        <v>0</v>
      </c>
      <c r="F261" s="36">
        <f>SUMIFS(СВЦЭМ!$H$40:$H$759,СВЦЭМ!$A$40:$A$759,$A261,СВЦЭМ!$B$40:$B$759,F$260)+'СЕТ СН'!$F$15</f>
        <v>0</v>
      </c>
      <c r="G261" s="36">
        <f>SUMIFS(СВЦЭМ!$H$40:$H$759,СВЦЭМ!$A$40:$A$759,$A261,СВЦЭМ!$B$40:$B$759,G$260)+'СЕТ СН'!$F$15</f>
        <v>0</v>
      </c>
      <c r="H261" s="36">
        <f>SUMIFS(СВЦЭМ!$H$40:$H$759,СВЦЭМ!$A$40:$A$759,$A261,СВЦЭМ!$B$40:$B$759,H$260)+'СЕТ СН'!$F$15</f>
        <v>0</v>
      </c>
      <c r="I261" s="36">
        <f>SUMIFS(СВЦЭМ!$H$40:$H$759,СВЦЭМ!$A$40:$A$759,$A261,СВЦЭМ!$B$40:$B$759,I$260)+'СЕТ СН'!$F$15</f>
        <v>0</v>
      </c>
      <c r="J261" s="36">
        <f>SUMIFS(СВЦЭМ!$H$40:$H$759,СВЦЭМ!$A$40:$A$759,$A261,СВЦЭМ!$B$40:$B$759,J$260)+'СЕТ СН'!$F$15</f>
        <v>0</v>
      </c>
      <c r="K261" s="36">
        <f>SUMIFS(СВЦЭМ!$H$40:$H$759,СВЦЭМ!$A$40:$A$759,$A261,СВЦЭМ!$B$40:$B$759,K$260)+'СЕТ СН'!$F$15</f>
        <v>0</v>
      </c>
      <c r="L261" s="36">
        <f>SUMIFS(СВЦЭМ!$H$40:$H$759,СВЦЭМ!$A$40:$A$759,$A261,СВЦЭМ!$B$40:$B$759,L$260)+'СЕТ СН'!$F$15</f>
        <v>0</v>
      </c>
      <c r="M261" s="36">
        <f>SUMIFS(СВЦЭМ!$H$40:$H$759,СВЦЭМ!$A$40:$A$759,$A261,СВЦЭМ!$B$40:$B$759,M$260)+'СЕТ СН'!$F$15</f>
        <v>0</v>
      </c>
      <c r="N261" s="36">
        <f>SUMIFS(СВЦЭМ!$H$40:$H$759,СВЦЭМ!$A$40:$A$759,$A261,СВЦЭМ!$B$40:$B$759,N$260)+'СЕТ СН'!$F$15</f>
        <v>0</v>
      </c>
      <c r="O261" s="36">
        <f>SUMIFS(СВЦЭМ!$H$40:$H$759,СВЦЭМ!$A$40:$A$759,$A261,СВЦЭМ!$B$40:$B$759,O$260)+'СЕТ СН'!$F$15</f>
        <v>0</v>
      </c>
      <c r="P261" s="36">
        <f>SUMIFS(СВЦЭМ!$H$40:$H$759,СВЦЭМ!$A$40:$A$759,$A261,СВЦЭМ!$B$40:$B$759,P$260)+'СЕТ СН'!$F$15</f>
        <v>0</v>
      </c>
      <c r="Q261" s="36">
        <f>SUMIFS(СВЦЭМ!$H$40:$H$759,СВЦЭМ!$A$40:$A$759,$A261,СВЦЭМ!$B$40:$B$759,Q$260)+'СЕТ СН'!$F$15</f>
        <v>0</v>
      </c>
      <c r="R261" s="36">
        <f>SUMIFS(СВЦЭМ!$H$40:$H$759,СВЦЭМ!$A$40:$A$759,$A261,СВЦЭМ!$B$40:$B$759,R$260)+'СЕТ СН'!$F$15</f>
        <v>0</v>
      </c>
      <c r="S261" s="36">
        <f>SUMIFS(СВЦЭМ!$H$40:$H$759,СВЦЭМ!$A$40:$A$759,$A261,СВЦЭМ!$B$40:$B$759,S$260)+'СЕТ СН'!$F$15</f>
        <v>0</v>
      </c>
      <c r="T261" s="36">
        <f>SUMIFS(СВЦЭМ!$H$40:$H$759,СВЦЭМ!$A$40:$A$759,$A261,СВЦЭМ!$B$40:$B$759,T$260)+'СЕТ СН'!$F$15</f>
        <v>0</v>
      </c>
      <c r="U261" s="36">
        <f>SUMIFS(СВЦЭМ!$H$40:$H$759,СВЦЭМ!$A$40:$A$759,$A261,СВЦЭМ!$B$40:$B$759,U$260)+'СЕТ СН'!$F$15</f>
        <v>0</v>
      </c>
      <c r="V261" s="36">
        <f>SUMIFS(СВЦЭМ!$H$40:$H$759,СВЦЭМ!$A$40:$A$759,$A261,СВЦЭМ!$B$40:$B$759,V$260)+'СЕТ СН'!$F$15</f>
        <v>0</v>
      </c>
      <c r="W261" s="36">
        <f>SUMIFS(СВЦЭМ!$H$40:$H$759,СВЦЭМ!$A$40:$A$759,$A261,СВЦЭМ!$B$40:$B$759,W$260)+'СЕТ СН'!$F$15</f>
        <v>0</v>
      </c>
      <c r="X261" s="36">
        <f>SUMIFS(СВЦЭМ!$H$40:$H$759,СВЦЭМ!$A$40:$A$759,$A261,СВЦЭМ!$B$40:$B$759,X$260)+'СЕТ СН'!$F$15</f>
        <v>0</v>
      </c>
      <c r="Y261" s="36">
        <f>SUMIFS(СВЦЭМ!$H$40:$H$759,СВЦЭМ!$A$40:$A$759,$A261,СВЦЭМ!$B$40:$B$759,Y$260)+'СЕТ СН'!$F$15</f>
        <v>0</v>
      </c>
      <c r="AA261" s="45"/>
    </row>
    <row r="262" spans="1:27" ht="15.75" hidden="1" x14ac:dyDescent="0.2">
      <c r="A262" s="35">
        <f>A261+1</f>
        <v>45384</v>
      </c>
      <c r="B262" s="36">
        <f>SUMIFS(СВЦЭМ!$H$40:$H$759,СВЦЭМ!$A$40:$A$759,$A262,СВЦЭМ!$B$40:$B$759,B$260)+'СЕТ СН'!$F$15</f>
        <v>0</v>
      </c>
      <c r="C262" s="36">
        <f>SUMIFS(СВЦЭМ!$H$40:$H$759,СВЦЭМ!$A$40:$A$759,$A262,СВЦЭМ!$B$40:$B$759,C$260)+'СЕТ СН'!$F$15</f>
        <v>0</v>
      </c>
      <c r="D262" s="36">
        <f>SUMIFS(СВЦЭМ!$H$40:$H$759,СВЦЭМ!$A$40:$A$759,$A262,СВЦЭМ!$B$40:$B$759,D$260)+'СЕТ СН'!$F$15</f>
        <v>0</v>
      </c>
      <c r="E262" s="36">
        <f>SUMIFS(СВЦЭМ!$H$40:$H$759,СВЦЭМ!$A$40:$A$759,$A262,СВЦЭМ!$B$40:$B$759,E$260)+'СЕТ СН'!$F$15</f>
        <v>0</v>
      </c>
      <c r="F262" s="36">
        <f>SUMIFS(СВЦЭМ!$H$40:$H$759,СВЦЭМ!$A$40:$A$759,$A262,СВЦЭМ!$B$40:$B$759,F$260)+'СЕТ СН'!$F$15</f>
        <v>0</v>
      </c>
      <c r="G262" s="36">
        <f>SUMIFS(СВЦЭМ!$H$40:$H$759,СВЦЭМ!$A$40:$A$759,$A262,СВЦЭМ!$B$40:$B$759,G$260)+'СЕТ СН'!$F$15</f>
        <v>0</v>
      </c>
      <c r="H262" s="36">
        <f>SUMIFS(СВЦЭМ!$H$40:$H$759,СВЦЭМ!$A$40:$A$759,$A262,СВЦЭМ!$B$40:$B$759,H$260)+'СЕТ СН'!$F$15</f>
        <v>0</v>
      </c>
      <c r="I262" s="36">
        <f>SUMIFS(СВЦЭМ!$H$40:$H$759,СВЦЭМ!$A$40:$A$759,$A262,СВЦЭМ!$B$40:$B$759,I$260)+'СЕТ СН'!$F$15</f>
        <v>0</v>
      </c>
      <c r="J262" s="36">
        <f>SUMIFS(СВЦЭМ!$H$40:$H$759,СВЦЭМ!$A$40:$A$759,$A262,СВЦЭМ!$B$40:$B$759,J$260)+'СЕТ СН'!$F$15</f>
        <v>0</v>
      </c>
      <c r="K262" s="36">
        <f>SUMIFS(СВЦЭМ!$H$40:$H$759,СВЦЭМ!$A$40:$A$759,$A262,СВЦЭМ!$B$40:$B$759,K$260)+'СЕТ СН'!$F$15</f>
        <v>0</v>
      </c>
      <c r="L262" s="36">
        <f>SUMIFS(СВЦЭМ!$H$40:$H$759,СВЦЭМ!$A$40:$A$759,$A262,СВЦЭМ!$B$40:$B$759,L$260)+'СЕТ СН'!$F$15</f>
        <v>0</v>
      </c>
      <c r="M262" s="36">
        <f>SUMIFS(СВЦЭМ!$H$40:$H$759,СВЦЭМ!$A$40:$A$759,$A262,СВЦЭМ!$B$40:$B$759,M$260)+'СЕТ СН'!$F$15</f>
        <v>0</v>
      </c>
      <c r="N262" s="36">
        <f>SUMIFS(СВЦЭМ!$H$40:$H$759,СВЦЭМ!$A$40:$A$759,$A262,СВЦЭМ!$B$40:$B$759,N$260)+'СЕТ СН'!$F$15</f>
        <v>0</v>
      </c>
      <c r="O262" s="36">
        <f>SUMIFS(СВЦЭМ!$H$40:$H$759,СВЦЭМ!$A$40:$A$759,$A262,СВЦЭМ!$B$40:$B$759,O$260)+'СЕТ СН'!$F$15</f>
        <v>0</v>
      </c>
      <c r="P262" s="36">
        <f>SUMIFS(СВЦЭМ!$H$40:$H$759,СВЦЭМ!$A$40:$A$759,$A262,СВЦЭМ!$B$40:$B$759,P$260)+'СЕТ СН'!$F$15</f>
        <v>0</v>
      </c>
      <c r="Q262" s="36">
        <f>SUMIFS(СВЦЭМ!$H$40:$H$759,СВЦЭМ!$A$40:$A$759,$A262,СВЦЭМ!$B$40:$B$759,Q$260)+'СЕТ СН'!$F$15</f>
        <v>0</v>
      </c>
      <c r="R262" s="36">
        <f>SUMIFS(СВЦЭМ!$H$40:$H$759,СВЦЭМ!$A$40:$A$759,$A262,СВЦЭМ!$B$40:$B$759,R$260)+'СЕТ СН'!$F$15</f>
        <v>0</v>
      </c>
      <c r="S262" s="36">
        <f>SUMIFS(СВЦЭМ!$H$40:$H$759,СВЦЭМ!$A$40:$A$759,$A262,СВЦЭМ!$B$40:$B$759,S$260)+'СЕТ СН'!$F$15</f>
        <v>0</v>
      </c>
      <c r="T262" s="36">
        <f>SUMIFS(СВЦЭМ!$H$40:$H$759,СВЦЭМ!$A$40:$A$759,$A262,СВЦЭМ!$B$40:$B$759,T$260)+'СЕТ СН'!$F$15</f>
        <v>0</v>
      </c>
      <c r="U262" s="36">
        <f>SUMIFS(СВЦЭМ!$H$40:$H$759,СВЦЭМ!$A$40:$A$759,$A262,СВЦЭМ!$B$40:$B$759,U$260)+'СЕТ СН'!$F$15</f>
        <v>0</v>
      </c>
      <c r="V262" s="36">
        <f>SUMIFS(СВЦЭМ!$H$40:$H$759,СВЦЭМ!$A$40:$A$759,$A262,СВЦЭМ!$B$40:$B$759,V$260)+'СЕТ СН'!$F$15</f>
        <v>0</v>
      </c>
      <c r="W262" s="36">
        <f>SUMIFS(СВЦЭМ!$H$40:$H$759,СВЦЭМ!$A$40:$A$759,$A262,СВЦЭМ!$B$40:$B$759,W$260)+'СЕТ СН'!$F$15</f>
        <v>0</v>
      </c>
      <c r="X262" s="36">
        <f>SUMIFS(СВЦЭМ!$H$40:$H$759,СВЦЭМ!$A$40:$A$759,$A262,СВЦЭМ!$B$40:$B$759,X$260)+'СЕТ СН'!$F$15</f>
        <v>0</v>
      </c>
      <c r="Y262" s="36">
        <f>SUMIFS(СВЦЭМ!$H$40:$H$759,СВЦЭМ!$A$40:$A$759,$A262,СВЦЭМ!$B$40:$B$759,Y$260)+'СЕТ СН'!$F$15</f>
        <v>0</v>
      </c>
    </row>
    <row r="263" spans="1:27" ht="15.75" hidden="1" x14ac:dyDescent="0.2">
      <c r="A263" s="35">
        <f t="shared" ref="A263:A291" si="7">A262+1</f>
        <v>45385</v>
      </c>
      <c r="B263" s="36">
        <f>SUMIFS(СВЦЭМ!$H$40:$H$759,СВЦЭМ!$A$40:$A$759,$A263,СВЦЭМ!$B$40:$B$759,B$260)+'СЕТ СН'!$F$15</f>
        <v>0</v>
      </c>
      <c r="C263" s="36">
        <f>SUMIFS(СВЦЭМ!$H$40:$H$759,СВЦЭМ!$A$40:$A$759,$A263,СВЦЭМ!$B$40:$B$759,C$260)+'СЕТ СН'!$F$15</f>
        <v>0</v>
      </c>
      <c r="D263" s="36">
        <f>SUMIFS(СВЦЭМ!$H$40:$H$759,СВЦЭМ!$A$40:$A$759,$A263,СВЦЭМ!$B$40:$B$759,D$260)+'СЕТ СН'!$F$15</f>
        <v>0</v>
      </c>
      <c r="E263" s="36">
        <f>SUMIFS(СВЦЭМ!$H$40:$H$759,СВЦЭМ!$A$40:$A$759,$A263,СВЦЭМ!$B$40:$B$759,E$260)+'СЕТ СН'!$F$15</f>
        <v>0</v>
      </c>
      <c r="F263" s="36">
        <f>SUMIFS(СВЦЭМ!$H$40:$H$759,СВЦЭМ!$A$40:$A$759,$A263,СВЦЭМ!$B$40:$B$759,F$260)+'СЕТ СН'!$F$15</f>
        <v>0</v>
      </c>
      <c r="G263" s="36">
        <f>SUMIFS(СВЦЭМ!$H$40:$H$759,СВЦЭМ!$A$40:$A$759,$A263,СВЦЭМ!$B$40:$B$759,G$260)+'СЕТ СН'!$F$15</f>
        <v>0</v>
      </c>
      <c r="H263" s="36">
        <f>SUMIFS(СВЦЭМ!$H$40:$H$759,СВЦЭМ!$A$40:$A$759,$A263,СВЦЭМ!$B$40:$B$759,H$260)+'СЕТ СН'!$F$15</f>
        <v>0</v>
      </c>
      <c r="I263" s="36">
        <f>SUMIFS(СВЦЭМ!$H$40:$H$759,СВЦЭМ!$A$40:$A$759,$A263,СВЦЭМ!$B$40:$B$759,I$260)+'СЕТ СН'!$F$15</f>
        <v>0</v>
      </c>
      <c r="J263" s="36">
        <f>SUMIFS(СВЦЭМ!$H$40:$H$759,СВЦЭМ!$A$40:$A$759,$A263,СВЦЭМ!$B$40:$B$759,J$260)+'СЕТ СН'!$F$15</f>
        <v>0</v>
      </c>
      <c r="K263" s="36">
        <f>SUMIFS(СВЦЭМ!$H$40:$H$759,СВЦЭМ!$A$40:$A$759,$A263,СВЦЭМ!$B$40:$B$759,K$260)+'СЕТ СН'!$F$15</f>
        <v>0</v>
      </c>
      <c r="L263" s="36">
        <f>SUMIFS(СВЦЭМ!$H$40:$H$759,СВЦЭМ!$A$40:$A$759,$A263,СВЦЭМ!$B$40:$B$759,L$260)+'СЕТ СН'!$F$15</f>
        <v>0</v>
      </c>
      <c r="M263" s="36">
        <f>SUMIFS(СВЦЭМ!$H$40:$H$759,СВЦЭМ!$A$40:$A$759,$A263,СВЦЭМ!$B$40:$B$759,M$260)+'СЕТ СН'!$F$15</f>
        <v>0</v>
      </c>
      <c r="N263" s="36">
        <f>SUMIFS(СВЦЭМ!$H$40:$H$759,СВЦЭМ!$A$40:$A$759,$A263,СВЦЭМ!$B$40:$B$759,N$260)+'СЕТ СН'!$F$15</f>
        <v>0</v>
      </c>
      <c r="O263" s="36">
        <f>SUMIFS(СВЦЭМ!$H$40:$H$759,СВЦЭМ!$A$40:$A$759,$A263,СВЦЭМ!$B$40:$B$759,O$260)+'СЕТ СН'!$F$15</f>
        <v>0</v>
      </c>
      <c r="P263" s="36">
        <f>SUMIFS(СВЦЭМ!$H$40:$H$759,СВЦЭМ!$A$40:$A$759,$A263,СВЦЭМ!$B$40:$B$759,P$260)+'СЕТ СН'!$F$15</f>
        <v>0</v>
      </c>
      <c r="Q263" s="36">
        <f>SUMIFS(СВЦЭМ!$H$40:$H$759,СВЦЭМ!$A$40:$A$759,$A263,СВЦЭМ!$B$40:$B$759,Q$260)+'СЕТ СН'!$F$15</f>
        <v>0</v>
      </c>
      <c r="R263" s="36">
        <f>SUMIFS(СВЦЭМ!$H$40:$H$759,СВЦЭМ!$A$40:$A$759,$A263,СВЦЭМ!$B$40:$B$759,R$260)+'СЕТ СН'!$F$15</f>
        <v>0</v>
      </c>
      <c r="S263" s="36">
        <f>SUMIFS(СВЦЭМ!$H$40:$H$759,СВЦЭМ!$A$40:$A$759,$A263,СВЦЭМ!$B$40:$B$759,S$260)+'СЕТ СН'!$F$15</f>
        <v>0</v>
      </c>
      <c r="T263" s="36">
        <f>SUMIFS(СВЦЭМ!$H$40:$H$759,СВЦЭМ!$A$40:$A$759,$A263,СВЦЭМ!$B$40:$B$759,T$260)+'СЕТ СН'!$F$15</f>
        <v>0</v>
      </c>
      <c r="U263" s="36">
        <f>SUMIFS(СВЦЭМ!$H$40:$H$759,СВЦЭМ!$A$40:$A$759,$A263,СВЦЭМ!$B$40:$B$759,U$260)+'СЕТ СН'!$F$15</f>
        <v>0</v>
      </c>
      <c r="V263" s="36">
        <f>SUMIFS(СВЦЭМ!$H$40:$H$759,СВЦЭМ!$A$40:$A$759,$A263,СВЦЭМ!$B$40:$B$759,V$260)+'СЕТ СН'!$F$15</f>
        <v>0</v>
      </c>
      <c r="W263" s="36">
        <f>SUMIFS(СВЦЭМ!$H$40:$H$759,СВЦЭМ!$A$40:$A$759,$A263,СВЦЭМ!$B$40:$B$759,W$260)+'СЕТ СН'!$F$15</f>
        <v>0</v>
      </c>
      <c r="X263" s="36">
        <f>SUMIFS(СВЦЭМ!$H$40:$H$759,СВЦЭМ!$A$40:$A$759,$A263,СВЦЭМ!$B$40:$B$759,X$260)+'СЕТ СН'!$F$15</f>
        <v>0</v>
      </c>
      <c r="Y263" s="36">
        <f>SUMIFS(СВЦЭМ!$H$40:$H$759,СВЦЭМ!$A$40:$A$759,$A263,СВЦЭМ!$B$40:$B$759,Y$260)+'СЕТ СН'!$F$15</f>
        <v>0</v>
      </c>
    </row>
    <row r="264" spans="1:27" ht="15.75" hidden="1" x14ac:dyDescent="0.2">
      <c r="A264" s="35">
        <f t="shared" si="7"/>
        <v>45386</v>
      </c>
      <c r="B264" s="36">
        <f>SUMIFS(СВЦЭМ!$H$40:$H$759,СВЦЭМ!$A$40:$A$759,$A264,СВЦЭМ!$B$40:$B$759,B$260)+'СЕТ СН'!$F$15</f>
        <v>0</v>
      </c>
      <c r="C264" s="36">
        <f>SUMIFS(СВЦЭМ!$H$40:$H$759,СВЦЭМ!$A$40:$A$759,$A264,СВЦЭМ!$B$40:$B$759,C$260)+'СЕТ СН'!$F$15</f>
        <v>0</v>
      </c>
      <c r="D264" s="36">
        <f>SUMIFS(СВЦЭМ!$H$40:$H$759,СВЦЭМ!$A$40:$A$759,$A264,СВЦЭМ!$B$40:$B$759,D$260)+'СЕТ СН'!$F$15</f>
        <v>0</v>
      </c>
      <c r="E264" s="36">
        <f>SUMIFS(СВЦЭМ!$H$40:$H$759,СВЦЭМ!$A$40:$A$759,$A264,СВЦЭМ!$B$40:$B$759,E$260)+'СЕТ СН'!$F$15</f>
        <v>0</v>
      </c>
      <c r="F264" s="36">
        <f>SUMIFS(СВЦЭМ!$H$40:$H$759,СВЦЭМ!$A$40:$A$759,$A264,СВЦЭМ!$B$40:$B$759,F$260)+'СЕТ СН'!$F$15</f>
        <v>0</v>
      </c>
      <c r="G264" s="36">
        <f>SUMIFS(СВЦЭМ!$H$40:$H$759,СВЦЭМ!$A$40:$A$759,$A264,СВЦЭМ!$B$40:$B$759,G$260)+'СЕТ СН'!$F$15</f>
        <v>0</v>
      </c>
      <c r="H264" s="36">
        <f>SUMIFS(СВЦЭМ!$H$40:$H$759,СВЦЭМ!$A$40:$A$759,$A264,СВЦЭМ!$B$40:$B$759,H$260)+'СЕТ СН'!$F$15</f>
        <v>0</v>
      </c>
      <c r="I264" s="36">
        <f>SUMIFS(СВЦЭМ!$H$40:$H$759,СВЦЭМ!$A$40:$A$759,$A264,СВЦЭМ!$B$40:$B$759,I$260)+'СЕТ СН'!$F$15</f>
        <v>0</v>
      </c>
      <c r="J264" s="36">
        <f>SUMIFS(СВЦЭМ!$H$40:$H$759,СВЦЭМ!$A$40:$A$759,$A264,СВЦЭМ!$B$40:$B$759,J$260)+'СЕТ СН'!$F$15</f>
        <v>0</v>
      </c>
      <c r="K264" s="36">
        <f>SUMIFS(СВЦЭМ!$H$40:$H$759,СВЦЭМ!$A$40:$A$759,$A264,СВЦЭМ!$B$40:$B$759,K$260)+'СЕТ СН'!$F$15</f>
        <v>0</v>
      </c>
      <c r="L264" s="36">
        <f>SUMIFS(СВЦЭМ!$H$40:$H$759,СВЦЭМ!$A$40:$A$759,$A264,СВЦЭМ!$B$40:$B$759,L$260)+'СЕТ СН'!$F$15</f>
        <v>0</v>
      </c>
      <c r="M264" s="36">
        <f>SUMIFS(СВЦЭМ!$H$40:$H$759,СВЦЭМ!$A$40:$A$759,$A264,СВЦЭМ!$B$40:$B$759,M$260)+'СЕТ СН'!$F$15</f>
        <v>0</v>
      </c>
      <c r="N264" s="36">
        <f>SUMIFS(СВЦЭМ!$H$40:$H$759,СВЦЭМ!$A$40:$A$759,$A264,СВЦЭМ!$B$40:$B$759,N$260)+'СЕТ СН'!$F$15</f>
        <v>0</v>
      </c>
      <c r="O264" s="36">
        <f>SUMIFS(СВЦЭМ!$H$40:$H$759,СВЦЭМ!$A$40:$A$759,$A264,СВЦЭМ!$B$40:$B$759,O$260)+'СЕТ СН'!$F$15</f>
        <v>0</v>
      </c>
      <c r="P264" s="36">
        <f>SUMIFS(СВЦЭМ!$H$40:$H$759,СВЦЭМ!$A$40:$A$759,$A264,СВЦЭМ!$B$40:$B$759,P$260)+'СЕТ СН'!$F$15</f>
        <v>0</v>
      </c>
      <c r="Q264" s="36">
        <f>SUMIFS(СВЦЭМ!$H$40:$H$759,СВЦЭМ!$A$40:$A$759,$A264,СВЦЭМ!$B$40:$B$759,Q$260)+'СЕТ СН'!$F$15</f>
        <v>0</v>
      </c>
      <c r="R264" s="36">
        <f>SUMIFS(СВЦЭМ!$H$40:$H$759,СВЦЭМ!$A$40:$A$759,$A264,СВЦЭМ!$B$40:$B$759,R$260)+'СЕТ СН'!$F$15</f>
        <v>0</v>
      </c>
      <c r="S264" s="36">
        <f>SUMIFS(СВЦЭМ!$H$40:$H$759,СВЦЭМ!$A$40:$A$759,$A264,СВЦЭМ!$B$40:$B$759,S$260)+'СЕТ СН'!$F$15</f>
        <v>0</v>
      </c>
      <c r="T264" s="36">
        <f>SUMIFS(СВЦЭМ!$H$40:$H$759,СВЦЭМ!$A$40:$A$759,$A264,СВЦЭМ!$B$40:$B$759,T$260)+'СЕТ СН'!$F$15</f>
        <v>0</v>
      </c>
      <c r="U264" s="36">
        <f>SUMIFS(СВЦЭМ!$H$40:$H$759,СВЦЭМ!$A$40:$A$759,$A264,СВЦЭМ!$B$40:$B$759,U$260)+'СЕТ СН'!$F$15</f>
        <v>0</v>
      </c>
      <c r="V264" s="36">
        <f>SUMIFS(СВЦЭМ!$H$40:$H$759,СВЦЭМ!$A$40:$A$759,$A264,СВЦЭМ!$B$40:$B$759,V$260)+'СЕТ СН'!$F$15</f>
        <v>0</v>
      </c>
      <c r="W264" s="36">
        <f>SUMIFS(СВЦЭМ!$H$40:$H$759,СВЦЭМ!$A$40:$A$759,$A264,СВЦЭМ!$B$40:$B$759,W$260)+'СЕТ СН'!$F$15</f>
        <v>0</v>
      </c>
      <c r="X264" s="36">
        <f>SUMIFS(СВЦЭМ!$H$40:$H$759,СВЦЭМ!$A$40:$A$759,$A264,СВЦЭМ!$B$40:$B$759,X$260)+'СЕТ СН'!$F$15</f>
        <v>0</v>
      </c>
      <c r="Y264" s="36">
        <f>SUMIFS(СВЦЭМ!$H$40:$H$759,СВЦЭМ!$A$40:$A$759,$A264,СВЦЭМ!$B$40:$B$759,Y$260)+'СЕТ СН'!$F$15</f>
        <v>0</v>
      </c>
    </row>
    <row r="265" spans="1:27" ht="15.75" hidden="1" x14ac:dyDescent="0.2">
      <c r="A265" s="35">
        <f t="shared" si="7"/>
        <v>45387</v>
      </c>
      <c r="B265" s="36">
        <f>SUMIFS(СВЦЭМ!$H$40:$H$759,СВЦЭМ!$A$40:$A$759,$A265,СВЦЭМ!$B$40:$B$759,B$260)+'СЕТ СН'!$F$15</f>
        <v>0</v>
      </c>
      <c r="C265" s="36">
        <f>SUMIFS(СВЦЭМ!$H$40:$H$759,СВЦЭМ!$A$40:$A$759,$A265,СВЦЭМ!$B$40:$B$759,C$260)+'СЕТ СН'!$F$15</f>
        <v>0</v>
      </c>
      <c r="D265" s="36">
        <f>SUMIFS(СВЦЭМ!$H$40:$H$759,СВЦЭМ!$A$40:$A$759,$A265,СВЦЭМ!$B$40:$B$759,D$260)+'СЕТ СН'!$F$15</f>
        <v>0</v>
      </c>
      <c r="E265" s="36">
        <f>SUMIFS(СВЦЭМ!$H$40:$H$759,СВЦЭМ!$A$40:$A$759,$A265,СВЦЭМ!$B$40:$B$759,E$260)+'СЕТ СН'!$F$15</f>
        <v>0</v>
      </c>
      <c r="F265" s="36">
        <f>SUMIFS(СВЦЭМ!$H$40:$H$759,СВЦЭМ!$A$40:$A$759,$A265,СВЦЭМ!$B$40:$B$759,F$260)+'СЕТ СН'!$F$15</f>
        <v>0</v>
      </c>
      <c r="G265" s="36">
        <f>SUMIFS(СВЦЭМ!$H$40:$H$759,СВЦЭМ!$A$40:$A$759,$A265,СВЦЭМ!$B$40:$B$759,G$260)+'СЕТ СН'!$F$15</f>
        <v>0</v>
      </c>
      <c r="H265" s="36">
        <f>SUMIFS(СВЦЭМ!$H$40:$H$759,СВЦЭМ!$A$40:$A$759,$A265,СВЦЭМ!$B$40:$B$759,H$260)+'СЕТ СН'!$F$15</f>
        <v>0</v>
      </c>
      <c r="I265" s="36">
        <f>SUMIFS(СВЦЭМ!$H$40:$H$759,СВЦЭМ!$A$40:$A$759,$A265,СВЦЭМ!$B$40:$B$759,I$260)+'СЕТ СН'!$F$15</f>
        <v>0</v>
      </c>
      <c r="J265" s="36">
        <f>SUMIFS(СВЦЭМ!$H$40:$H$759,СВЦЭМ!$A$40:$A$759,$A265,СВЦЭМ!$B$40:$B$759,J$260)+'СЕТ СН'!$F$15</f>
        <v>0</v>
      </c>
      <c r="K265" s="36">
        <f>SUMIFS(СВЦЭМ!$H$40:$H$759,СВЦЭМ!$A$40:$A$759,$A265,СВЦЭМ!$B$40:$B$759,K$260)+'СЕТ СН'!$F$15</f>
        <v>0</v>
      </c>
      <c r="L265" s="36">
        <f>SUMIFS(СВЦЭМ!$H$40:$H$759,СВЦЭМ!$A$40:$A$759,$A265,СВЦЭМ!$B$40:$B$759,L$260)+'СЕТ СН'!$F$15</f>
        <v>0</v>
      </c>
      <c r="M265" s="36">
        <f>SUMIFS(СВЦЭМ!$H$40:$H$759,СВЦЭМ!$A$40:$A$759,$A265,СВЦЭМ!$B$40:$B$759,M$260)+'СЕТ СН'!$F$15</f>
        <v>0</v>
      </c>
      <c r="N265" s="36">
        <f>SUMIFS(СВЦЭМ!$H$40:$H$759,СВЦЭМ!$A$40:$A$759,$A265,СВЦЭМ!$B$40:$B$759,N$260)+'СЕТ СН'!$F$15</f>
        <v>0</v>
      </c>
      <c r="O265" s="36">
        <f>SUMIFS(СВЦЭМ!$H$40:$H$759,СВЦЭМ!$A$40:$A$759,$A265,СВЦЭМ!$B$40:$B$759,O$260)+'СЕТ СН'!$F$15</f>
        <v>0</v>
      </c>
      <c r="P265" s="36">
        <f>SUMIFS(СВЦЭМ!$H$40:$H$759,СВЦЭМ!$A$40:$A$759,$A265,СВЦЭМ!$B$40:$B$759,P$260)+'СЕТ СН'!$F$15</f>
        <v>0</v>
      </c>
      <c r="Q265" s="36">
        <f>SUMIFS(СВЦЭМ!$H$40:$H$759,СВЦЭМ!$A$40:$A$759,$A265,СВЦЭМ!$B$40:$B$759,Q$260)+'СЕТ СН'!$F$15</f>
        <v>0</v>
      </c>
      <c r="R265" s="36">
        <f>SUMIFS(СВЦЭМ!$H$40:$H$759,СВЦЭМ!$A$40:$A$759,$A265,СВЦЭМ!$B$40:$B$759,R$260)+'СЕТ СН'!$F$15</f>
        <v>0</v>
      </c>
      <c r="S265" s="36">
        <f>SUMIFS(СВЦЭМ!$H$40:$H$759,СВЦЭМ!$A$40:$A$759,$A265,СВЦЭМ!$B$40:$B$759,S$260)+'СЕТ СН'!$F$15</f>
        <v>0</v>
      </c>
      <c r="T265" s="36">
        <f>SUMIFS(СВЦЭМ!$H$40:$H$759,СВЦЭМ!$A$40:$A$759,$A265,СВЦЭМ!$B$40:$B$759,T$260)+'СЕТ СН'!$F$15</f>
        <v>0</v>
      </c>
      <c r="U265" s="36">
        <f>SUMIFS(СВЦЭМ!$H$40:$H$759,СВЦЭМ!$A$40:$A$759,$A265,СВЦЭМ!$B$40:$B$759,U$260)+'СЕТ СН'!$F$15</f>
        <v>0</v>
      </c>
      <c r="V265" s="36">
        <f>SUMIFS(СВЦЭМ!$H$40:$H$759,СВЦЭМ!$A$40:$A$759,$A265,СВЦЭМ!$B$40:$B$759,V$260)+'СЕТ СН'!$F$15</f>
        <v>0</v>
      </c>
      <c r="W265" s="36">
        <f>SUMIFS(СВЦЭМ!$H$40:$H$759,СВЦЭМ!$A$40:$A$759,$A265,СВЦЭМ!$B$40:$B$759,W$260)+'СЕТ СН'!$F$15</f>
        <v>0</v>
      </c>
      <c r="X265" s="36">
        <f>SUMIFS(СВЦЭМ!$H$40:$H$759,СВЦЭМ!$A$40:$A$759,$A265,СВЦЭМ!$B$40:$B$759,X$260)+'СЕТ СН'!$F$15</f>
        <v>0</v>
      </c>
      <c r="Y265" s="36">
        <f>SUMIFS(СВЦЭМ!$H$40:$H$759,СВЦЭМ!$A$40:$A$759,$A265,СВЦЭМ!$B$40:$B$759,Y$260)+'СЕТ СН'!$F$15</f>
        <v>0</v>
      </c>
    </row>
    <row r="266" spans="1:27" ht="15.75" hidden="1" x14ac:dyDescent="0.2">
      <c r="A266" s="35">
        <f t="shared" si="7"/>
        <v>45388</v>
      </c>
      <c r="B266" s="36">
        <f>SUMIFS(СВЦЭМ!$H$40:$H$759,СВЦЭМ!$A$40:$A$759,$A266,СВЦЭМ!$B$40:$B$759,B$260)+'СЕТ СН'!$F$15</f>
        <v>0</v>
      </c>
      <c r="C266" s="36">
        <f>SUMIFS(СВЦЭМ!$H$40:$H$759,СВЦЭМ!$A$40:$A$759,$A266,СВЦЭМ!$B$40:$B$759,C$260)+'СЕТ СН'!$F$15</f>
        <v>0</v>
      </c>
      <c r="D266" s="36">
        <f>SUMIFS(СВЦЭМ!$H$40:$H$759,СВЦЭМ!$A$40:$A$759,$A266,СВЦЭМ!$B$40:$B$759,D$260)+'СЕТ СН'!$F$15</f>
        <v>0</v>
      </c>
      <c r="E266" s="36">
        <f>SUMIFS(СВЦЭМ!$H$40:$H$759,СВЦЭМ!$A$40:$A$759,$A266,СВЦЭМ!$B$40:$B$759,E$260)+'СЕТ СН'!$F$15</f>
        <v>0</v>
      </c>
      <c r="F266" s="36">
        <f>SUMIFS(СВЦЭМ!$H$40:$H$759,СВЦЭМ!$A$40:$A$759,$A266,СВЦЭМ!$B$40:$B$759,F$260)+'СЕТ СН'!$F$15</f>
        <v>0</v>
      </c>
      <c r="G266" s="36">
        <f>SUMIFS(СВЦЭМ!$H$40:$H$759,СВЦЭМ!$A$40:$A$759,$A266,СВЦЭМ!$B$40:$B$759,G$260)+'СЕТ СН'!$F$15</f>
        <v>0</v>
      </c>
      <c r="H266" s="36">
        <f>SUMIFS(СВЦЭМ!$H$40:$H$759,СВЦЭМ!$A$40:$A$759,$A266,СВЦЭМ!$B$40:$B$759,H$260)+'СЕТ СН'!$F$15</f>
        <v>0</v>
      </c>
      <c r="I266" s="36">
        <f>SUMIFS(СВЦЭМ!$H$40:$H$759,СВЦЭМ!$A$40:$A$759,$A266,СВЦЭМ!$B$40:$B$759,I$260)+'СЕТ СН'!$F$15</f>
        <v>0</v>
      </c>
      <c r="J266" s="36">
        <f>SUMIFS(СВЦЭМ!$H$40:$H$759,СВЦЭМ!$A$40:$A$759,$A266,СВЦЭМ!$B$40:$B$759,J$260)+'СЕТ СН'!$F$15</f>
        <v>0</v>
      </c>
      <c r="K266" s="36">
        <f>SUMIFS(СВЦЭМ!$H$40:$H$759,СВЦЭМ!$A$40:$A$759,$A266,СВЦЭМ!$B$40:$B$759,K$260)+'СЕТ СН'!$F$15</f>
        <v>0</v>
      </c>
      <c r="L266" s="36">
        <f>SUMIFS(СВЦЭМ!$H$40:$H$759,СВЦЭМ!$A$40:$A$759,$A266,СВЦЭМ!$B$40:$B$759,L$260)+'СЕТ СН'!$F$15</f>
        <v>0</v>
      </c>
      <c r="M266" s="36">
        <f>SUMIFS(СВЦЭМ!$H$40:$H$759,СВЦЭМ!$A$40:$A$759,$A266,СВЦЭМ!$B$40:$B$759,M$260)+'СЕТ СН'!$F$15</f>
        <v>0</v>
      </c>
      <c r="N266" s="36">
        <f>SUMIFS(СВЦЭМ!$H$40:$H$759,СВЦЭМ!$A$40:$A$759,$A266,СВЦЭМ!$B$40:$B$759,N$260)+'СЕТ СН'!$F$15</f>
        <v>0</v>
      </c>
      <c r="O266" s="36">
        <f>SUMIFS(СВЦЭМ!$H$40:$H$759,СВЦЭМ!$A$40:$A$759,$A266,СВЦЭМ!$B$40:$B$759,O$260)+'СЕТ СН'!$F$15</f>
        <v>0</v>
      </c>
      <c r="P266" s="36">
        <f>SUMIFS(СВЦЭМ!$H$40:$H$759,СВЦЭМ!$A$40:$A$759,$A266,СВЦЭМ!$B$40:$B$759,P$260)+'СЕТ СН'!$F$15</f>
        <v>0</v>
      </c>
      <c r="Q266" s="36">
        <f>SUMIFS(СВЦЭМ!$H$40:$H$759,СВЦЭМ!$A$40:$A$759,$A266,СВЦЭМ!$B$40:$B$759,Q$260)+'СЕТ СН'!$F$15</f>
        <v>0</v>
      </c>
      <c r="R266" s="36">
        <f>SUMIFS(СВЦЭМ!$H$40:$H$759,СВЦЭМ!$A$40:$A$759,$A266,СВЦЭМ!$B$40:$B$759,R$260)+'СЕТ СН'!$F$15</f>
        <v>0</v>
      </c>
      <c r="S266" s="36">
        <f>SUMIFS(СВЦЭМ!$H$40:$H$759,СВЦЭМ!$A$40:$A$759,$A266,СВЦЭМ!$B$40:$B$759,S$260)+'СЕТ СН'!$F$15</f>
        <v>0</v>
      </c>
      <c r="T266" s="36">
        <f>SUMIFS(СВЦЭМ!$H$40:$H$759,СВЦЭМ!$A$40:$A$759,$A266,СВЦЭМ!$B$40:$B$759,T$260)+'СЕТ СН'!$F$15</f>
        <v>0</v>
      </c>
      <c r="U266" s="36">
        <f>SUMIFS(СВЦЭМ!$H$40:$H$759,СВЦЭМ!$A$40:$A$759,$A266,СВЦЭМ!$B$40:$B$759,U$260)+'СЕТ СН'!$F$15</f>
        <v>0</v>
      </c>
      <c r="V266" s="36">
        <f>SUMIFS(СВЦЭМ!$H$40:$H$759,СВЦЭМ!$A$40:$A$759,$A266,СВЦЭМ!$B$40:$B$759,V$260)+'СЕТ СН'!$F$15</f>
        <v>0</v>
      </c>
      <c r="W266" s="36">
        <f>SUMIFS(СВЦЭМ!$H$40:$H$759,СВЦЭМ!$A$40:$A$759,$A266,СВЦЭМ!$B$40:$B$759,W$260)+'СЕТ СН'!$F$15</f>
        <v>0</v>
      </c>
      <c r="X266" s="36">
        <f>SUMIFS(СВЦЭМ!$H$40:$H$759,СВЦЭМ!$A$40:$A$759,$A266,СВЦЭМ!$B$40:$B$759,X$260)+'СЕТ СН'!$F$15</f>
        <v>0</v>
      </c>
      <c r="Y266" s="36">
        <f>SUMIFS(СВЦЭМ!$H$40:$H$759,СВЦЭМ!$A$40:$A$759,$A266,СВЦЭМ!$B$40:$B$759,Y$260)+'СЕТ СН'!$F$15</f>
        <v>0</v>
      </c>
    </row>
    <row r="267" spans="1:27" ht="15.75" hidden="1" x14ac:dyDescent="0.2">
      <c r="A267" s="35">
        <f t="shared" si="7"/>
        <v>45389</v>
      </c>
      <c r="B267" s="36">
        <f>SUMIFS(СВЦЭМ!$H$40:$H$759,СВЦЭМ!$A$40:$A$759,$A267,СВЦЭМ!$B$40:$B$759,B$260)+'СЕТ СН'!$F$15</f>
        <v>0</v>
      </c>
      <c r="C267" s="36">
        <f>SUMIFS(СВЦЭМ!$H$40:$H$759,СВЦЭМ!$A$40:$A$759,$A267,СВЦЭМ!$B$40:$B$759,C$260)+'СЕТ СН'!$F$15</f>
        <v>0</v>
      </c>
      <c r="D267" s="36">
        <f>SUMIFS(СВЦЭМ!$H$40:$H$759,СВЦЭМ!$A$40:$A$759,$A267,СВЦЭМ!$B$40:$B$759,D$260)+'СЕТ СН'!$F$15</f>
        <v>0</v>
      </c>
      <c r="E267" s="36">
        <f>SUMIFS(СВЦЭМ!$H$40:$H$759,СВЦЭМ!$A$40:$A$759,$A267,СВЦЭМ!$B$40:$B$759,E$260)+'СЕТ СН'!$F$15</f>
        <v>0</v>
      </c>
      <c r="F267" s="36">
        <f>SUMIFS(СВЦЭМ!$H$40:$H$759,СВЦЭМ!$A$40:$A$759,$A267,СВЦЭМ!$B$40:$B$759,F$260)+'СЕТ СН'!$F$15</f>
        <v>0</v>
      </c>
      <c r="G267" s="36">
        <f>SUMIFS(СВЦЭМ!$H$40:$H$759,СВЦЭМ!$A$40:$A$759,$A267,СВЦЭМ!$B$40:$B$759,G$260)+'СЕТ СН'!$F$15</f>
        <v>0</v>
      </c>
      <c r="H267" s="36">
        <f>SUMIFS(СВЦЭМ!$H$40:$H$759,СВЦЭМ!$A$40:$A$759,$A267,СВЦЭМ!$B$40:$B$759,H$260)+'СЕТ СН'!$F$15</f>
        <v>0</v>
      </c>
      <c r="I267" s="36">
        <f>SUMIFS(СВЦЭМ!$H$40:$H$759,СВЦЭМ!$A$40:$A$759,$A267,СВЦЭМ!$B$40:$B$759,I$260)+'СЕТ СН'!$F$15</f>
        <v>0</v>
      </c>
      <c r="J267" s="36">
        <f>SUMIFS(СВЦЭМ!$H$40:$H$759,СВЦЭМ!$A$40:$A$759,$A267,СВЦЭМ!$B$40:$B$759,J$260)+'СЕТ СН'!$F$15</f>
        <v>0</v>
      </c>
      <c r="K267" s="36">
        <f>SUMIFS(СВЦЭМ!$H$40:$H$759,СВЦЭМ!$A$40:$A$759,$A267,СВЦЭМ!$B$40:$B$759,K$260)+'СЕТ СН'!$F$15</f>
        <v>0</v>
      </c>
      <c r="L267" s="36">
        <f>SUMIFS(СВЦЭМ!$H$40:$H$759,СВЦЭМ!$A$40:$A$759,$A267,СВЦЭМ!$B$40:$B$759,L$260)+'СЕТ СН'!$F$15</f>
        <v>0</v>
      </c>
      <c r="M267" s="36">
        <f>SUMIFS(СВЦЭМ!$H$40:$H$759,СВЦЭМ!$A$40:$A$759,$A267,СВЦЭМ!$B$40:$B$759,M$260)+'СЕТ СН'!$F$15</f>
        <v>0</v>
      </c>
      <c r="N267" s="36">
        <f>SUMIFS(СВЦЭМ!$H$40:$H$759,СВЦЭМ!$A$40:$A$759,$A267,СВЦЭМ!$B$40:$B$759,N$260)+'СЕТ СН'!$F$15</f>
        <v>0</v>
      </c>
      <c r="O267" s="36">
        <f>SUMIFS(СВЦЭМ!$H$40:$H$759,СВЦЭМ!$A$40:$A$759,$A267,СВЦЭМ!$B$40:$B$759,O$260)+'СЕТ СН'!$F$15</f>
        <v>0</v>
      </c>
      <c r="P267" s="36">
        <f>SUMIFS(СВЦЭМ!$H$40:$H$759,СВЦЭМ!$A$40:$A$759,$A267,СВЦЭМ!$B$40:$B$759,P$260)+'СЕТ СН'!$F$15</f>
        <v>0</v>
      </c>
      <c r="Q267" s="36">
        <f>SUMIFS(СВЦЭМ!$H$40:$H$759,СВЦЭМ!$A$40:$A$759,$A267,СВЦЭМ!$B$40:$B$759,Q$260)+'СЕТ СН'!$F$15</f>
        <v>0</v>
      </c>
      <c r="R267" s="36">
        <f>SUMIFS(СВЦЭМ!$H$40:$H$759,СВЦЭМ!$A$40:$A$759,$A267,СВЦЭМ!$B$40:$B$759,R$260)+'СЕТ СН'!$F$15</f>
        <v>0</v>
      </c>
      <c r="S267" s="36">
        <f>SUMIFS(СВЦЭМ!$H$40:$H$759,СВЦЭМ!$A$40:$A$759,$A267,СВЦЭМ!$B$40:$B$759,S$260)+'СЕТ СН'!$F$15</f>
        <v>0</v>
      </c>
      <c r="T267" s="36">
        <f>SUMIFS(СВЦЭМ!$H$40:$H$759,СВЦЭМ!$A$40:$A$759,$A267,СВЦЭМ!$B$40:$B$759,T$260)+'СЕТ СН'!$F$15</f>
        <v>0</v>
      </c>
      <c r="U267" s="36">
        <f>SUMIFS(СВЦЭМ!$H$40:$H$759,СВЦЭМ!$A$40:$A$759,$A267,СВЦЭМ!$B$40:$B$759,U$260)+'СЕТ СН'!$F$15</f>
        <v>0</v>
      </c>
      <c r="V267" s="36">
        <f>SUMIFS(СВЦЭМ!$H$40:$H$759,СВЦЭМ!$A$40:$A$759,$A267,СВЦЭМ!$B$40:$B$759,V$260)+'СЕТ СН'!$F$15</f>
        <v>0</v>
      </c>
      <c r="W267" s="36">
        <f>SUMIFS(СВЦЭМ!$H$40:$H$759,СВЦЭМ!$A$40:$A$759,$A267,СВЦЭМ!$B$40:$B$759,W$260)+'СЕТ СН'!$F$15</f>
        <v>0</v>
      </c>
      <c r="X267" s="36">
        <f>SUMIFS(СВЦЭМ!$H$40:$H$759,СВЦЭМ!$A$40:$A$759,$A267,СВЦЭМ!$B$40:$B$759,X$260)+'СЕТ СН'!$F$15</f>
        <v>0</v>
      </c>
      <c r="Y267" s="36">
        <f>SUMIFS(СВЦЭМ!$H$40:$H$759,СВЦЭМ!$A$40:$A$759,$A267,СВЦЭМ!$B$40:$B$759,Y$260)+'СЕТ СН'!$F$15</f>
        <v>0</v>
      </c>
    </row>
    <row r="268" spans="1:27" ht="15.75" hidden="1" x14ac:dyDescent="0.2">
      <c r="A268" s="35">
        <f t="shared" si="7"/>
        <v>45390</v>
      </c>
      <c r="B268" s="36">
        <f>SUMIFS(СВЦЭМ!$H$40:$H$759,СВЦЭМ!$A$40:$A$759,$A268,СВЦЭМ!$B$40:$B$759,B$260)+'СЕТ СН'!$F$15</f>
        <v>0</v>
      </c>
      <c r="C268" s="36">
        <f>SUMIFS(СВЦЭМ!$H$40:$H$759,СВЦЭМ!$A$40:$A$759,$A268,СВЦЭМ!$B$40:$B$759,C$260)+'СЕТ СН'!$F$15</f>
        <v>0</v>
      </c>
      <c r="D268" s="36">
        <f>SUMIFS(СВЦЭМ!$H$40:$H$759,СВЦЭМ!$A$40:$A$759,$A268,СВЦЭМ!$B$40:$B$759,D$260)+'СЕТ СН'!$F$15</f>
        <v>0</v>
      </c>
      <c r="E268" s="36">
        <f>SUMIFS(СВЦЭМ!$H$40:$H$759,СВЦЭМ!$A$40:$A$759,$A268,СВЦЭМ!$B$40:$B$759,E$260)+'СЕТ СН'!$F$15</f>
        <v>0</v>
      </c>
      <c r="F268" s="36">
        <f>SUMIFS(СВЦЭМ!$H$40:$H$759,СВЦЭМ!$A$40:$A$759,$A268,СВЦЭМ!$B$40:$B$759,F$260)+'СЕТ СН'!$F$15</f>
        <v>0</v>
      </c>
      <c r="G268" s="36">
        <f>SUMIFS(СВЦЭМ!$H$40:$H$759,СВЦЭМ!$A$40:$A$759,$A268,СВЦЭМ!$B$40:$B$759,G$260)+'СЕТ СН'!$F$15</f>
        <v>0</v>
      </c>
      <c r="H268" s="36">
        <f>SUMIFS(СВЦЭМ!$H$40:$H$759,СВЦЭМ!$A$40:$A$759,$A268,СВЦЭМ!$B$40:$B$759,H$260)+'СЕТ СН'!$F$15</f>
        <v>0</v>
      </c>
      <c r="I268" s="36">
        <f>SUMIFS(СВЦЭМ!$H$40:$H$759,СВЦЭМ!$A$40:$A$759,$A268,СВЦЭМ!$B$40:$B$759,I$260)+'СЕТ СН'!$F$15</f>
        <v>0</v>
      </c>
      <c r="J268" s="36">
        <f>SUMIFS(СВЦЭМ!$H$40:$H$759,СВЦЭМ!$A$40:$A$759,$A268,СВЦЭМ!$B$40:$B$759,J$260)+'СЕТ СН'!$F$15</f>
        <v>0</v>
      </c>
      <c r="K268" s="36">
        <f>SUMIFS(СВЦЭМ!$H$40:$H$759,СВЦЭМ!$A$40:$A$759,$A268,СВЦЭМ!$B$40:$B$759,K$260)+'СЕТ СН'!$F$15</f>
        <v>0</v>
      </c>
      <c r="L268" s="36">
        <f>SUMIFS(СВЦЭМ!$H$40:$H$759,СВЦЭМ!$A$40:$A$759,$A268,СВЦЭМ!$B$40:$B$759,L$260)+'СЕТ СН'!$F$15</f>
        <v>0</v>
      </c>
      <c r="M268" s="36">
        <f>SUMIFS(СВЦЭМ!$H$40:$H$759,СВЦЭМ!$A$40:$A$759,$A268,СВЦЭМ!$B$40:$B$759,M$260)+'СЕТ СН'!$F$15</f>
        <v>0</v>
      </c>
      <c r="N268" s="36">
        <f>SUMIFS(СВЦЭМ!$H$40:$H$759,СВЦЭМ!$A$40:$A$759,$A268,СВЦЭМ!$B$40:$B$759,N$260)+'СЕТ СН'!$F$15</f>
        <v>0</v>
      </c>
      <c r="O268" s="36">
        <f>SUMIFS(СВЦЭМ!$H$40:$H$759,СВЦЭМ!$A$40:$A$759,$A268,СВЦЭМ!$B$40:$B$759,O$260)+'СЕТ СН'!$F$15</f>
        <v>0</v>
      </c>
      <c r="P268" s="36">
        <f>SUMIFS(СВЦЭМ!$H$40:$H$759,СВЦЭМ!$A$40:$A$759,$A268,СВЦЭМ!$B$40:$B$759,P$260)+'СЕТ СН'!$F$15</f>
        <v>0</v>
      </c>
      <c r="Q268" s="36">
        <f>SUMIFS(СВЦЭМ!$H$40:$H$759,СВЦЭМ!$A$40:$A$759,$A268,СВЦЭМ!$B$40:$B$759,Q$260)+'СЕТ СН'!$F$15</f>
        <v>0</v>
      </c>
      <c r="R268" s="36">
        <f>SUMIFS(СВЦЭМ!$H$40:$H$759,СВЦЭМ!$A$40:$A$759,$A268,СВЦЭМ!$B$40:$B$759,R$260)+'СЕТ СН'!$F$15</f>
        <v>0</v>
      </c>
      <c r="S268" s="36">
        <f>SUMIFS(СВЦЭМ!$H$40:$H$759,СВЦЭМ!$A$40:$A$759,$A268,СВЦЭМ!$B$40:$B$759,S$260)+'СЕТ СН'!$F$15</f>
        <v>0</v>
      </c>
      <c r="T268" s="36">
        <f>SUMIFS(СВЦЭМ!$H$40:$H$759,СВЦЭМ!$A$40:$A$759,$A268,СВЦЭМ!$B$40:$B$759,T$260)+'СЕТ СН'!$F$15</f>
        <v>0</v>
      </c>
      <c r="U268" s="36">
        <f>SUMIFS(СВЦЭМ!$H$40:$H$759,СВЦЭМ!$A$40:$A$759,$A268,СВЦЭМ!$B$40:$B$759,U$260)+'СЕТ СН'!$F$15</f>
        <v>0</v>
      </c>
      <c r="V268" s="36">
        <f>SUMIFS(СВЦЭМ!$H$40:$H$759,СВЦЭМ!$A$40:$A$759,$A268,СВЦЭМ!$B$40:$B$759,V$260)+'СЕТ СН'!$F$15</f>
        <v>0</v>
      </c>
      <c r="W268" s="36">
        <f>SUMIFS(СВЦЭМ!$H$40:$H$759,СВЦЭМ!$A$40:$A$759,$A268,СВЦЭМ!$B$40:$B$759,W$260)+'СЕТ СН'!$F$15</f>
        <v>0</v>
      </c>
      <c r="X268" s="36">
        <f>SUMIFS(СВЦЭМ!$H$40:$H$759,СВЦЭМ!$A$40:$A$759,$A268,СВЦЭМ!$B$40:$B$759,X$260)+'СЕТ СН'!$F$15</f>
        <v>0</v>
      </c>
      <c r="Y268" s="36">
        <f>SUMIFS(СВЦЭМ!$H$40:$H$759,СВЦЭМ!$A$40:$A$759,$A268,СВЦЭМ!$B$40:$B$759,Y$260)+'СЕТ СН'!$F$15</f>
        <v>0</v>
      </c>
    </row>
    <row r="269" spans="1:27" ht="15.75" hidden="1" x14ac:dyDescent="0.2">
      <c r="A269" s="35">
        <f t="shared" si="7"/>
        <v>45391</v>
      </c>
      <c r="B269" s="36">
        <f>SUMIFS(СВЦЭМ!$H$40:$H$759,СВЦЭМ!$A$40:$A$759,$A269,СВЦЭМ!$B$40:$B$759,B$260)+'СЕТ СН'!$F$15</f>
        <v>0</v>
      </c>
      <c r="C269" s="36">
        <f>SUMIFS(СВЦЭМ!$H$40:$H$759,СВЦЭМ!$A$40:$A$759,$A269,СВЦЭМ!$B$40:$B$759,C$260)+'СЕТ СН'!$F$15</f>
        <v>0</v>
      </c>
      <c r="D269" s="36">
        <f>SUMIFS(СВЦЭМ!$H$40:$H$759,СВЦЭМ!$A$40:$A$759,$A269,СВЦЭМ!$B$40:$B$759,D$260)+'СЕТ СН'!$F$15</f>
        <v>0</v>
      </c>
      <c r="E269" s="36">
        <f>SUMIFS(СВЦЭМ!$H$40:$H$759,СВЦЭМ!$A$40:$A$759,$A269,СВЦЭМ!$B$40:$B$759,E$260)+'СЕТ СН'!$F$15</f>
        <v>0</v>
      </c>
      <c r="F269" s="36">
        <f>SUMIFS(СВЦЭМ!$H$40:$H$759,СВЦЭМ!$A$40:$A$759,$A269,СВЦЭМ!$B$40:$B$759,F$260)+'СЕТ СН'!$F$15</f>
        <v>0</v>
      </c>
      <c r="G269" s="36">
        <f>SUMIFS(СВЦЭМ!$H$40:$H$759,СВЦЭМ!$A$40:$A$759,$A269,СВЦЭМ!$B$40:$B$759,G$260)+'СЕТ СН'!$F$15</f>
        <v>0</v>
      </c>
      <c r="H269" s="36">
        <f>SUMIFS(СВЦЭМ!$H$40:$H$759,СВЦЭМ!$A$40:$A$759,$A269,СВЦЭМ!$B$40:$B$759,H$260)+'СЕТ СН'!$F$15</f>
        <v>0</v>
      </c>
      <c r="I269" s="36">
        <f>SUMIFS(СВЦЭМ!$H$40:$H$759,СВЦЭМ!$A$40:$A$759,$A269,СВЦЭМ!$B$40:$B$759,I$260)+'СЕТ СН'!$F$15</f>
        <v>0</v>
      </c>
      <c r="J269" s="36">
        <f>SUMIFS(СВЦЭМ!$H$40:$H$759,СВЦЭМ!$A$40:$A$759,$A269,СВЦЭМ!$B$40:$B$759,J$260)+'СЕТ СН'!$F$15</f>
        <v>0</v>
      </c>
      <c r="K269" s="36">
        <f>SUMIFS(СВЦЭМ!$H$40:$H$759,СВЦЭМ!$A$40:$A$759,$A269,СВЦЭМ!$B$40:$B$759,K$260)+'СЕТ СН'!$F$15</f>
        <v>0</v>
      </c>
      <c r="L269" s="36">
        <f>SUMIFS(СВЦЭМ!$H$40:$H$759,СВЦЭМ!$A$40:$A$759,$A269,СВЦЭМ!$B$40:$B$759,L$260)+'СЕТ СН'!$F$15</f>
        <v>0</v>
      </c>
      <c r="M269" s="36">
        <f>SUMIFS(СВЦЭМ!$H$40:$H$759,СВЦЭМ!$A$40:$A$759,$A269,СВЦЭМ!$B$40:$B$759,M$260)+'СЕТ СН'!$F$15</f>
        <v>0</v>
      </c>
      <c r="N269" s="36">
        <f>SUMIFS(СВЦЭМ!$H$40:$H$759,СВЦЭМ!$A$40:$A$759,$A269,СВЦЭМ!$B$40:$B$759,N$260)+'СЕТ СН'!$F$15</f>
        <v>0</v>
      </c>
      <c r="O269" s="36">
        <f>SUMIFS(СВЦЭМ!$H$40:$H$759,СВЦЭМ!$A$40:$A$759,$A269,СВЦЭМ!$B$40:$B$759,O$260)+'СЕТ СН'!$F$15</f>
        <v>0</v>
      </c>
      <c r="P269" s="36">
        <f>SUMIFS(СВЦЭМ!$H$40:$H$759,СВЦЭМ!$A$40:$A$759,$A269,СВЦЭМ!$B$40:$B$759,P$260)+'СЕТ СН'!$F$15</f>
        <v>0</v>
      </c>
      <c r="Q269" s="36">
        <f>SUMIFS(СВЦЭМ!$H$40:$H$759,СВЦЭМ!$A$40:$A$759,$A269,СВЦЭМ!$B$40:$B$759,Q$260)+'СЕТ СН'!$F$15</f>
        <v>0</v>
      </c>
      <c r="R269" s="36">
        <f>SUMIFS(СВЦЭМ!$H$40:$H$759,СВЦЭМ!$A$40:$A$759,$A269,СВЦЭМ!$B$40:$B$759,R$260)+'СЕТ СН'!$F$15</f>
        <v>0</v>
      </c>
      <c r="S269" s="36">
        <f>SUMIFS(СВЦЭМ!$H$40:$H$759,СВЦЭМ!$A$40:$A$759,$A269,СВЦЭМ!$B$40:$B$759,S$260)+'СЕТ СН'!$F$15</f>
        <v>0</v>
      </c>
      <c r="T269" s="36">
        <f>SUMIFS(СВЦЭМ!$H$40:$H$759,СВЦЭМ!$A$40:$A$759,$A269,СВЦЭМ!$B$40:$B$759,T$260)+'СЕТ СН'!$F$15</f>
        <v>0</v>
      </c>
      <c r="U269" s="36">
        <f>SUMIFS(СВЦЭМ!$H$40:$H$759,СВЦЭМ!$A$40:$A$759,$A269,СВЦЭМ!$B$40:$B$759,U$260)+'СЕТ СН'!$F$15</f>
        <v>0</v>
      </c>
      <c r="V269" s="36">
        <f>SUMIFS(СВЦЭМ!$H$40:$H$759,СВЦЭМ!$A$40:$A$759,$A269,СВЦЭМ!$B$40:$B$759,V$260)+'СЕТ СН'!$F$15</f>
        <v>0</v>
      </c>
      <c r="W269" s="36">
        <f>SUMIFS(СВЦЭМ!$H$40:$H$759,СВЦЭМ!$A$40:$A$759,$A269,СВЦЭМ!$B$40:$B$759,W$260)+'СЕТ СН'!$F$15</f>
        <v>0</v>
      </c>
      <c r="X269" s="36">
        <f>SUMIFS(СВЦЭМ!$H$40:$H$759,СВЦЭМ!$A$40:$A$759,$A269,СВЦЭМ!$B$40:$B$759,X$260)+'СЕТ СН'!$F$15</f>
        <v>0</v>
      </c>
      <c r="Y269" s="36">
        <f>SUMIFS(СВЦЭМ!$H$40:$H$759,СВЦЭМ!$A$40:$A$759,$A269,СВЦЭМ!$B$40:$B$759,Y$260)+'СЕТ СН'!$F$15</f>
        <v>0</v>
      </c>
    </row>
    <row r="270" spans="1:27" ht="15.75" hidden="1" x14ac:dyDescent="0.2">
      <c r="A270" s="35">
        <f t="shared" si="7"/>
        <v>45392</v>
      </c>
      <c r="B270" s="36">
        <f>SUMIFS(СВЦЭМ!$H$40:$H$759,СВЦЭМ!$A$40:$A$759,$A270,СВЦЭМ!$B$40:$B$759,B$260)+'СЕТ СН'!$F$15</f>
        <v>0</v>
      </c>
      <c r="C270" s="36">
        <f>SUMIFS(СВЦЭМ!$H$40:$H$759,СВЦЭМ!$A$40:$A$759,$A270,СВЦЭМ!$B$40:$B$759,C$260)+'СЕТ СН'!$F$15</f>
        <v>0</v>
      </c>
      <c r="D270" s="36">
        <f>SUMIFS(СВЦЭМ!$H$40:$H$759,СВЦЭМ!$A$40:$A$759,$A270,СВЦЭМ!$B$40:$B$759,D$260)+'СЕТ СН'!$F$15</f>
        <v>0</v>
      </c>
      <c r="E270" s="36">
        <f>SUMIFS(СВЦЭМ!$H$40:$H$759,СВЦЭМ!$A$40:$A$759,$A270,СВЦЭМ!$B$40:$B$759,E$260)+'СЕТ СН'!$F$15</f>
        <v>0</v>
      </c>
      <c r="F270" s="36">
        <f>SUMIFS(СВЦЭМ!$H$40:$H$759,СВЦЭМ!$A$40:$A$759,$A270,СВЦЭМ!$B$40:$B$759,F$260)+'СЕТ СН'!$F$15</f>
        <v>0</v>
      </c>
      <c r="G270" s="36">
        <f>SUMIFS(СВЦЭМ!$H$40:$H$759,СВЦЭМ!$A$40:$A$759,$A270,СВЦЭМ!$B$40:$B$759,G$260)+'СЕТ СН'!$F$15</f>
        <v>0</v>
      </c>
      <c r="H270" s="36">
        <f>SUMIFS(СВЦЭМ!$H$40:$H$759,СВЦЭМ!$A$40:$A$759,$A270,СВЦЭМ!$B$40:$B$759,H$260)+'СЕТ СН'!$F$15</f>
        <v>0</v>
      </c>
      <c r="I270" s="36">
        <f>SUMIFS(СВЦЭМ!$H$40:$H$759,СВЦЭМ!$A$40:$A$759,$A270,СВЦЭМ!$B$40:$B$759,I$260)+'СЕТ СН'!$F$15</f>
        <v>0</v>
      </c>
      <c r="J270" s="36">
        <f>SUMIFS(СВЦЭМ!$H$40:$H$759,СВЦЭМ!$A$40:$A$759,$A270,СВЦЭМ!$B$40:$B$759,J$260)+'СЕТ СН'!$F$15</f>
        <v>0</v>
      </c>
      <c r="K270" s="36">
        <f>SUMIFS(СВЦЭМ!$H$40:$H$759,СВЦЭМ!$A$40:$A$759,$A270,СВЦЭМ!$B$40:$B$759,K$260)+'СЕТ СН'!$F$15</f>
        <v>0</v>
      </c>
      <c r="L270" s="36">
        <f>SUMIFS(СВЦЭМ!$H$40:$H$759,СВЦЭМ!$A$40:$A$759,$A270,СВЦЭМ!$B$40:$B$759,L$260)+'СЕТ СН'!$F$15</f>
        <v>0</v>
      </c>
      <c r="M270" s="36">
        <f>SUMIFS(СВЦЭМ!$H$40:$H$759,СВЦЭМ!$A$40:$A$759,$A270,СВЦЭМ!$B$40:$B$759,M$260)+'СЕТ СН'!$F$15</f>
        <v>0</v>
      </c>
      <c r="N270" s="36">
        <f>SUMIFS(СВЦЭМ!$H$40:$H$759,СВЦЭМ!$A$40:$A$759,$A270,СВЦЭМ!$B$40:$B$759,N$260)+'СЕТ СН'!$F$15</f>
        <v>0</v>
      </c>
      <c r="O270" s="36">
        <f>SUMIFS(СВЦЭМ!$H$40:$H$759,СВЦЭМ!$A$40:$A$759,$A270,СВЦЭМ!$B$40:$B$759,O$260)+'СЕТ СН'!$F$15</f>
        <v>0</v>
      </c>
      <c r="P270" s="36">
        <f>SUMIFS(СВЦЭМ!$H$40:$H$759,СВЦЭМ!$A$40:$A$759,$A270,СВЦЭМ!$B$40:$B$759,P$260)+'СЕТ СН'!$F$15</f>
        <v>0</v>
      </c>
      <c r="Q270" s="36">
        <f>SUMIFS(СВЦЭМ!$H$40:$H$759,СВЦЭМ!$A$40:$A$759,$A270,СВЦЭМ!$B$40:$B$759,Q$260)+'СЕТ СН'!$F$15</f>
        <v>0</v>
      </c>
      <c r="R270" s="36">
        <f>SUMIFS(СВЦЭМ!$H$40:$H$759,СВЦЭМ!$A$40:$A$759,$A270,СВЦЭМ!$B$40:$B$759,R$260)+'СЕТ СН'!$F$15</f>
        <v>0</v>
      </c>
      <c r="S270" s="36">
        <f>SUMIFS(СВЦЭМ!$H$40:$H$759,СВЦЭМ!$A$40:$A$759,$A270,СВЦЭМ!$B$40:$B$759,S$260)+'СЕТ СН'!$F$15</f>
        <v>0</v>
      </c>
      <c r="T270" s="36">
        <f>SUMIFS(СВЦЭМ!$H$40:$H$759,СВЦЭМ!$A$40:$A$759,$A270,СВЦЭМ!$B$40:$B$759,T$260)+'СЕТ СН'!$F$15</f>
        <v>0</v>
      </c>
      <c r="U270" s="36">
        <f>SUMIFS(СВЦЭМ!$H$40:$H$759,СВЦЭМ!$A$40:$A$759,$A270,СВЦЭМ!$B$40:$B$759,U$260)+'СЕТ СН'!$F$15</f>
        <v>0</v>
      </c>
      <c r="V270" s="36">
        <f>SUMIFS(СВЦЭМ!$H$40:$H$759,СВЦЭМ!$A$40:$A$759,$A270,СВЦЭМ!$B$40:$B$759,V$260)+'СЕТ СН'!$F$15</f>
        <v>0</v>
      </c>
      <c r="W270" s="36">
        <f>SUMIFS(СВЦЭМ!$H$40:$H$759,СВЦЭМ!$A$40:$A$759,$A270,СВЦЭМ!$B$40:$B$759,W$260)+'СЕТ СН'!$F$15</f>
        <v>0</v>
      </c>
      <c r="X270" s="36">
        <f>SUMIFS(СВЦЭМ!$H$40:$H$759,СВЦЭМ!$A$40:$A$759,$A270,СВЦЭМ!$B$40:$B$759,X$260)+'СЕТ СН'!$F$15</f>
        <v>0</v>
      </c>
      <c r="Y270" s="36">
        <f>SUMIFS(СВЦЭМ!$H$40:$H$759,СВЦЭМ!$A$40:$A$759,$A270,СВЦЭМ!$B$40:$B$759,Y$260)+'СЕТ СН'!$F$15</f>
        <v>0</v>
      </c>
    </row>
    <row r="271" spans="1:27" ht="15.75" hidden="1" x14ac:dyDescent="0.2">
      <c r="A271" s="35">
        <f t="shared" si="7"/>
        <v>45393</v>
      </c>
      <c r="B271" s="36">
        <f>SUMIFS(СВЦЭМ!$H$40:$H$759,СВЦЭМ!$A$40:$A$759,$A271,СВЦЭМ!$B$40:$B$759,B$260)+'СЕТ СН'!$F$15</f>
        <v>0</v>
      </c>
      <c r="C271" s="36">
        <f>SUMIFS(СВЦЭМ!$H$40:$H$759,СВЦЭМ!$A$40:$A$759,$A271,СВЦЭМ!$B$40:$B$759,C$260)+'СЕТ СН'!$F$15</f>
        <v>0</v>
      </c>
      <c r="D271" s="36">
        <f>SUMIFS(СВЦЭМ!$H$40:$H$759,СВЦЭМ!$A$40:$A$759,$A271,СВЦЭМ!$B$40:$B$759,D$260)+'СЕТ СН'!$F$15</f>
        <v>0</v>
      </c>
      <c r="E271" s="36">
        <f>SUMIFS(СВЦЭМ!$H$40:$H$759,СВЦЭМ!$A$40:$A$759,$A271,СВЦЭМ!$B$40:$B$759,E$260)+'СЕТ СН'!$F$15</f>
        <v>0</v>
      </c>
      <c r="F271" s="36">
        <f>SUMIFS(СВЦЭМ!$H$40:$H$759,СВЦЭМ!$A$40:$A$759,$A271,СВЦЭМ!$B$40:$B$759,F$260)+'СЕТ СН'!$F$15</f>
        <v>0</v>
      </c>
      <c r="G271" s="36">
        <f>SUMIFS(СВЦЭМ!$H$40:$H$759,СВЦЭМ!$A$40:$A$759,$A271,СВЦЭМ!$B$40:$B$759,G$260)+'СЕТ СН'!$F$15</f>
        <v>0</v>
      </c>
      <c r="H271" s="36">
        <f>SUMIFS(СВЦЭМ!$H$40:$H$759,СВЦЭМ!$A$40:$A$759,$A271,СВЦЭМ!$B$40:$B$759,H$260)+'СЕТ СН'!$F$15</f>
        <v>0</v>
      </c>
      <c r="I271" s="36">
        <f>SUMIFS(СВЦЭМ!$H$40:$H$759,СВЦЭМ!$A$40:$A$759,$A271,СВЦЭМ!$B$40:$B$759,I$260)+'СЕТ СН'!$F$15</f>
        <v>0</v>
      </c>
      <c r="J271" s="36">
        <f>SUMIFS(СВЦЭМ!$H$40:$H$759,СВЦЭМ!$A$40:$A$759,$A271,СВЦЭМ!$B$40:$B$759,J$260)+'СЕТ СН'!$F$15</f>
        <v>0</v>
      </c>
      <c r="K271" s="36">
        <f>SUMIFS(СВЦЭМ!$H$40:$H$759,СВЦЭМ!$A$40:$A$759,$A271,СВЦЭМ!$B$40:$B$759,K$260)+'СЕТ СН'!$F$15</f>
        <v>0</v>
      </c>
      <c r="L271" s="36">
        <f>SUMIFS(СВЦЭМ!$H$40:$H$759,СВЦЭМ!$A$40:$A$759,$A271,СВЦЭМ!$B$40:$B$759,L$260)+'СЕТ СН'!$F$15</f>
        <v>0</v>
      </c>
      <c r="M271" s="36">
        <f>SUMIFS(СВЦЭМ!$H$40:$H$759,СВЦЭМ!$A$40:$A$759,$A271,СВЦЭМ!$B$40:$B$759,M$260)+'СЕТ СН'!$F$15</f>
        <v>0</v>
      </c>
      <c r="N271" s="36">
        <f>SUMIFS(СВЦЭМ!$H$40:$H$759,СВЦЭМ!$A$40:$A$759,$A271,СВЦЭМ!$B$40:$B$759,N$260)+'СЕТ СН'!$F$15</f>
        <v>0</v>
      </c>
      <c r="O271" s="36">
        <f>SUMIFS(СВЦЭМ!$H$40:$H$759,СВЦЭМ!$A$40:$A$759,$A271,СВЦЭМ!$B$40:$B$759,O$260)+'СЕТ СН'!$F$15</f>
        <v>0</v>
      </c>
      <c r="P271" s="36">
        <f>SUMIFS(СВЦЭМ!$H$40:$H$759,СВЦЭМ!$A$40:$A$759,$A271,СВЦЭМ!$B$40:$B$759,P$260)+'СЕТ СН'!$F$15</f>
        <v>0</v>
      </c>
      <c r="Q271" s="36">
        <f>SUMIFS(СВЦЭМ!$H$40:$H$759,СВЦЭМ!$A$40:$A$759,$A271,СВЦЭМ!$B$40:$B$759,Q$260)+'СЕТ СН'!$F$15</f>
        <v>0</v>
      </c>
      <c r="R271" s="36">
        <f>SUMIFS(СВЦЭМ!$H$40:$H$759,СВЦЭМ!$A$40:$A$759,$A271,СВЦЭМ!$B$40:$B$759,R$260)+'СЕТ СН'!$F$15</f>
        <v>0</v>
      </c>
      <c r="S271" s="36">
        <f>SUMIFS(СВЦЭМ!$H$40:$H$759,СВЦЭМ!$A$40:$A$759,$A271,СВЦЭМ!$B$40:$B$759,S$260)+'СЕТ СН'!$F$15</f>
        <v>0</v>
      </c>
      <c r="T271" s="36">
        <f>SUMIFS(СВЦЭМ!$H$40:$H$759,СВЦЭМ!$A$40:$A$759,$A271,СВЦЭМ!$B$40:$B$759,T$260)+'СЕТ СН'!$F$15</f>
        <v>0</v>
      </c>
      <c r="U271" s="36">
        <f>SUMIFS(СВЦЭМ!$H$40:$H$759,СВЦЭМ!$A$40:$A$759,$A271,СВЦЭМ!$B$40:$B$759,U$260)+'СЕТ СН'!$F$15</f>
        <v>0</v>
      </c>
      <c r="V271" s="36">
        <f>SUMIFS(СВЦЭМ!$H$40:$H$759,СВЦЭМ!$A$40:$A$759,$A271,СВЦЭМ!$B$40:$B$759,V$260)+'СЕТ СН'!$F$15</f>
        <v>0</v>
      </c>
      <c r="W271" s="36">
        <f>SUMIFS(СВЦЭМ!$H$40:$H$759,СВЦЭМ!$A$40:$A$759,$A271,СВЦЭМ!$B$40:$B$759,W$260)+'СЕТ СН'!$F$15</f>
        <v>0</v>
      </c>
      <c r="X271" s="36">
        <f>SUMIFS(СВЦЭМ!$H$40:$H$759,СВЦЭМ!$A$40:$A$759,$A271,СВЦЭМ!$B$40:$B$759,X$260)+'СЕТ СН'!$F$15</f>
        <v>0</v>
      </c>
      <c r="Y271" s="36">
        <f>SUMIFS(СВЦЭМ!$H$40:$H$759,СВЦЭМ!$A$40:$A$759,$A271,СВЦЭМ!$B$40:$B$759,Y$260)+'СЕТ СН'!$F$15</f>
        <v>0</v>
      </c>
    </row>
    <row r="272" spans="1:27" ht="15.75" hidden="1" x14ac:dyDescent="0.2">
      <c r="A272" s="35">
        <f t="shared" si="7"/>
        <v>45394</v>
      </c>
      <c r="B272" s="36">
        <f>SUMIFS(СВЦЭМ!$H$40:$H$759,СВЦЭМ!$A$40:$A$759,$A272,СВЦЭМ!$B$40:$B$759,B$260)+'СЕТ СН'!$F$15</f>
        <v>0</v>
      </c>
      <c r="C272" s="36">
        <f>SUMIFS(СВЦЭМ!$H$40:$H$759,СВЦЭМ!$A$40:$A$759,$A272,СВЦЭМ!$B$40:$B$759,C$260)+'СЕТ СН'!$F$15</f>
        <v>0</v>
      </c>
      <c r="D272" s="36">
        <f>SUMIFS(СВЦЭМ!$H$40:$H$759,СВЦЭМ!$A$40:$A$759,$A272,СВЦЭМ!$B$40:$B$759,D$260)+'СЕТ СН'!$F$15</f>
        <v>0</v>
      </c>
      <c r="E272" s="36">
        <f>SUMIFS(СВЦЭМ!$H$40:$H$759,СВЦЭМ!$A$40:$A$759,$A272,СВЦЭМ!$B$40:$B$759,E$260)+'СЕТ СН'!$F$15</f>
        <v>0</v>
      </c>
      <c r="F272" s="36">
        <f>SUMIFS(СВЦЭМ!$H$40:$H$759,СВЦЭМ!$A$40:$A$759,$A272,СВЦЭМ!$B$40:$B$759,F$260)+'СЕТ СН'!$F$15</f>
        <v>0</v>
      </c>
      <c r="G272" s="36">
        <f>SUMIFS(СВЦЭМ!$H$40:$H$759,СВЦЭМ!$A$40:$A$759,$A272,СВЦЭМ!$B$40:$B$759,G$260)+'СЕТ СН'!$F$15</f>
        <v>0</v>
      </c>
      <c r="H272" s="36">
        <f>SUMIFS(СВЦЭМ!$H$40:$H$759,СВЦЭМ!$A$40:$A$759,$A272,СВЦЭМ!$B$40:$B$759,H$260)+'СЕТ СН'!$F$15</f>
        <v>0</v>
      </c>
      <c r="I272" s="36">
        <f>SUMIFS(СВЦЭМ!$H$40:$H$759,СВЦЭМ!$A$40:$A$759,$A272,СВЦЭМ!$B$40:$B$759,I$260)+'СЕТ СН'!$F$15</f>
        <v>0</v>
      </c>
      <c r="J272" s="36">
        <f>SUMIFS(СВЦЭМ!$H$40:$H$759,СВЦЭМ!$A$40:$A$759,$A272,СВЦЭМ!$B$40:$B$759,J$260)+'СЕТ СН'!$F$15</f>
        <v>0</v>
      </c>
      <c r="K272" s="36">
        <f>SUMIFS(СВЦЭМ!$H$40:$H$759,СВЦЭМ!$A$40:$A$759,$A272,СВЦЭМ!$B$40:$B$759,K$260)+'СЕТ СН'!$F$15</f>
        <v>0</v>
      </c>
      <c r="L272" s="36">
        <f>SUMIFS(СВЦЭМ!$H$40:$H$759,СВЦЭМ!$A$40:$A$759,$A272,СВЦЭМ!$B$40:$B$759,L$260)+'СЕТ СН'!$F$15</f>
        <v>0</v>
      </c>
      <c r="M272" s="36">
        <f>SUMIFS(СВЦЭМ!$H$40:$H$759,СВЦЭМ!$A$40:$A$759,$A272,СВЦЭМ!$B$40:$B$759,M$260)+'СЕТ СН'!$F$15</f>
        <v>0</v>
      </c>
      <c r="N272" s="36">
        <f>SUMIFS(СВЦЭМ!$H$40:$H$759,СВЦЭМ!$A$40:$A$759,$A272,СВЦЭМ!$B$40:$B$759,N$260)+'СЕТ СН'!$F$15</f>
        <v>0</v>
      </c>
      <c r="O272" s="36">
        <f>SUMIFS(СВЦЭМ!$H$40:$H$759,СВЦЭМ!$A$40:$A$759,$A272,СВЦЭМ!$B$40:$B$759,O$260)+'СЕТ СН'!$F$15</f>
        <v>0</v>
      </c>
      <c r="P272" s="36">
        <f>SUMIFS(СВЦЭМ!$H$40:$H$759,СВЦЭМ!$A$40:$A$759,$A272,СВЦЭМ!$B$40:$B$759,P$260)+'СЕТ СН'!$F$15</f>
        <v>0</v>
      </c>
      <c r="Q272" s="36">
        <f>SUMIFS(СВЦЭМ!$H$40:$H$759,СВЦЭМ!$A$40:$A$759,$A272,СВЦЭМ!$B$40:$B$759,Q$260)+'СЕТ СН'!$F$15</f>
        <v>0</v>
      </c>
      <c r="R272" s="36">
        <f>SUMIFS(СВЦЭМ!$H$40:$H$759,СВЦЭМ!$A$40:$A$759,$A272,СВЦЭМ!$B$40:$B$759,R$260)+'СЕТ СН'!$F$15</f>
        <v>0</v>
      </c>
      <c r="S272" s="36">
        <f>SUMIFS(СВЦЭМ!$H$40:$H$759,СВЦЭМ!$A$40:$A$759,$A272,СВЦЭМ!$B$40:$B$759,S$260)+'СЕТ СН'!$F$15</f>
        <v>0</v>
      </c>
      <c r="T272" s="36">
        <f>SUMIFS(СВЦЭМ!$H$40:$H$759,СВЦЭМ!$A$40:$A$759,$A272,СВЦЭМ!$B$40:$B$759,T$260)+'СЕТ СН'!$F$15</f>
        <v>0</v>
      </c>
      <c r="U272" s="36">
        <f>SUMIFS(СВЦЭМ!$H$40:$H$759,СВЦЭМ!$A$40:$A$759,$A272,СВЦЭМ!$B$40:$B$759,U$260)+'СЕТ СН'!$F$15</f>
        <v>0</v>
      </c>
      <c r="V272" s="36">
        <f>SUMIFS(СВЦЭМ!$H$40:$H$759,СВЦЭМ!$A$40:$A$759,$A272,СВЦЭМ!$B$40:$B$759,V$260)+'СЕТ СН'!$F$15</f>
        <v>0</v>
      </c>
      <c r="W272" s="36">
        <f>SUMIFS(СВЦЭМ!$H$40:$H$759,СВЦЭМ!$A$40:$A$759,$A272,СВЦЭМ!$B$40:$B$759,W$260)+'СЕТ СН'!$F$15</f>
        <v>0</v>
      </c>
      <c r="X272" s="36">
        <f>SUMIFS(СВЦЭМ!$H$40:$H$759,СВЦЭМ!$A$40:$A$759,$A272,СВЦЭМ!$B$40:$B$759,X$260)+'СЕТ СН'!$F$15</f>
        <v>0</v>
      </c>
      <c r="Y272" s="36">
        <f>SUMIFS(СВЦЭМ!$H$40:$H$759,СВЦЭМ!$A$40:$A$759,$A272,СВЦЭМ!$B$40:$B$759,Y$260)+'СЕТ СН'!$F$15</f>
        <v>0</v>
      </c>
    </row>
    <row r="273" spans="1:25" ht="15.75" hidden="1" x14ac:dyDescent="0.2">
      <c r="A273" s="35">
        <f t="shared" si="7"/>
        <v>45395</v>
      </c>
      <c r="B273" s="36">
        <f>SUMIFS(СВЦЭМ!$H$40:$H$759,СВЦЭМ!$A$40:$A$759,$A273,СВЦЭМ!$B$40:$B$759,B$260)+'СЕТ СН'!$F$15</f>
        <v>0</v>
      </c>
      <c r="C273" s="36">
        <f>SUMIFS(СВЦЭМ!$H$40:$H$759,СВЦЭМ!$A$40:$A$759,$A273,СВЦЭМ!$B$40:$B$759,C$260)+'СЕТ СН'!$F$15</f>
        <v>0</v>
      </c>
      <c r="D273" s="36">
        <f>SUMIFS(СВЦЭМ!$H$40:$H$759,СВЦЭМ!$A$40:$A$759,$A273,СВЦЭМ!$B$40:$B$759,D$260)+'СЕТ СН'!$F$15</f>
        <v>0</v>
      </c>
      <c r="E273" s="36">
        <f>SUMIFS(СВЦЭМ!$H$40:$H$759,СВЦЭМ!$A$40:$A$759,$A273,СВЦЭМ!$B$40:$B$759,E$260)+'СЕТ СН'!$F$15</f>
        <v>0</v>
      </c>
      <c r="F273" s="36">
        <f>SUMIFS(СВЦЭМ!$H$40:$H$759,СВЦЭМ!$A$40:$A$759,$A273,СВЦЭМ!$B$40:$B$759,F$260)+'СЕТ СН'!$F$15</f>
        <v>0</v>
      </c>
      <c r="G273" s="36">
        <f>SUMIFS(СВЦЭМ!$H$40:$H$759,СВЦЭМ!$A$40:$A$759,$A273,СВЦЭМ!$B$40:$B$759,G$260)+'СЕТ СН'!$F$15</f>
        <v>0</v>
      </c>
      <c r="H273" s="36">
        <f>SUMIFS(СВЦЭМ!$H$40:$H$759,СВЦЭМ!$A$40:$A$759,$A273,СВЦЭМ!$B$40:$B$759,H$260)+'СЕТ СН'!$F$15</f>
        <v>0</v>
      </c>
      <c r="I273" s="36">
        <f>SUMIFS(СВЦЭМ!$H$40:$H$759,СВЦЭМ!$A$40:$A$759,$A273,СВЦЭМ!$B$40:$B$759,I$260)+'СЕТ СН'!$F$15</f>
        <v>0</v>
      </c>
      <c r="J273" s="36">
        <f>SUMIFS(СВЦЭМ!$H$40:$H$759,СВЦЭМ!$A$40:$A$759,$A273,СВЦЭМ!$B$40:$B$759,J$260)+'СЕТ СН'!$F$15</f>
        <v>0</v>
      </c>
      <c r="K273" s="36">
        <f>SUMIFS(СВЦЭМ!$H$40:$H$759,СВЦЭМ!$A$40:$A$759,$A273,СВЦЭМ!$B$40:$B$759,K$260)+'СЕТ СН'!$F$15</f>
        <v>0</v>
      </c>
      <c r="L273" s="36">
        <f>SUMIFS(СВЦЭМ!$H$40:$H$759,СВЦЭМ!$A$40:$A$759,$A273,СВЦЭМ!$B$40:$B$759,L$260)+'СЕТ СН'!$F$15</f>
        <v>0</v>
      </c>
      <c r="M273" s="36">
        <f>SUMIFS(СВЦЭМ!$H$40:$H$759,СВЦЭМ!$A$40:$A$759,$A273,СВЦЭМ!$B$40:$B$759,M$260)+'СЕТ СН'!$F$15</f>
        <v>0</v>
      </c>
      <c r="N273" s="36">
        <f>SUMIFS(СВЦЭМ!$H$40:$H$759,СВЦЭМ!$A$40:$A$759,$A273,СВЦЭМ!$B$40:$B$759,N$260)+'СЕТ СН'!$F$15</f>
        <v>0</v>
      </c>
      <c r="O273" s="36">
        <f>SUMIFS(СВЦЭМ!$H$40:$H$759,СВЦЭМ!$A$40:$A$759,$A273,СВЦЭМ!$B$40:$B$759,O$260)+'СЕТ СН'!$F$15</f>
        <v>0</v>
      </c>
      <c r="P273" s="36">
        <f>SUMIFS(СВЦЭМ!$H$40:$H$759,СВЦЭМ!$A$40:$A$759,$A273,СВЦЭМ!$B$40:$B$759,P$260)+'СЕТ СН'!$F$15</f>
        <v>0</v>
      </c>
      <c r="Q273" s="36">
        <f>SUMIFS(СВЦЭМ!$H$40:$H$759,СВЦЭМ!$A$40:$A$759,$A273,СВЦЭМ!$B$40:$B$759,Q$260)+'СЕТ СН'!$F$15</f>
        <v>0</v>
      </c>
      <c r="R273" s="36">
        <f>SUMIFS(СВЦЭМ!$H$40:$H$759,СВЦЭМ!$A$40:$A$759,$A273,СВЦЭМ!$B$40:$B$759,R$260)+'СЕТ СН'!$F$15</f>
        <v>0</v>
      </c>
      <c r="S273" s="36">
        <f>SUMIFS(СВЦЭМ!$H$40:$H$759,СВЦЭМ!$A$40:$A$759,$A273,СВЦЭМ!$B$40:$B$759,S$260)+'СЕТ СН'!$F$15</f>
        <v>0</v>
      </c>
      <c r="T273" s="36">
        <f>SUMIFS(СВЦЭМ!$H$40:$H$759,СВЦЭМ!$A$40:$A$759,$A273,СВЦЭМ!$B$40:$B$759,T$260)+'СЕТ СН'!$F$15</f>
        <v>0</v>
      </c>
      <c r="U273" s="36">
        <f>SUMIFS(СВЦЭМ!$H$40:$H$759,СВЦЭМ!$A$40:$A$759,$A273,СВЦЭМ!$B$40:$B$759,U$260)+'СЕТ СН'!$F$15</f>
        <v>0</v>
      </c>
      <c r="V273" s="36">
        <f>SUMIFS(СВЦЭМ!$H$40:$H$759,СВЦЭМ!$A$40:$A$759,$A273,СВЦЭМ!$B$40:$B$759,V$260)+'СЕТ СН'!$F$15</f>
        <v>0</v>
      </c>
      <c r="W273" s="36">
        <f>SUMIFS(СВЦЭМ!$H$40:$H$759,СВЦЭМ!$A$40:$A$759,$A273,СВЦЭМ!$B$40:$B$759,W$260)+'СЕТ СН'!$F$15</f>
        <v>0</v>
      </c>
      <c r="X273" s="36">
        <f>SUMIFS(СВЦЭМ!$H$40:$H$759,СВЦЭМ!$A$40:$A$759,$A273,СВЦЭМ!$B$40:$B$759,X$260)+'СЕТ СН'!$F$15</f>
        <v>0</v>
      </c>
      <c r="Y273" s="36">
        <f>SUMIFS(СВЦЭМ!$H$40:$H$759,СВЦЭМ!$A$40:$A$759,$A273,СВЦЭМ!$B$40:$B$759,Y$260)+'СЕТ СН'!$F$15</f>
        <v>0</v>
      </c>
    </row>
    <row r="274" spans="1:25" ht="15.75" hidden="1" x14ac:dyDescent="0.2">
      <c r="A274" s="35">
        <f t="shared" si="7"/>
        <v>45396</v>
      </c>
      <c r="B274" s="36">
        <f>SUMIFS(СВЦЭМ!$H$40:$H$759,СВЦЭМ!$A$40:$A$759,$A274,СВЦЭМ!$B$40:$B$759,B$260)+'СЕТ СН'!$F$15</f>
        <v>0</v>
      </c>
      <c r="C274" s="36">
        <f>SUMIFS(СВЦЭМ!$H$40:$H$759,СВЦЭМ!$A$40:$A$759,$A274,СВЦЭМ!$B$40:$B$759,C$260)+'СЕТ СН'!$F$15</f>
        <v>0</v>
      </c>
      <c r="D274" s="36">
        <f>SUMIFS(СВЦЭМ!$H$40:$H$759,СВЦЭМ!$A$40:$A$759,$A274,СВЦЭМ!$B$40:$B$759,D$260)+'СЕТ СН'!$F$15</f>
        <v>0</v>
      </c>
      <c r="E274" s="36">
        <f>SUMIFS(СВЦЭМ!$H$40:$H$759,СВЦЭМ!$A$40:$A$759,$A274,СВЦЭМ!$B$40:$B$759,E$260)+'СЕТ СН'!$F$15</f>
        <v>0</v>
      </c>
      <c r="F274" s="36">
        <f>SUMIFS(СВЦЭМ!$H$40:$H$759,СВЦЭМ!$A$40:$A$759,$A274,СВЦЭМ!$B$40:$B$759,F$260)+'СЕТ СН'!$F$15</f>
        <v>0</v>
      </c>
      <c r="G274" s="36">
        <f>SUMIFS(СВЦЭМ!$H$40:$H$759,СВЦЭМ!$A$40:$A$759,$A274,СВЦЭМ!$B$40:$B$759,G$260)+'СЕТ СН'!$F$15</f>
        <v>0</v>
      </c>
      <c r="H274" s="36">
        <f>SUMIFS(СВЦЭМ!$H$40:$H$759,СВЦЭМ!$A$40:$A$759,$A274,СВЦЭМ!$B$40:$B$759,H$260)+'СЕТ СН'!$F$15</f>
        <v>0</v>
      </c>
      <c r="I274" s="36">
        <f>SUMIFS(СВЦЭМ!$H$40:$H$759,СВЦЭМ!$A$40:$A$759,$A274,СВЦЭМ!$B$40:$B$759,I$260)+'СЕТ СН'!$F$15</f>
        <v>0</v>
      </c>
      <c r="J274" s="36">
        <f>SUMIFS(СВЦЭМ!$H$40:$H$759,СВЦЭМ!$A$40:$A$759,$A274,СВЦЭМ!$B$40:$B$759,J$260)+'СЕТ СН'!$F$15</f>
        <v>0</v>
      </c>
      <c r="K274" s="36">
        <f>SUMIFS(СВЦЭМ!$H$40:$H$759,СВЦЭМ!$A$40:$A$759,$A274,СВЦЭМ!$B$40:$B$759,K$260)+'СЕТ СН'!$F$15</f>
        <v>0</v>
      </c>
      <c r="L274" s="36">
        <f>SUMIFS(СВЦЭМ!$H$40:$H$759,СВЦЭМ!$A$40:$A$759,$A274,СВЦЭМ!$B$40:$B$759,L$260)+'СЕТ СН'!$F$15</f>
        <v>0</v>
      </c>
      <c r="M274" s="36">
        <f>SUMIFS(СВЦЭМ!$H$40:$H$759,СВЦЭМ!$A$40:$A$759,$A274,СВЦЭМ!$B$40:$B$759,M$260)+'СЕТ СН'!$F$15</f>
        <v>0</v>
      </c>
      <c r="N274" s="36">
        <f>SUMIFS(СВЦЭМ!$H$40:$H$759,СВЦЭМ!$A$40:$A$759,$A274,СВЦЭМ!$B$40:$B$759,N$260)+'СЕТ СН'!$F$15</f>
        <v>0</v>
      </c>
      <c r="O274" s="36">
        <f>SUMIFS(СВЦЭМ!$H$40:$H$759,СВЦЭМ!$A$40:$A$759,$A274,СВЦЭМ!$B$40:$B$759,O$260)+'СЕТ СН'!$F$15</f>
        <v>0</v>
      </c>
      <c r="P274" s="36">
        <f>SUMIFS(СВЦЭМ!$H$40:$H$759,СВЦЭМ!$A$40:$A$759,$A274,СВЦЭМ!$B$40:$B$759,P$260)+'СЕТ СН'!$F$15</f>
        <v>0</v>
      </c>
      <c r="Q274" s="36">
        <f>SUMIFS(СВЦЭМ!$H$40:$H$759,СВЦЭМ!$A$40:$A$759,$A274,СВЦЭМ!$B$40:$B$759,Q$260)+'СЕТ СН'!$F$15</f>
        <v>0</v>
      </c>
      <c r="R274" s="36">
        <f>SUMIFS(СВЦЭМ!$H$40:$H$759,СВЦЭМ!$A$40:$A$759,$A274,СВЦЭМ!$B$40:$B$759,R$260)+'СЕТ СН'!$F$15</f>
        <v>0</v>
      </c>
      <c r="S274" s="36">
        <f>SUMIFS(СВЦЭМ!$H$40:$H$759,СВЦЭМ!$A$40:$A$759,$A274,СВЦЭМ!$B$40:$B$759,S$260)+'СЕТ СН'!$F$15</f>
        <v>0</v>
      </c>
      <c r="T274" s="36">
        <f>SUMIFS(СВЦЭМ!$H$40:$H$759,СВЦЭМ!$A$40:$A$759,$A274,СВЦЭМ!$B$40:$B$759,T$260)+'СЕТ СН'!$F$15</f>
        <v>0</v>
      </c>
      <c r="U274" s="36">
        <f>SUMIFS(СВЦЭМ!$H$40:$H$759,СВЦЭМ!$A$40:$A$759,$A274,СВЦЭМ!$B$40:$B$759,U$260)+'СЕТ СН'!$F$15</f>
        <v>0</v>
      </c>
      <c r="V274" s="36">
        <f>SUMIFS(СВЦЭМ!$H$40:$H$759,СВЦЭМ!$A$40:$A$759,$A274,СВЦЭМ!$B$40:$B$759,V$260)+'СЕТ СН'!$F$15</f>
        <v>0</v>
      </c>
      <c r="W274" s="36">
        <f>SUMIFS(СВЦЭМ!$H$40:$H$759,СВЦЭМ!$A$40:$A$759,$A274,СВЦЭМ!$B$40:$B$759,W$260)+'СЕТ СН'!$F$15</f>
        <v>0</v>
      </c>
      <c r="X274" s="36">
        <f>SUMIFS(СВЦЭМ!$H$40:$H$759,СВЦЭМ!$A$40:$A$759,$A274,СВЦЭМ!$B$40:$B$759,X$260)+'СЕТ СН'!$F$15</f>
        <v>0</v>
      </c>
      <c r="Y274" s="36">
        <f>SUMIFS(СВЦЭМ!$H$40:$H$759,СВЦЭМ!$A$40:$A$759,$A274,СВЦЭМ!$B$40:$B$759,Y$260)+'СЕТ СН'!$F$15</f>
        <v>0</v>
      </c>
    </row>
    <row r="275" spans="1:25" ht="15.75" hidden="1" x14ac:dyDescent="0.2">
      <c r="A275" s="35">
        <f t="shared" si="7"/>
        <v>45397</v>
      </c>
      <c r="B275" s="36">
        <f>SUMIFS(СВЦЭМ!$H$40:$H$759,СВЦЭМ!$A$40:$A$759,$A275,СВЦЭМ!$B$40:$B$759,B$260)+'СЕТ СН'!$F$15</f>
        <v>0</v>
      </c>
      <c r="C275" s="36">
        <f>SUMIFS(СВЦЭМ!$H$40:$H$759,СВЦЭМ!$A$40:$A$759,$A275,СВЦЭМ!$B$40:$B$759,C$260)+'СЕТ СН'!$F$15</f>
        <v>0</v>
      </c>
      <c r="D275" s="36">
        <f>SUMIFS(СВЦЭМ!$H$40:$H$759,СВЦЭМ!$A$40:$A$759,$A275,СВЦЭМ!$B$40:$B$759,D$260)+'СЕТ СН'!$F$15</f>
        <v>0</v>
      </c>
      <c r="E275" s="36">
        <f>SUMIFS(СВЦЭМ!$H$40:$H$759,СВЦЭМ!$A$40:$A$759,$A275,СВЦЭМ!$B$40:$B$759,E$260)+'СЕТ СН'!$F$15</f>
        <v>0</v>
      </c>
      <c r="F275" s="36">
        <f>SUMIFS(СВЦЭМ!$H$40:$H$759,СВЦЭМ!$A$40:$A$759,$A275,СВЦЭМ!$B$40:$B$759,F$260)+'СЕТ СН'!$F$15</f>
        <v>0</v>
      </c>
      <c r="G275" s="36">
        <f>SUMIFS(СВЦЭМ!$H$40:$H$759,СВЦЭМ!$A$40:$A$759,$A275,СВЦЭМ!$B$40:$B$759,G$260)+'СЕТ СН'!$F$15</f>
        <v>0</v>
      </c>
      <c r="H275" s="36">
        <f>SUMIFS(СВЦЭМ!$H$40:$H$759,СВЦЭМ!$A$40:$A$759,$A275,СВЦЭМ!$B$40:$B$759,H$260)+'СЕТ СН'!$F$15</f>
        <v>0</v>
      </c>
      <c r="I275" s="36">
        <f>SUMIFS(СВЦЭМ!$H$40:$H$759,СВЦЭМ!$A$40:$A$759,$A275,СВЦЭМ!$B$40:$B$759,I$260)+'СЕТ СН'!$F$15</f>
        <v>0</v>
      </c>
      <c r="J275" s="36">
        <f>SUMIFS(СВЦЭМ!$H$40:$H$759,СВЦЭМ!$A$40:$A$759,$A275,СВЦЭМ!$B$40:$B$759,J$260)+'СЕТ СН'!$F$15</f>
        <v>0</v>
      </c>
      <c r="K275" s="36">
        <f>SUMIFS(СВЦЭМ!$H$40:$H$759,СВЦЭМ!$A$40:$A$759,$A275,СВЦЭМ!$B$40:$B$759,K$260)+'СЕТ СН'!$F$15</f>
        <v>0</v>
      </c>
      <c r="L275" s="36">
        <f>SUMIFS(СВЦЭМ!$H$40:$H$759,СВЦЭМ!$A$40:$A$759,$A275,СВЦЭМ!$B$40:$B$759,L$260)+'СЕТ СН'!$F$15</f>
        <v>0</v>
      </c>
      <c r="M275" s="36">
        <f>SUMIFS(СВЦЭМ!$H$40:$H$759,СВЦЭМ!$A$40:$A$759,$A275,СВЦЭМ!$B$40:$B$759,M$260)+'СЕТ СН'!$F$15</f>
        <v>0</v>
      </c>
      <c r="N275" s="36">
        <f>SUMIFS(СВЦЭМ!$H$40:$H$759,СВЦЭМ!$A$40:$A$759,$A275,СВЦЭМ!$B$40:$B$759,N$260)+'СЕТ СН'!$F$15</f>
        <v>0</v>
      </c>
      <c r="O275" s="36">
        <f>SUMIFS(СВЦЭМ!$H$40:$H$759,СВЦЭМ!$A$40:$A$759,$A275,СВЦЭМ!$B$40:$B$759,O$260)+'СЕТ СН'!$F$15</f>
        <v>0</v>
      </c>
      <c r="P275" s="36">
        <f>SUMIFS(СВЦЭМ!$H$40:$H$759,СВЦЭМ!$A$40:$A$759,$A275,СВЦЭМ!$B$40:$B$759,P$260)+'СЕТ СН'!$F$15</f>
        <v>0</v>
      </c>
      <c r="Q275" s="36">
        <f>SUMIFS(СВЦЭМ!$H$40:$H$759,СВЦЭМ!$A$40:$A$759,$A275,СВЦЭМ!$B$40:$B$759,Q$260)+'СЕТ СН'!$F$15</f>
        <v>0</v>
      </c>
      <c r="R275" s="36">
        <f>SUMIFS(СВЦЭМ!$H$40:$H$759,СВЦЭМ!$A$40:$A$759,$A275,СВЦЭМ!$B$40:$B$759,R$260)+'СЕТ СН'!$F$15</f>
        <v>0</v>
      </c>
      <c r="S275" s="36">
        <f>SUMIFS(СВЦЭМ!$H$40:$H$759,СВЦЭМ!$A$40:$A$759,$A275,СВЦЭМ!$B$40:$B$759,S$260)+'СЕТ СН'!$F$15</f>
        <v>0</v>
      </c>
      <c r="T275" s="36">
        <f>SUMIFS(СВЦЭМ!$H$40:$H$759,СВЦЭМ!$A$40:$A$759,$A275,СВЦЭМ!$B$40:$B$759,T$260)+'СЕТ СН'!$F$15</f>
        <v>0</v>
      </c>
      <c r="U275" s="36">
        <f>SUMIFS(СВЦЭМ!$H$40:$H$759,СВЦЭМ!$A$40:$A$759,$A275,СВЦЭМ!$B$40:$B$759,U$260)+'СЕТ СН'!$F$15</f>
        <v>0</v>
      </c>
      <c r="V275" s="36">
        <f>SUMIFS(СВЦЭМ!$H$40:$H$759,СВЦЭМ!$A$40:$A$759,$A275,СВЦЭМ!$B$40:$B$759,V$260)+'СЕТ СН'!$F$15</f>
        <v>0</v>
      </c>
      <c r="W275" s="36">
        <f>SUMIFS(СВЦЭМ!$H$40:$H$759,СВЦЭМ!$A$40:$A$759,$A275,СВЦЭМ!$B$40:$B$759,W$260)+'СЕТ СН'!$F$15</f>
        <v>0</v>
      </c>
      <c r="X275" s="36">
        <f>SUMIFS(СВЦЭМ!$H$40:$H$759,СВЦЭМ!$A$40:$A$759,$A275,СВЦЭМ!$B$40:$B$759,X$260)+'СЕТ СН'!$F$15</f>
        <v>0</v>
      </c>
      <c r="Y275" s="36">
        <f>SUMIFS(СВЦЭМ!$H$40:$H$759,СВЦЭМ!$A$40:$A$759,$A275,СВЦЭМ!$B$40:$B$759,Y$260)+'СЕТ СН'!$F$15</f>
        <v>0</v>
      </c>
    </row>
    <row r="276" spans="1:25" ht="15.75" hidden="1" x14ac:dyDescent="0.2">
      <c r="A276" s="35">
        <f t="shared" si="7"/>
        <v>45398</v>
      </c>
      <c r="B276" s="36">
        <f>SUMIFS(СВЦЭМ!$H$40:$H$759,СВЦЭМ!$A$40:$A$759,$A276,СВЦЭМ!$B$40:$B$759,B$260)+'СЕТ СН'!$F$15</f>
        <v>0</v>
      </c>
      <c r="C276" s="36">
        <f>SUMIFS(СВЦЭМ!$H$40:$H$759,СВЦЭМ!$A$40:$A$759,$A276,СВЦЭМ!$B$40:$B$759,C$260)+'СЕТ СН'!$F$15</f>
        <v>0</v>
      </c>
      <c r="D276" s="36">
        <f>SUMIFS(СВЦЭМ!$H$40:$H$759,СВЦЭМ!$A$40:$A$759,$A276,СВЦЭМ!$B$40:$B$759,D$260)+'СЕТ СН'!$F$15</f>
        <v>0</v>
      </c>
      <c r="E276" s="36">
        <f>SUMIFS(СВЦЭМ!$H$40:$H$759,СВЦЭМ!$A$40:$A$759,$A276,СВЦЭМ!$B$40:$B$759,E$260)+'СЕТ СН'!$F$15</f>
        <v>0</v>
      </c>
      <c r="F276" s="36">
        <f>SUMIFS(СВЦЭМ!$H$40:$H$759,СВЦЭМ!$A$40:$A$759,$A276,СВЦЭМ!$B$40:$B$759,F$260)+'СЕТ СН'!$F$15</f>
        <v>0</v>
      </c>
      <c r="G276" s="36">
        <f>SUMIFS(СВЦЭМ!$H$40:$H$759,СВЦЭМ!$A$40:$A$759,$A276,СВЦЭМ!$B$40:$B$759,G$260)+'СЕТ СН'!$F$15</f>
        <v>0</v>
      </c>
      <c r="H276" s="36">
        <f>SUMIFS(СВЦЭМ!$H$40:$H$759,СВЦЭМ!$A$40:$A$759,$A276,СВЦЭМ!$B$40:$B$759,H$260)+'СЕТ СН'!$F$15</f>
        <v>0</v>
      </c>
      <c r="I276" s="36">
        <f>SUMIFS(СВЦЭМ!$H$40:$H$759,СВЦЭМ!$A$40:$A$759,$A276,СВЦЭМ!$B$40:$B$759,I$260)+'СЕТ СН'!$F$15</f>
        <v>0</v>
      </c>
      <c r="J276" s="36">
        <f>SUMIFS(СВЦЭМ!$H$40:$H$759,СВЦЭМ!$A$40:$A$759,$A276,СВЦЭМ!$B$40:$B$759,J$260)+'СЕТ СН'!$F$15</f>
        <v>0</v>
      </c>
      <c r="K276" s="36">
        <f>SUMIFS(СВЦЭМ!$H$40:$H$759,СВЦЭМ!$A$40:$A$759,$A276,СВЦЭМ!$B$40:$B$759,K$260)+'СЕТ СН'!$F$15</f>
        <v>0</v>
      </c>
      <c r="L276" s="36">
        <f>SUMIFS(СВЦЭМ!$H$40:$H$759,СВЦЭМ!$A$40:$A$759,$A276,СВЦЭМ!$B$40:$B$759,L$260)+'СЕТ СН'!$F$15</f>
        <v>0</v>
      </c>
      <c r="M276" s="36">
        <f>SUMIFS(СВЦЭМ!$H$40:$H$759,СВЦЭМ!$A$40:$A$759,$A276,СВЦЭМ!$B$40:$B$759,M$260)+'СЕТ СН'!$F$15</f>
        <v>0</v>
      </c>
      <c r="N276" s="36">
        <f>SUMIFS(СВЦЭМ!$H$40:$H$759,СВЦЭМ!$A$40:$A$759,$A276,СВЦЭМ!$B$40:$B$759,N$260)+'СЕТ СН'!$F$15</f>
        <v>0</v>
      </c>
      <c r="O276" s="36">
        <f>SUMIFS(СВЦЭМ!$H$40:$H$759,СВЦЭМ!$A$40:$A$759,$A276,СВЦЭМ!$B$40:$B$759,O$260)+'СЕТ СН'!$F$15</f>
        <v>0</v>
      </c>
      <c r="P276" s="36">
        <f>SUMIFS(СВЦЭМ!$H$40:$H$759,СВЦЭМ!$A$40:$A$759,$A276,СВЦЭМ!$B$40:$B$759,P$260)+'СЕТ СН'!$F$15</f>
        <v>0</v>
      </c>
      <c r="Q276" s="36">
        <f>SUMIFS(СВЦЭМ!$H$40:$H$759,СВЦЭМ!$A$40:$A$759,$A276,СВЦЭМ!$B$40:$B$759,Q$260)+'СЕТ СН'!$F$15</f>
        <v>0</v>
      </c>
      <c r="R276" s="36">
        <f>SUMIFS(СВЦЭМ!$H$40:$H$759,СВЦЭМ!$A$40:$A$759,$A276,СВЦЭМ!$B$40:$B$759,R$260)+'СЕТ СН'!$F$15</f>
        <v>0</v>
      </c>
      <c r="S276" s="36">
        <f>SUMIFS(СВЦЭМ!$H$40:$H$759,СВЦЭМ!$A$40:$A$759,$A276,СВЦЭМ!$B$40:$B$759,S$260)+'СЕТ СН'!$F$15</f>
        <v>0</v>
      </c>
      <c r="T276" s="36">
        <f>SUMIFS(СВЦЭМ!$H$40:$H$759,СВЦЭМ!$A$40:$A$759,$A276,СВЦЭМ!$B$40:$B$759,T$260)+'СЕТ СН'!$F$15</f>
        <v>0</v>
      </c>
      <c r="U276" s="36">
        <f>SUMIFS(СВЦЭМ!$H$40:$H$759,СВЦЭМ!$A$40:$A$759,$A276,СВЦЭМ!$B$40:$B$759,U$260)+'СЕТ СН'!$F$15</f>
        <v>0</v>
      </c>
      <c r="V276" s="36">
        <f>SUMIFS(СВЦЭМ!$H$40:$H$759,СВЦЭМ!$A$40:$A$759,$A276,СВЦЭМ!$B$40:$B$759,V$260)+'СЕТ СН'!$F$15</f>
        <v>0</v>
      </c>
      <c r="W276" s="36">
        <f>SUMIFS(СВЦЭМ!$H$40:$H$759,СВЦЭМ!$A$40:$A$759,$A276,СВЦЭМ!$B$40:$B$759,W$260)+'СЕТ СН'!$F$15</f>
        <v>0</v>
      </c>
      <c r="X276" s="36">
        <f>SUMIFS(СВЦЭМ!$H$40:$H$759,СВЦЭМ!$A$40:$A$759,$A276,СВЦЭМ!$B$40:$B$759,X$260)+'СЕТ СН'!$F$15</f>
        <v>0</v>
      </c>
      <c r="Y276" s="36">
        <f>SUMIFS(СВЦЭМ!$H$40:$H$759,СВЦЭМ!$A$40:$A$759,$A276,СВЦЭМ!$B$40:$B$759,Y$260)+'СЕТ СН'!$F$15</f>
        <v>0</v>
      </c>
    </row>
    <row r="277" spans="1:25" ht="15.75" hidden="1" x14ac:dyDescent="0.2">
      <c r="A277" s="35">
        <f t="shared" si="7"/>
        <v>45399</v>
      </c>
      <c r="B277" s="36">
        <f>SUMIFS(СВЦЭМ!$H$40:$H$759,СВЦЭМ!$A$40:$A$759,$A277,СВЦЭМ!$B$40:$B$759,B$260)+'СЕТ СН'!$F$15</f>
        <v>0</v>
      </c>
      <c r="C277" s="36">
        <f>SUMIFS(СВЦЭМ!$H$40:$H$759,СВЦЭМ!$A$40:$A$759,$A277,СВЦЭМ!$B$40:$B$759,C$260)+'СЕТ СН'!$F$15</f>
        <v>0</v>
      </c>
      <c r="D277" s="36">
        <f>SUMIFS(СВЦЭМ!$H$40:$H$759,СВЦЭМ!$A$40:$A$759,$A277,СВЦЭМ!$B$40:$B$759,D$260)+'СЕТ СН'!$F$15</f>
        <v>0</v>
      </c>
      <c r="E277" s="36">
        <f>SUMIFS(СВЦЭМ!$H$40:$H$759,СВЦЭМ!$A$40:$A$759,$A277,СВЦЭМ!$B$40:$B$759,E$260)+'СЕТ СН'!$F$15</f>
        <v>0</v>
      </c>
      <c r="F277" s="36">
        <f>SUMIFS(СВЦЭМ!$H$40:$H$759,СВЦЭМ!$A$40:$A$759,$A277,СВЦЭМ!$B$40:$B$759,F$260)+'СЕТ СН'!$F$15</f>
        <v>0</v>
      </c>
      <c r="G277" s="36">
        <f>SUMIFS(СВЦЭМ!$H$40:$H$759,СВЦЭМ!$A$40:$A$759,$A277,СВЦЭМ!$B$40:$B$759,G$260)+'СЕТ СН'!$F$15</f>
        <v>0</v>
      </c>
      <c r="H277" s="36">
        <f>SUMIFS(СВЦЭМ!$H$40:$H$759,СВЦЭМ!$A$40:$A$759,$A277,СВЦЭМ!$B$40:$B$759,H$260)+'СЕТ СН'!$F$15</f>
        <v>0</v>
      </c>
      <c r="I277" s="36">
        <f>SUMIFS(СВЦЭМ!$H$40:$H$759,СВЦЭМ!$A$40:$A$759,$A277,СВЦЭМ!$B$40:$B$759,I$260)+'СЕТ СН'!$F$15</f>
        <v>0</v>
      </c>
      <c r="J277" s="36">
        <f>SUMIFS(СВЦЭМ!$H$40:$H$759,СВЦЭМ!$A$40:$A$759,$A277,СВЦЭМ!$B$40:$B$759,J$260)+'СЕТ СН'!$F$15</f>
        <v>0</v>
      </c>
      <c r="K277" s="36">
        <f>SUMIFS(СВЦЭМ!$H$40:$H$759,СВЦЭМ!$A$40:$A$759,$A277,СВЦЭМ!$B$40:$B$759,K$260)+'СЕТ СН'!$F$15</f>
        <v>0</v>
      </c>
      <c r="L277" s="36">
        <f>SUMIFS(СВЦЭМ!$H$40:$H$759,СВЦЭМ!$A$40:$A$759,$A277,СВЦЭМ!$B$40:$B$759,L$260)+'СЕТ СН'!$F$15</f>
        <v>0</v>
      </c>
      <c r="M277" s="36">
        <f>SUMIFS(СВЦЭМ!$H$40:$H$759,СВЦЭМ!$A$40:$A$759,$A277,СВЦЭМ!$B$40:$B$759,M$260)+'СЕТ СН'!$F$15</f>
        <v>0</v>
      </c>
      <c r="N277" s="36">
        <f>SUMIFS(СВЦЭМ!$H$40:$H$759,СВЦЭМ!$A$40:$A$759,$A277,СВЦЭМ!$B$40:$B$759,N$260)+'СЕТ СН'!$F$15</f>
        <v>0</v>
      </c>
      <c r="O277" s="36">
        <f>SUMIFS(СВЦЭМ!$H$40:$H$759,СВЦЭМ!$A$40:$A$759,$A277,СВЦЭМ!$B$40:$B$759,O$260)+'СЕТ СН'!$F$15</f>
        <v>0</v>
      </c>
      <c r="P277" s="36">
        <f>SUMIFS(СВЦЭМ!$H$40:$H$759,СВЦЭМ!$A$40:$A$759,$A277,СВЦЭМ!$B$40:$B$759,P$260)+'СЕТ СН'!$F$15</f>
        <v>0</v>
      </c>
      <c r="Q277" s="36">
        <f>SUMIFS(СВЦЭМ!$H$40:$H$759,СВЦЭМ!$A$40:$A$759,$A277,СВЦЭМ!$B$40:$B$759,Q$260)+'СЕТ СН'!$F$15</f>
        <v>0</v>
      </c>
      <c r="R277" s="36">
        <f>SUMIFS(СВЦЭМ!$H$40:$H$759,СВЦЭМ!$A$40:$A$759,$A277,СВЦЭМ!$B$40:$B$759,R$260)+'СЕТ СН'!$F$15</f>
        <v>0</v>
      </c>
      <c r="S277" s="36">
        <f>SUMIFS(СВЦЭМ!$H$40:$H$759,СВЦЭМ!$A$40:$A$759,$A277,СВЦЭМ!$B$40:$B$759,S$260)+'СЕТ СН'!$F$15</f>
        <v>0</v>
      </c>
      <c r="T277" s="36">
        <f>SUMIFS(СВЦЭМ!$H$40:$H$759,СВЦЭМ!$A$40:$A$759,$A277,СВЦЭМ!$B$40:$B$759,T$260)+'СЕТ СН'!$F$15</f>
        <v>0</v>
      </c>
      <c r="U277" s="36">
        <f>SUMIFS(СВЦЭМ!$H$40:$H$759,СВЦЭМ!$A$40:$A$759,$A277,СВЦЭМ!$B$40:$B$759,U$260)+'СЕТ СН'!$F$15</f>
        <v>0</v>
      </c>
      <c r="V277" s="36">
        <f>SUMIFS(СВЦЭМ!$H$40:$H$759,СВЦЭМ!$A$40:$A$759,$A277,СВЦЭМ!$B$40:$B$759,V$260)+'СЕТ СН'!$F$15</f>
        <v>0</v>
      </c>
      <c r="W277" s="36">
        <f>SUMIFS(СВЦЭМ!$H$40:$H$759,СВЦЭМ!$A$40:$A$759,$A277,СВЦЭМ!$B$40:$B$759,W$260)+'СЕТ СН'!$F$15</f>
        <v>0</v>
      </c>
      <c r="X277" s="36">
        <f>SUMIFS(СВЦЭМ!$H$40:$H$759,СВЦЭМ!$A$40:$A$759,$A277,СВЦЭМ!$B$40:$B$759,X$260)+'СЕТ СН'!$F$15</f>
        <v>0</v>
      </c>
      <c r="Y277" s="36">
        <f>SUMIFS(СВЦЭМ!$H$40:$H$759,СВЦЭМ!$A$40:$A$759,$A277,СВЦЭМ!$B$40:$B$759,Y$260)+'СЕТ СН'!$F$15</f>
        <v>0</v>
      </c>
    </row>
    <row r="278" spans="1:25" ht="15.75" hidden="1" x14ac:dyDescent="0.2">
      <c r="A278" s="35">
        <f t="shared" si="7"/>
        <v>45400</v>
      </c>
      <c r="B278" s="36">
        <f>SUMIFS(СВЦЭМ!$H$40:$H$759,СВЦЭМ!$A$40:$A$759,$A278,СВЦЭМ!$B$40:$B$759,B$260)+'СЕТ СН'!$F$15</f>
        <v>0</v>
      </c>
      <c r="C278" s="36">
        <f>SUMIFS(СВЦЭМ!$H$40:$H$759,СВЦЭМ!$A$40:$A$759,$A278,СВЦЭМ!$B$40:$B$759,C$260)+'СЕТ СН'!$F$15</f>
        <v>0</v>
      </c>
      <c r="D278" s="36">
        <f>SUMIFS(СВЦЭМ!$H$40:$H$759,СВЦЭМ!$A$40:$A$759,$A278,СВЦЭМ!$B$40:$B$759,D$260)+'СЕТ СН'!$F$15</f>
        <v>0</v>
      </c>
      <c r="E278" s="36">
        <f>SUMIFS(СВЦЭМ!$H$40:$H$759,СВЦЭМ!$A$40:$A$759,$A278,СВЦЭМ!$B$40:$B$759,E$260)+'СЕТ СН'!$F$15</f>
        <v>0</v>
      </c>
      <c r="F278" s="36">
        <f>SUMIFS(СВЦЭМ!$H$40:$H$759,СВЦЭМ!$A$40:$A$759,$A278,СВЦЭМ!$B$40:$B$759,F$260)+'СЕТ СН'!$F$15</f>
        <v>0</v>
      </c>
      <c r="G278" s="36">
        <f>SUMIFS(СВЦЭМ!$H$40:$H$759,СВЦЭМ!$A$40:$A$759,$A278,СВЦЭМ!$B$40:$B$759,G$260)+'СЕТ СН'!$F$15</f>
        <v>0</v>
      </c>
      <c r="H278" s="36">
        <f>SUMIFS(СВЦЭМ!$H$40:$H$759,СВЦЭМ!$A$40:$A$759,$A278,СВЦЭМ!$B$40:$B$759,H$260)+'СЕТ СН'!$F$15</f>
        <v>0</v>
      </c>
      <c r="I278" s="36">
        <f>SUMIFS(СВЦЭМ!$H$40:$H$759,СВЦЭМ!$A$40:$A$759,$A278,СВЦЭМ!$B$40:$B$759,I$260)+'СЕТ СН'!$F$15</f>
        <v>0</v>
      </c>
      <c r="J278" s="36">
        <f>SUMIFS(СВЦЭМ!$H$40:$H$759,СВЦЭМ!$A$40:$A$759,$A278,СВЦЭМ!$B$40:$B$759,J$260)+'СЕТ СН'!$F$15</f>
        <v>0</v>
      </c>
      <c r="K278" s="36">
        <f>SUMIFS(СВЦЭМ!$H$40:$H$759,СВЦЭМ!$A$40:$A$759,$A278,СВЦЭМ!$B$40:$B$759,K$260)+'СЕТ СН'!$F$15</f>
        <v>0</v>
      </c>
      <c r="L278" s="36">
        <f>SUMIFS(СВЦЭМ!$H$40:$H$759,СВЦЭМ!$A$40:$A$759,$A278,СВЦЭМ!$B$40:$B$759,L$260)+'СЕТ СН'!$F$15</f>
        <v>0</v>
      </c>
      <c r="M278" s="36">
        <f>SUMIFS(СВЦЭМ!$H$40:$H$759,СВЦЭМ!$A$40:$A$759,$A278,СВЦЭМ!$B$40:$B$759,M$260)+'СЕТ СН'!$F$15</f>
        <v>0</v>
      </c>
      <c r="N278" s="36">
        <f>SUMIFS(СВЦЭМ!$H$40:$H$759,СВЦЭМ!$A$40:$A$759,$A278,СВЦЭМ!$B$40:$B$759,N$260)+'СЕТ СН'!$F$15</f>
        <v>0</v>
      </c>
      <c r="O278" s="36">
        <f>SUMIFS(СВЦЭМ!$H$40:$H$759,СВЦЭМ!$A$40:$A$759,$A278,СВЦЭМ!$B$40:$B$759,O$260)+'СЕТ СН'!$F$15</f>
        <v>0</v>
      </c>
      <c r="P278" s="36">
        <f>SUMIFS(СВЦЭМ!$H$40:$H$759,СВЦЭМ!$A$40:$A$759,$A278,СВЦЭМ!$B$40:$B$759,P$260)+'СЕТ СН'!$F$15</f>
        <v>0</v>
      </c>
      <c r="Q278" s="36">
        <f>SUMIFS(СВЦЭМ!$H$40:$H$759,СВЦЭМ!$A$40:$A$759,$A278,СВЦЭМ!$B$40:$B$759,Q$260)+'СЕТ СН'!$F$15</f>
        <v>0</v>
      </c>
      <c r="R278" s="36">
        <f>SUMIFS(СВЦЭМ!$H$40:$H$759,СВЦЭМ!$A$40:$A$759,$A278,СВЦЭМ!$B$40:$B$759,R$260)+'СЕТ СН'!$F$15</f>
        <v>0</v>
      </c>
      <c r="S278" s="36">
        <f>SUMIFS(СВЦЭМ!$H$40:$H$759,СВЦЭМ!$A$40:$A$759,$A278,СВЦЭМ!$B$40:$B$759,S$260)+'СЕТ СН'!$F$15</f>
        <v>0</v>
      </c>
      <c r="T278" s="36">
        <f>SUMIFS(СВЦЭМ!$H$40:$H$759,СВЦЭМ!$A$40:$A$759,$A278,СВЦЭМ!$B$40:$B$759,T$260)+'СЕТ СН'!$F$15</f>
        <v>0</v>
      </c>
      <c r="U278" s="36">
        <f>SUMIFS(СВЦЭМ!$H$40:$H$759,СВЦЭМ!$A$40:$A$759,$A278,СВЦЭМ!$B$40:$B$759,U$260)+'СЕТ СН'!$F$15</f>
        <v>0</v>
      </c>
      <c r="V278" s="36">
        <f>SUMIFS(СВЦЭМ!$H$40:$H$759,СВЦЭМ!$A$40:$A$759,$A278,СВЦЭМ!$B$40:$B$759,V$260)+'СЕТ СН'!$F$15</f>
        <v>0</v>
      </c>
      <c r="W278" s="36">
        <f>SUMIFS(СВЦЭМ!$H$40:$H$759,СВЦЭМ!$A$40:$A$759,$A278,СВЦЭМ!$B$40:$B$759,W$260)+'СЕТ СН'!$F$15</f>
        <v>0</v>
      </c>
      <c r="X278" s="36">
        <f>SUMIFS(СВЦЭМ!$H$40:$H$759,СВЦЭМ!$A$40:$A$759,$A278,СВЦЭМ!$B$40:$B$759,X$260)+'СЕТ СН'!$F$15</f>
        <v>0</v>
      </c>
      <c r="Y278" s="36">
        <f>SUMIFS(СВЦЭМ!$H$40:$H$759,СВЦЭМ!$A$40:$A$759,$A278,СВЦЭМ!$B$40:$B$759,Y$260)+'СЕТ СН'!$F$15</f>
        <v>0</v>
      </c>
    </row>
    <row r="279" spans="1:25" ht="15.75" hidden="1" x14ac:dyDescent="0.2">
      <c r="A279" s="35">
        <f t="shared" si="7"/>
        <v>45401</v>
      </c>
      <c r="B279" s="36">
        <f>SUMIFS(СВЦЭМ!$H$40:$H$759,СВЦЭМ!$A$40:$A$759,$A279,СВЦЭМ!$B$40:$B$759,B$260)+'СЕТ СН'!$F$15</f>
        <v>0</v>
      </c>
      <c r="C279" s="36">
        <f>SUMIFS(СВЦЭМ!$H$40:$H$759,СВЦЭМ!$A$40:$A$759,$A279,СВЦЭМ!$B$40:$B$759,C$260)+'СЕТ СН'!$F$15</f>
        <v>0</v>
      </c>
      <c r="D279" s="36">
        <f>SUMIFS(СВЦЭМ!$H$40:$H$759,СВЦЭМ!$A$40:$A$759,$A279,СВЦЭМ!$B$40:$B$759,D$260)+'СЕТ СН'!$F$15</f>
        <v>0</v>
      </c>
      <c r="E279" s="36">
        <f>SUMIFS(СВЦЭМ!$H$40:$H$759,СВЦЭМ!$A$40:$A$759,$A279,СВЦЭМ!$B$40:$B$759,E$260)+'СЕТ СН'!$F$15</f>
        <v>0</v>
      </c>
      <c r="F279" s="36">
        <f>SUMIFS(СВЦЭМ!$H$40:$H$759,СВЦЭМ!$A$40:$A$759,$A279,СВЦЭМ!$B$40:$B$759,F$260)+'СЕТ СН'!$F$15</f>
        <v>0</v>
      </c>
      <c r="G279" s="36">
        <f>SUMIFS(СВЦЭМ!$H$40:$H$759,СВЦЭМ!$A$40:$A$759,$A279,СВЦЭМ!$B$40:$B$759,G$260)+'СЕТ СН'!$F$15</f>
        <v>0</v>
      </c>
      <c r="H279" s="36">
        <f>SUMIFS(СВЦЭМ!$H$40:$H$759,СВЦЭМ!$A$40:$A$759,$A279,СВЦЭМ!$B$40:$B$759,H$260)+'СЕТ СН'!$F$15</f>
        <v>0</v>
      </c>
      <c r="I279" s="36">
        <f>SUMIFS(СВЦЭМ!$H$40:$H$759,СВЦЭМ!$A$40:$A$759,$A279,СВЦЭМ!$B$40:$B$759,I$260)+'СЕТ СН'!$F$15</f>
        <v>0</v>
      </c>
      <c r="J279" s="36">
        <f>SUMIFS(СВЦЭМ!$H$40:$H$759,СВЦЭМ!$A$40:$A$759,$A279,СВЦЭМ!$B$40:$B$759,J$260)+'СЕТ СН'!$F$15</f>
        <v>0</v>
      </c>
      <c r="K279" s="36">
        <f>SUMIFS(СВЦЭМ!$H$40:$H$759,СВЦЭМ!$A$40:$A$759,$A279,СВЦЭМ!$B$40:$B$759,K$260)+'СЕТ СН'!$F$15</f>
        <v>0</v>
      </c>
      <c r="L279" s="36">
        <f>SUMIFS(СВЦЭМ!$H$40:$H$759,СВЦЭМ!$A$40:$A$759,$A279,СВЦЭМ!$B$40:$B$759,L$260)+'СЕТ СН'!$F$15</f>
        <v>0</v>
      </c>
      <c r="M279" s="36">
        <f>SUMIFS(СВЦЭМ!$H$40:$H$759,СВЦЭМ!$A$40:$A$759,$A279,СВЦЭМ!$B$40:$B$759,M$260)+'СЕТ СН'!$F$15</f>
        <v>0</v>
      </c>
      <c r="N279" s="36">
        <f>SUMIFS(СВЦЭМ!$H$40:$H$759,СВЦЭМ!$A$40:$A$759,$A279,СВЦЭМ!$B$40:$B$759,N$260)+'СЕТ СН'!$F$15</f>
        <v>0</v>
      </c>
      <c r="O279" s="36">
        <f>SUMIFS(СВЦЭМ!$H$40:$H$759,СВЦЭМ!$A$40:$A$759,$A279,СВЦЭМ!$B$40:$B$759,O$260)+'СЕТ СН'!$F$15</f>
        <v>0</v>
      </c>
      <c r="P279" s="36">
        <f>SUMIFS(СВЦЭМ!$H$40:$H$759,СВЦЭМ!$A$40:$A$759,$A279,СВЦЭМ!$B$40:$B$759,P$260)+'СЕТ СН'!$F$15</f>
        <v>0</v>
      </c>
      <c r="Q279" s="36">
        <f>SUMIFS(СВЦЭМ!$H$40:$H$759,СВЦЭМ!$A$40:$A$759,$A279,СВЦЭМ!$B$40:$B$759,Q$260)+'СЕТ СН'!$F$15</f>
        <v>0</v>
      </c>
      <c r="R279" s="36">
        <f>SUMIFS(СВЦЭМ!$H$40:$H$759,СВЦЭМ!$A$40:$A$759,$A279,СВЦЭМ!$B$40:$B$759,R$260)+'СЕТ СН'!$F$15</f>
        <v>0</v>
      </c>
      <c r="S279" s="36">
        <f>SUMIFS(СВЦЭМ!$H$40:$H$759,СВЦЭМ!$A$40:$A$759,$A279,СВЦЭМ!$B$40:$B$759,S$260)+'СЕТ СН'!$F$15</f>
        <v>0</v>
      </c>
      <c r="T279" s="36">
        <f>SUMIFS(СВЦЭМ!$H$40:$H$759,СВЦЭМ!$A$40:$A$759,$A279,СВЦЭМ!$B$40:$B$759,T$260)+'СЕТ СН'!$F$15</f>
        <v>0</v>
      </c>
      <c r="U279" s="36">
        <f>SUMIFS(СВЦЭМ!$H$40:$H$759,СВЦЭМ!$A$40:$A$759,$A279,СВЦЭМ!$B$40:$B$759,U$260)+'СЕТ СН'!$F$15</f>
        <v>0</v>
      </c>
      <c r="V279" s="36">
        <f>SUMIFS(СВЦЭМ!$H$40:$H$759,СВЦЭМ!$A$40:$A$759,$A279,СВЦЭМ!$B$40:$B$759,V$260)+'СЕТ СН'!$F$15</f>
        <v>0</v>
      </c>
      <c r="W279" s="36">
        <f>SUMIFS(СВЦЭМ!$H$40:$H$759,СВЦЭМ!$A$40:$A$759,$A279,СВЦЭМ!$B$40:$B$759,W$260)+'СЕТ СН'!$F$15</f>
        <v>0</v>
      </c>
      <c r="X279" s="36">
        <f>SUMIFS(СВЦЭМ!$H$40:$H$759,СВЦЭМ!$A$40:$A$759,$A279,СВЦЭМ!$B$40:$B$759,X$260)+'СЕТ СН'!$F$15</f>
        <v>0</v>
      </c>
      <c r="Y279" s="36">
        <f>SUMIFS(СВЦЭМ!$H$40:$H$759,СВЦЭМ!$A$40:$A$759,$A279,СВЦЭМ!$B$40:$B$759,Y$260)+'СЕТ СН'!$F$15</f>
        <v>0</v>
      </c>
    </row>
    <row r="280" spans="1:25" ht="15.75" hidden="1" x14ac:dyDescent="0.2">
      <c r="A280" s="35">
        <f t="shared" si="7"/>
        <v>45402</v>
      </c>
      <c r="B280" s="36">
        <f>SUMIFS(СВЦЭМ!$H$40:$H$759,СВЦЭМ!$A$40:$A$759,$A280,СВЦЭМ!$B$40:$B$759,B$260)+'СЕТ СН'!$F$15</f>
        <v>0</v>
      </c>
      <c r="C280" s="36">
        <f>SUMIFS(СВЦЭМ!$H$40:$H$759,СВЦЭМ!$A$40:$A$759,$A280,СВЦЭМ!$B$40:$B$759,C$260)+'СЕТ СН'!$F$15</f>
        <v>0</v>
      </c>
      <c r="D280" s="36">
        <f>SUMIFS(СВЦЭМ!$H$40:$H$759,СВЦЭМ!$A$40:$A$759,$A280,СВЦЭМ!$B$40:$B$759,D$260)+'СЕТ СН'!$F$15</f>
        <v>0</v>
      </c>
      <c r="E280" s="36">
        <f>SUMIFS(СВЦЭМ!$H$40:$H$759,СВЦЭМ!$A$40:$A$759,$A280,СВЦЭМ!$B$40:$B$759,E$260)+'СЕТ СН'!$F$15</f>
        <v>0</v>
      </c>
      <c r="F280" s="36">
        <f>SUMIFS(СВЦЭМ!$H$40:$H$759,СВЦЭМ!$A$40:$A$759,$A280,СВЦЭМ!$B$40:$B$759,F$260)+'СЕТ СН'!$F$15</f>
        <v>0</v>
      </c>
      <c r="G280" s="36">
        <f>SUMIFS(СВЦЭМ!$H$40:$H$759,СВЦЭМ!$A$40:$A$759,$A280,СВЦЭМ!$B$40:$B$759,G$260)+'СЕТ СН'!$F$15</f>
        <v>0</v>
      </c>
      <c r="H280" s="36">
        <f>SUMIFS(СВЦЭМ!$H$40:$H$759,СВЦЭМ!$A$40:$A$759,$A280,СВЦЭМ!$B$40:$B$759,H$260)+'СЕТ СН'!$F$15</f>
        <v>0</v>
      </c>
      <c r="I280" s="36">
        <f>SUMIFS(СВЦЭМ!$H$40:$H$759,СВЦЭМ!$A$40:$A$759,$A280,СВЦЭМ!$B$40:$B$759,I$260)+'СЕТ СН'!$F$15</f>
        <v>0</v>
      </c>
      <c r="J280" s="36">
        <f>SUMIFS(СВЦЭМ!$H$40:$H$759,СВЦЭМ!$A$40:$A$759,$A280,СВЦЭМ!$B$40:$B$759,J$260)+'СЕТ СН'!$F$15</f>
        <v>0</v>
      </c>
      <c r="K280" s="36">
        <f>SUMIFS(СВЦЭМ!$H$40:$H$759,СВЦЭМ!$A$40:$A$759,$A280,СВЦЭМ!$B$40:$B$759,K$260)+'СЕТ СН'!$F$15</f>
        <v>0</v>
      </c>
      <c r="L280" s="36">
        <f>SUMIFS(СВЦЭМ!$H$40:$H$759,СВЦЭМ!$A$40:$A$759,$A280,СВЦЭМ!$B$40:$B$759,L$260)+'СЕТ СН'!$F$15</f>
        <v>0</v>
      </c>
      <c r="M280" s="36">
        <f>SUMIFS(СВЦЭМ!$H$40:$H$759,СВЦЭМ!$A$40:$A$759,$A280,СВЦЭМ!$B$40:$B$759,M$260)+'СЕТ СН'!$F$15</f>
        <v>0</v>
      </c>
      <c r="N280" s="36">
        <f>SUMIFS(СВЦЭМ!$H$40:$H$759,СВЦЭМ!$A$40:$A$759,$A280,СВЦЭМ!$B$40:$B$759,N$260)+'СЕТ СН'!$F$15</f>
        <v>0</v>
      </c>
      <c r="O280" s="36">
        <f>SUMIFS(СВЦЭМ!$H$40:$H$759,СВЦЭМ!$A$40:$A$759,$A280,СВЦЭМ!$B$40:$B$759,O$260)+'СЕТ СН'!$F$15</f>
        <v>0</v>
      </c>
      <c r="P280" s="36">
        <f>SUMIFS(СВЦЭМ!$H$40:$H$759,СВЦЭМ!$A$40:$A$759,$A280,СВЦЭМ!$B$40:$B$759,P$260)+'СЕТ СН'!$F$15</f>
        <v>0</v>
      </c>
      <c r="Q280" s="36">
        <f>SUMIFS(СВЦЭМ!$H$40:$H$759,СВЦЭМ!$A$40:$A$759,$A280,СВЦЭМ!$B$40:$B$759,Q$260)+'СЕТ СН'!$F$15</f>
        <v>0</v>
      </c>
      <c r="R280" s="36">
        <f>SUMIFS(СВЦЭМ!$H$40:$H$759,СВЦЭМ!$A$40:$A$759,$A280,СВЦЭМ!$B$40:$B$759,R$260)+'СЕТ СН'!$F$15</f>
        <v>0</v>
      </c>
      <c r="S280" s="36">
        <f>SUMIFS(СВЦЭМ!$H$40:$H$759,СВЦЭМ!$A$40:$A$759,$A280,СВЦЭМ!$B$40:$B$759,S$260)+'СЕТ СН'!$F$15</f>
        <v>0</v>
      </c>
      <c r="T280" s="36">
        <f>SUMIFS(СВЦЭМ!$H$40:$H$759,СВЦЭМ!$A$40:$A$759,$A280,СВЦЭМ!$B$40:$B$759,T$260)+'СЕТ СН'!$F$15</f>
        <v>0</v>
      </c>
      <c r="U280" s="36">
        <f>SUMIFS(СВЦЭМ!$H$40:$H$759,СВЦЭМ!$A$40:$A$759,$A280,СВЦЭМ!$B$40:$B$759,U$260)+'СЕТ СН'!$F$15</f>
        <v>0</v>
      </c>
      <c r="V280" s="36">
        <f>SUMIFS(СВЦЭМ!$H$40:$H$759,СВЦЭМ!$A$40:$A$759,$A280,СВЦЭМ!$B$40:$B$759,V$260)+'СЕТ СН'!$F$15</f>
        <v>0</v>
      </c>
      <c r="W280" s="36">
        <f>SUMIFS(СВЦЭМ!$H$40:$H$759,СВЦЭМ!$A$40:$A$759,$A280,СВЦЭМ!$B$40:$B$759,W$260)+'СЕТ СН'!$F$15</f>
        <v>0</v>
      </c>
      <c r="X280" s="36">
        <f>SUMIFS(СВЦЭМ!$H$40:$H$759,СВЦЭМ!$A$40:$A$759,$A280,СВЦЭМ!$B$40:$B$759,X$260)+'СЕТ СН'!$F$15</f>
        <v>0</v>
      </c>
      <c r="Y280" s="36">
        <f>SUMIFS(СВЦЭМ!$H$40:$H$759,СВЦЭМ!$A$40:$A$759,$A280,СВЦЭМ!$B$40:$B$759,Y$260)+'СЕТ СН'!$F$15</f>
        <v>0</v>
      </c>
    </row>
    <row r="281" spans="1:25" ht="15.75" hidden="1" x14ac:dyDescent="0.2">
      <c r="A281" s="35">
        <f t="shared" si="7"/>
        <v>45403</v>
      </c>
      <c r="B281" s="36">
        <f>SUMIFS(СВЦЭМ!$H$40:$H$759,СВЦЭМ!$A$40:$A$759,$A281,СВЦЭМ!$B$40:$B$759,B$260)+'СЕТ СН'!$F$15</f>
        <v>0</v>
      </c>
      <c r="C281" s="36">
        <f>SUMIFS(СВЦЭМ!$H$40:$H$759,СВЦЭМ!$A$40:$A$759,$A281,СВЦЭМ!$B$40:$B$759,C$260)+'СЕТ СН'!$F$15</f>
        <v>0</v>
      </c>
      <c r="D281" s="36">
        <f>SUMIFS(СВЦЭМ!$H$40:$H$759,СВЦЭМ!$A$40:$A$759,$A281,СВЦЭМ!$B$40:$B$759,D$260)+'СЕТ СН'!$F$15</f>
        <v>0</v>
      </c>
      <c r="E281" s="36">
        <f>SUMIFS(СВЦЭМ!$H$40:$H$759,СВЦЭМ!$A$40:$A$759,$A281,СВЦЭМ!$B$40:$B$759,E$260)+'СЕТ СН'!$F$15</f>
        <v>0</v>
      </c>
      <c r="F281" s="36">
        <f>SUMIFS(СВЦЭМ!$H$40:$H$759,СВЦЭМ!$A$40:$A$759,$A281,СВЦЭМ!$B$40:$B$759,F$260)+'СЕТ СН'!$F$15</f>
        <v>0</v>
      </c>
      <c r="G281" s="36">
        <f>SUMIFS(СВЦЭМ!$H$40:$H$759,СВЦЭМ!$A$40:$A$759,$A281,СВЦЭМ!$B$40:$B$759,G$260)+'СЕТ СН'!$F$15</f>
        <v>0</v>
      </c>
      <c r="H281" s="36">
        <f>SUMIFS(СВЦЭМ!$H$40:$H$759,СВЦЭМ!$A$40:$A$759,$A281,СВЦЭМ!$B$40:$B$759,H$260)+'СЕТ СН'!$F$15</f>
        <v>0</v>
      </c>
      <c r="I281" s="36">
        <f>SUMIFS(СВЦЭМ!$H$40:$H$759,СВЦЭМ!$A$40:$A$759,$A281,СВЦЭМ!$B$40:$B$759,I$260)+'СЕТ СН'!$F$15</f>
        <v>0</v>
      </c>
      <c r="J281" s="36">
        <f>SUMIFS(СВЦЭМ!$H$40:$H$759,СВЦЭМ!$A$40:$A$759,$A281,СВЦЭМ!$B$40:$B$759,J$260)+'СЕТ СН'!$F$15</f>
        <v>0</v>
      </c>
      <c r="K281" s="36">
        <f>SUMIFS(СВЦЭМ!$H$40:$H$759,СВЦЭМ!$A$40:$A$759,$A281,СВЦЭМ!$B$40:$B$759,K$260)+'СЕТ СН'!$F$15</f>
        <v>0</v>
      </c>
      <c r="L281" s="36">
        <f>SUMIFS(СВЦЭМ!$H$40:$H$759,СВЦЭМ!$A$40:$A$759,$A281,СВЦЭМ!$B$40:$B$759,L$260)+'СЕТ СН'!$F$15</f>
        <v>0</v>
      </c>
      <c r="M281" s="36">
        <f>SUMIFS(СВЦЭМ!$H$40:$H$759,СВЦЭМ!$A$40:$A$759,$A281,СВЦЭМ!$B$40:$B$759,M$260)+'СЕТ СН'!$F$15</f>
        <v>0</v>
      </c>
      <c r="N281" s="36">
        <f>SUMIFS(СВЦЭМ!$H$40:$H$759,СВЦЭМ!$A$40:$A$759,$A281,СВЦЭМ!$B$40:$B$759,N$260)+'СЕТ СН'!$F$15</f>
        <v>0</v>
      </c>
      <c r="O281" s="36">
        <f>SUMIFS(СВЦЭМ!$H$40:$H$759,СВЦЭМ!$A$40:$A$759,$A281,СВЦЭМ!$B$40:$B$759,O$260)+'СЕТ СН'!$F$15</f>
        <v>0</v>
      </c>
      <c r="P281" s="36">
        <f>SUMIFS(СВЦЭМ!$H$40:$H$759,СВЦЭМ!$A$40:$A$759,$A281,СВЦЭМ!$B$40:$B$759,P$260)+'СЕТ СН'!$F$15</f>
        <v>0</v>
      </c>
      <c r="Q281" s="36">
        <f>SUMIFS(СВЦЭМ!$H$40:$H$759,СВЦЭМ!$A$40:$A$759,$A281,СВЦЭМ!$B$40:$B$759,Q$260)+'СЕТ СН'!$F$15</f>
        <v>0</v>
      </c>
      <c r="R281" s="36">
        <f>SUMIFS(СВЦЭМ!$H$40:$H$759,СВЦЭМ!$A$40:$A$759,$A281,СВЦЭМ!$B$40:$B$759,R$260)+'СЕТ СН'!$F$15</f>
        <v>0</v>
      </c>
      <c r="S281" s="36">
        <f>SUMIFS(СВЦЭМ!$H$40:$H$759,СВЦЭМ!$A$40:$A$759,$A281,СВЦЭМ!$B$40:$B$759,S$260)+'СЕТ СН'!$F$15</f>
        <v>0</v>
      </c>
      <c r="T281" s="36">
        <f>SUMIFS(СВЦЭМ!$H$40:$H$759,СВЦЭМ!$A$40:$A$759,$A281,СВЦЭМ!$B$40:$B$759,T$260)+'СЕТ СН'!$F$15</f>
        <v>0</v>
      </c>
      <c r="U281" s="36">
        <f>SUMIFS(СВЦЭМ!$H$40:$H$759,СВЦЭМ!$A$40:$A$759,$A281,СВЦЭМ!$B$40:$B$759,U$260)+'СЕТ СН'!$F$15</f>
        <v>0</v>
      </c>
      <c r="V281" s="36">
        <f>SUMIFS(СВЦЭМ!$H$40:$H$759,СВЦЭМ!$A$40:$A$759,$A281,СВЦЭМ!$B$40:$B$759,V$260)+'СЕТ СН'!$F$15</f>
        <v>0</v>
      </c>
      <c r="W281" s="36">
        <f>SUMIFS(СВЦЭМ!$H$40:$H$759,СВЦЭМ!$A$40:$A$759,$A281,СВЦЭМ!$B$40:$B$759,W$260)+'СЕТ СН'!$F$15</f>
        <v>0</v>
      </c>
      <c r="X281" s="36">
        <f>SUMIFS(СВЦЭМ!$H$40:$H$759,СВЦЭМ!$A$40:$A$759,$A281,СВЦЭМ!$B$40:$B$759,X$260)+'СЕТ СН'!$F$15</f>
        <v>0</v>
      </c>
      <c r="Y281" s="36">
        <f>SUMIFS(СВЦЭМ!$H$40:$H$759,СВЦЭМ!$A$40:$A$759,$A281,СВЦЭМ!$B$40:$B$759,Y$260)+'СЕТ СН'!$F$15</f>
        <v>0</v>
      </c>
    </row>
    <row r="282" spans="1:25" ht="15.75" hidden="1" x14ac:dyDescent="0.2">
      <c r="A282" s="35">
        <f t="shared" si="7"/>
        <v>45404</v>
      </c>
      <c r="B282" s="36">
        <f>SUMIFS(СВЦЭМ!$H$40:$H$759,СВЦЭМ!$A$40:$A$759,$A282,СВЦЭМ!$B$40:$B$759,B$260)+'СЕТ СН'!$F$15</f>
        <v>0</v>
      </c>
      <c r="C282" s="36">
        <f>SUMIFS(СВЦЭМ!$H$40:$H$759,СВЦЭМ!$A$40:$A$759,$A282,СВЦЭМ!$B$40:$B$759,C$260)+'СЕТ СН'!$F$15</f>
        <v>0</v>
      </c>
      <c r="D282" s="36">
        <f>SUMIFS(СВЦЭМ!$H$40:$H$759,СВЦЭМ!$A$40:$A$759,$A282,СВЦЭМ!$B$40:$B$759,D$260)+'СЕТ СН'!$F$15</f>
        <v>0</v>
      </c>
      <c r="E282" s="36">
        <f>SUMIFS(СВЦЭМ!$H$40:$H$759,СВЦЭМ!$A$40:$A$759,$A282,СВЦЭМ!$B$40:$B$759,E$260)+'СЕТ СН'!$F$15</f>
        <v>0</v>
      </c>
      <c r="F282" s="36">
        <f>SUMIFS(СВЦЭМ!$H$40:$H$759,СВЦЭМ!$A$40:$A$759,$A282,СВЦЭМ!$B$40:$B$759,F$260)+'СЕТ СН'!$F$15</f>
        <v>0</v>
      </c>
      <c r="G282" s="36">
        <f>SUMIFS(СВЦЭМ!$H$40:$H$759,СВЦЭМ!$A$40:$A$759,$A282,СВЦЭМ!$B$40:$B$759,G$260)+'СЕТ СН'!$F$15</f>
        <v>0</v>
      </c>
      <c r="H282" s="36">
        <f>SUMIFS(СВЦЭМ!$H$40:$H$759,СВЦЭМ!$A$40:$A$759,$A282,СВЦЭМ!$B$40:$B$759,H$260)+'СЕТ СН'!$F$15</f>
        <v>0</v>
      </c>
      <c r="I282" s="36">
        <f>SUMIFS(СВЦЭМ!$H$40:$H$759,СВЦЭМ!$A$40:$A$759,$A282,СВЦЭМ!$B$40:$B$759,I$260)+'СЕТ СН'!$F$15</f>
        <v>0</v>
      </c>
      <c r="J282" s="36">
        <f>SUMIFS(СВЦЭМ!$H$40:$H$759,СВЦЭМ!$A$40:$A$759,$A282,СВЦЭМ!$B$40:$B$759,J$260)+'СЕТ СН'!$F$15</f>
        <v>0</v>
      </c>
      <c r="K282" s="36">
        <f>SUMIFS(СВЦЭМ!$H$40:$H$759,СВЦЭМ!$A$40:$A$759,$A282,СВЦЭМ!$B$40:$B$759,K$260)+'СЕТ СН'!$F$15</f>
        <v>0</v>
      </c>
      <c r="L282" s="36">
        <f>SUMIFS(СВЦЭМ!$H$40:$H$759,СВЦЭМ!$A$40:$A$759,$A282,СВЦЭМ!$B$40:$B$759,L$260)+'СЕТ СН'!$F$15</f>
        <v>0</v>
      </c>
      <c r="M282" s="36">
        <f>SUMIFS(СВЦЭМ!$H$40:$H$759,СВЦЭМ!$A$40:$A$759,$A282,СВЦЭМ!$B$40:$B$759,M$260)+'СЕТ СН'!$F$15</f>
        <v>0</v>
      </c>
      <c r="N282" s="36">
        <f>SUMIFS(СВЦЭМ!$H$40:$H$759,СВЦЭМ!$A$40:$A$759,$A282,СВЦЭМ!$B$40:$B$759,N$260)+'СЕТ СН'!$F$15</f>
        <v>0</v>
      </c>
      <c r="O282" s="36">
        <f>SUMIFS(СВЦЭМ!$H$40:$H$759,СВЦЭМ!$A$40:$A$759,$A282,СВЦЭМ!$B$40:$B$759,O$260)+'СЕТ СН'!$F$15</f>
        <v>0</v>
      </c>
      <c r="P282" s="36">
        <f>SUMIFS(СВЦЭМ!$H$40:$H$759,СВЦЭМ!$A$40:$A$759,$A282,СВЦЭМ!$B$40:$B$759,P$260)+'СЕТ СН'!$F$15</f>
        <v>0</v>
      </c>
      <c r="Q282" s="36">
        <f>SUMIFS(СВЦЭМ!$H$40:$H$759,СВЦЭМ!$A$40:$A$759,$A282,СВЦЭМ!$B$40:$B$759,Q$260)+'СЕТ СН'!$F$15</f>
        <v>0</v>
      </c>
      <c r="R282" s="36">
        <f>SUMIFS(СВЦЭМ!$H$40:$H$759,СВЦЭМ!$A$40:$A$759,$A282,СВЦЭМ!$B$40:$B$759,R$260)+'СЕТ СН'!$F$15</f>
        <v>0</v>
      </c>
      <c r="S282" s="36">
        <f>SUMIFS(СВЦЭМ!$H$40:$H$759,СВЦЭМ!$A$40:$A$759,$A282,СВЦЭМ!$B$40:$B$759,S$260)+'СЕТ СН'!$F$15</f>
        <v>0</v>
      </c>
      <c r="T282" s="36">
        <f>SUMIFS(СВЦЭМ!$H$40:$H$759,СВЦЭМ!$A$40:$A$759,$A282,СВЦЭМ!$B$40:$B$759,T$260)+'СЕТ СН'!$F$15</f>
        <v>0</v>
      </c>
      <c r="U282" s="36">
        <f>SUMIFS(СВЦЭМ!$H$40:$H$759,СВЦЭМ!$A$40:$A$759,$A282,СВЦЭМ!$B$40:$B$759,U$260)+'СЕТ СН'!$F$15</f>
        <v>0</v>
      </c>
      <c r="V282" s="36">
        <f>SUMIFS(СВЦЭМ!$H$40:$H$759,СВЦЭМ!$A$40:$A$759,$A282,СВЦЭМ!$B$40:$B$759,V$260)+'СЕТ СН'!$F$15</f>
        <v>0</v>
      </c>
      <c r="W282" s="36">
        <f>SUMIFS(СВЦЭМ!$H$40:$H$759,СВЦЭМ!$A$40:$A$759,$A282,СВЦЭМ!$B$40:$B$759,W$260)+'СЕТ СН'!$F$15</f>
        <v>0</v>
      </c>
      <c r="X282" s="36">
        <f>SUMIFS(СВЦЭМ!$H$40:$H$759,СВЦЭМ!$A$40:$A$759,$A282,СВЦЭМ!$B$40:$B$759,X$260)+'СЕТ СН'!$F$15</f>
        <v>0</v>
      </c>
      <c r="Y282" s="36">
        <f>SUMIFS(СВЦЭМ!$H$40:$H$759,СВЦЭМ!$A$40:$A$759,$A282,СВЦЭМ!$B$40:$B$759,Y$260)+'СЕТ СН'!$F$15</f>
        <v>0</v>
      </c>
    </row>
    <row r="283" spans="1:25" ht="15.75" hidden="1" x14ac:dyDescent="0.2">
      <c r="A283" s="35">
        <f t="shared" si="7"/>
        <v>45405</v>
      </c>
      <c r="B283" s="36">
        <f>SUMIFS(СВЦЭМ!$H$40:$H$759,СВЦЭМ!$A$40:$A$759,$A283,СВЦЭМ!$B$40:$B$759,B$260)+'СЕТ СН'!$F$15</f>
        <v>0</v>
      </c>
      <c r="C283" s="36">
        <f>SUMIFS(СВЦЭМ!$H$40:$H$759,СВЦЭМ!$A$40:$A$759,$A283,СВЦЭМ!$B$40:$B$759,C$260)+'СЕТ СН'!$F$15</f>
        <v>0</v>
      </c>
      <c r="D283" s="36">
        <f>SUMIFS(СВЦЭМ!$H$40:$H$759,СВЦЭМ!$A$40:$A$759,$A283,СВЦЭМ!$B$40:$B$759,D$260)+'СЕТ СН'!$F$15</f>
        <v>0</v>
      </c>
      <c r="E283" s="36">
        <f>SUMIFS(СВЦЭМ!$H$40:$H$759,СВЦЭМ!$A$40:$A$759,$A283,СВЦЭМ!$B$40:$B$759,E$260)+'СЕТ СН'!$F$15</f>
        <v>0</v>
      </c>
      <c r="F283" s="36">
        <f>SUMIFS(СВЦЭМ!$H$40:$H$759,СВЦЭМ!$A$40:$A$759,$A283,СВЦЭМ!$B$40:$B$759,F$260)+'СЕТ СН'!$F$15</f>
        <v>0</v>
      </c>
      <c r="G283" s="36">
        <f>SUMIFS(СВЦЭМ!$H$40:$H$759,СВЦЭМ!$A$40:$A$759,$A283,СВЦЭМ!$B$40:$B$759,G$260)+'СЕТ СН'!$F$15</f>
        <v>0</v>
      </c>
      <c r="H283" s="36">
        <f>SUMIFS(СВЦЭМ!$H$40:$H$759,СВЦЭМ!$A$40:$A$759,$A283,СВЦЭМ!$B$40:$B$759,H$260)+'СЕТ СН'!$F$15</f>
        <v>0</v>
      </c>
      <c r="I283" s="36">
        <f>SUMIFS(СВЦЭМ!$H$40:$H$759,СВЦЭМ!$A$40:$A$759,$A283,СВЦЭМ!$B$40:$B$759,I$260)+'СЕТ СН'!$F$15</f>
        <v>0</v>
      </c>
      <c r="J283" s="36">
        <f>SUMIFS(СВЦЭМ!$H$40:$H$759,СВЦЭМ!$A$40:$A$759,$A283,СВЦЭМ!$B$40:$B$759,J$260)+'СЕТ СН'!$F$15</f>
        <v>0</v>
      </c>
      <c r="K283" s="36">
        <f>SUMIFS(СВЦЭМ!$H$40:$H$759,СВЦЭМ!$A$40:$A$759,$A283,СВЦЭМ!$B$40:$B$759,K$260)+'СЕТ СН'!$F$15</f>
        <v>0</v>
      </c>
      <c r="L283" s="36">
        <f>SUMIFS(СВЦЭМ!$H$40:$H$759,СВЦЭМ!$A$40:$A$759,$A283,СВЦЭМ!$B$40:$B$759,L$260)+'СЕТ СН'!$F$15</f>
        <v>0</v>
      </c>
      <c r="M283" s="36">
        <f>SUMIFS(СВЦЭМ!$H$40:$H$759,СВЦЭМ!$A$40:$A$759,$A283,СВЦЭМ!$B$40:$B$759,M$260)+'СЕТ СН'!$F$15</f>
        <v>0</v>
      </c>
      <c r="N283" s="36">
        <f>SUMIFS(СВЦЭМ!$H$40:$H$759,СВЦЭМ!$A$40:$A$759,$A283,СВЦЭМ!$B$40:$B$759,N$260)+'СЕТ СН'!$F$15</f>
        <v>0</v>
      </c>
      <c r="O283" s="36">
        <f>SUMIFS(СВЦЭМ!$H$40:$H$759,СВЦЭМ!$A$40:$A$759,$A283,СВЦЭМ!$B$40:$B$759,O$260)+'СЕТ СН'!$F$15</f>
        <v>0</v>
      </c>
      <c r="P283" s="36">
        <f>SUMIFS(СВЦЭМ!$H$40:$H$759,СВЦЭМ!$A$40:$A$759,$A283,СВЦЭМ!$B$40:$B$759,P$260)+'СЕТ СН'!$F$15</f>
        <v>0</v>
      </c>
      <c r="Q283" s="36">
        <f>SUMIFS(СВЦЭМ!$H$40:$H$759,СВЦЭМ!$A$40:$A$759,$A283,СВЦЭМ!$B$40:$B$759,Q$260)+'СЕТ СН'!$F$15</f>
        <v>0</v>
      </c>
      <c r="R283" s="36">
        <f>SUMIFS(СВЦЭМ!$H$40:$H$759,СВЦЭМ!$A$40:$A$759,$A283,СВЦЭМ!$B$40:$B$759,R$260)+'СЕТ СН'!$F$15</f>
        <v>0</v>
      </c>
      <c r="S283" s="36">
        <f>SUMIFS(СВЦЭМ!$H$40:$H$759,СВЦЭМ!$A$40:$A$759,$A283,СВЦЭМ!$B$40:$B$759,S$260)+'СЕТ СН'!$F$15</f>
        <v>0</v>
      </c>
      <c r="T283" s="36">
        <f>SUMIFS(СВЦЭМ!$H$40:$H$759,СВЦЭМ!$A$40:$A$759,$A283,СВЦЭМ!$B$40:$B$759,T$260)+'СЕТ СН'!$F$15</f>
        <v>0</v>
      </c>
      <c r="U283" s="36">
        <f>SUMIFS(СВЦЭМ!$H$40:$H$759,СВЦЭМ!$A$40:$A$759,$A283,СВЦЭМ!$B$40:$B$759,U$260)+'СЕТ СН'!$F$15</f>
        <v>0</v>
      </c>
      <c r="V283" s="36">
        <f>SUMIFS(СВЦЭМ!$H$40:$H$759,СВЦЭМ!$A$40:$A$759,$A283,СВЦЭМ!$B$40:$B$759,V$260)+'СЕТ СН'!$F$15</f>
        <v>0</v>
      </c>
      <c r="W283" s="36">
        <f>SUMIFS(СВЦЭМ!$H$40:$H$759,СВЦЭМ!$A$40:$A$759,$A283,СВЦЭМ!$B$40:$B$759,W$260)+'СЕТ СН'!$F$15</f>
        <v>0</v>
      </c>
      <c r="X283" s="36">
        <f>SUMIFS(СВЦЭМ!$H$40:$H$759,СВЦЭМ!$A$40:$A$759,$A283,СВЦЭМ!$B$40:$B$759,X$260)+'СЕТ СН'!$F$15</f>
        <v>0</v>
      </c>
      <c r="Y283" s="36">
        <f>SUMIFS(СВЦЭМ!$H$40:$H$759,СВЦЭМ!$A$40:$A$759,$A283,СВЦЭМ!$B$40:$B$759,Y$260)+'СЕТ СН'!$F$15</f>
        <v>0</v>
      </c>
    </row>
    <row r="284" spans="1:25" ht="15.75" hidden="1" x14ac:dyDescent="0.2">
      <c r="A284" s="35">
        <f t="shared" si="7"/>
        <v>45406</v>
      </c>
      <c r="B284" s="36">
        <f>SUMIFS(СВЦЭМ!$H$40:$H$759,СВЦЭМ!$A$40:$A$759,$A284,СВЦЭМ!$B$40:$B$759,B$260)+'СЕТ СН'!$F$15</f>
        <v>0</v>
      </c>
      <c r="C284" s="36">
        <f>SUMIFS(СВЦЭМ!$H$40:$H$759,СВЦЭМ!$A$40:$A$759,$A284,СВЦЭМ!$B$40:$B$759,C$260)+'СЕТ СН'!$F$15</f>
        <v>0</v>
      </c>
      <c r="D284" s="36">
        <f>SUMIFS(СВЦЭМ!$H$40:$H$759,СВЦЭМ!$A$40:$A$759,$A284,СВЦЭМ!$B$40:$B$759,D$260)+'СЕТ СН'!$F$15</f>
        <v>0</v>
      </c>
      <c r="E284" s="36">
        <f>SUMIFS(СВЦЭМ!$H$40:$H$759,СВЦЭМ!$A$40:$A$759,$A284,СВЦЭМ!$B$40:$B$759,E$260)+'СЕТ СН'!$F$15</f>
        <v>0</v>
      </c>
      <c r="F284" s="36">
        <f>SUMIFS(СВЦЭМ!$H$40:$H$759,СВЦЭМ!$A$40:$A$759,$A284,СВЦЭМ!$B$40:$B$759,F$260)+'СЕТ СН'!$F$15</f>
        <v>0</v>
      </c>
      <c r="G284" s="36">
        <f>SUMIFS(СВЦЭМ!$H$40:$H$759,СВЦЭМ!$A$40:$A$759,$A284,СВЦЭМ!$B$40:$B$759,G$260)+'СЕТ СН'!$F$15</f>
        <v>0</v>
      </c>
      <c r="H284" s="36">
        <f>SUMIFS(СВЦЭМ!$H$40:$H$759,СВЦЭМ!$A$40:$A$759,$A284,СВЦЭМ!$B$40:$B$759,H$260)+'СЕТ СН'!$F$15</f>
        <v>0</v>
      </c>
      <c r="I284" s="36">
        <f>SUMIFS(СВЦЭМ!$H$40:$H$759,СВЦЭМ!$A$40:$A$759,$A284,СВЦЭМ!$B$40:$B$759,I$260)+'СЕТ СН'!$F$15</f>
        <v>0</v>
      </c>
      <c r="J284" s="36">
        <f>SUMIFS(СВЦЭМ!$H$40:$H$759,СВЦЭМ!$A$40:$A$759,$A284,СВЦЭМ!$B$40:$B$759,J$260)+'СЕТ СН'!$F$15</f>
        <v>0</v>
      </c>
      <c r="K284" s="36">
        <f>SUMIFS(СВЦЭМ!$H$40:$H$759,СВЦЭМ!$A$40:$A$759,$A284,СВЦЭМ!$B$40:$B$759,K$260)+'СЕТ СН'!$F$15</f>
        <v>0</v>
      </c>
      <c r="L284" s="36">
        <f>SUMIFS(СВЦЭМ!$H$40:$H$759,СВЦЭМ!$A$40:$A$759,$A284,СВЦЭМ!$B$40:$B$759,L$260)+'СЕТ СН'!$F$15</f>
        <v>0</v>
      </c>
      <c r="M284" s="36">
        <f>SUMIFS(СВЦЭМ!$H$40:$H$759,СВЦЭМ!$A$40:$A$759,$A284,СВЦЭМ!$B$40:$B$759,M$260)+'СЕТ СН'!$F$15</f>
        <v>0</v>
      </c>
      <c r="N284" s="36">
        <f>SUMIFS(СВЦЭМ!$H$40:$H$759,СВЦЭМ!$A$40:$A$759,$A284,СВЦЭМ!$B$40:$B$759,N$260)+'СЕТ СН'!$F$15</f>
        <v>0</v>
      </c>
      <c r="O284" s="36">
        <f>SUMIFS(СВЦЭМ!$H$40:$H$759,СВЦЭМ!$A$40:$A$759,$A284,СВЦЭМ!$B$40:$B$759,O$260)+'СЕТ СН'!$F$15</f>
        <v>0</v>
      </c>
      <c r="P284" s="36">
        <f>SUMIFS(СВЦЭМ!$H$40:$H$759,СВЦЭМ!$A$40:$A$759,$A284,СВЦЭМ!$B$40:$B$759,P$260)+'СЕТ СН'!$F$15</f>
        <v>0</v>
      </c>
      <c r="Q284" s="36">
        <f>SUMIFS(СВЦЭМ!$H$40:$H$759,СВЦЭМ!$A$40:$A$759,$A284,СВЦЭМ!$B$40:$B$759,Q$260)+'СЕТ СН'!$F$15</f>
        <v>0</v>
      </c>
      <c r="R284" s="36">
        <f>SUMIFS(СВЦЭМ!$H$40:$H$759,СВЦЭМ!$A$40:$A$759,$A284,СВЦЭМ!$B$40:$B$759,R$260)+'СЕТ СН'!$F$15</f>
        <v>0</v>
      </c>
      <c r="S284" s="36">
        <f>SUMIFS(СВЦЭМ!$H$40:$H$759,СВЦЭМ!$A$40:$A$759,$A284,СВЦЭМ!$B$40:$B$759,S$260)+'СЕТ СН'!$F$15</f>
        <v>0</v>
      </c>
      <c r="T284" s="36">
        <f>SUMIFS(СВЦЭМ!$H$40:$H$759,СВЦЭМ!$A$40:$A$759,$A284,СВЦЭМ!$B$40:$B$759,T$260)+'СЕТ СН'!$F$15</f>
        <v>0</v>
      </c>
      <c r="U284" s="36">
        <f>SUMIFS(СВЦЭМ!$H$40:$H$759,СВЦЭМ!$A$40:$A$759,$A284,СВЦЭМ!$B$40:$B$759,U$260)+'СЕТ СН'!$F$15</f>
        <v>0</v>
      </c>
      <c r="V284" s="36">
        <f>SUMIFS(СВЦЭМ!$H$40:$H$759,СВЦЭМ!$A$40:$A$759,$A284,СВЦЭМ!$B$40:$B$759,V$260)+'СЕТ СН'!$F$15</f>
        <v>0</v>
      </c>
      <c r="W284" s="36">
        <f>SUMIFS(СВЦЭМ!$H$40:$H$759,СВЦЭМ!$A$40:$A$759,$A284,СВЦЭМ!$B$40:$B$759,W$260)+'СЕТ СН'!$F$15</f>
        <v>0</v>
      </c>
      <c r="X284" s="36">
        <f>SUMIFS(СВЦЭМ!$H$40:$H$759,СВЦЭМ!$A$40:$A$759,$A284,СВЦЭМ!$B$40:$B$759,X$260)+'СЕТ СН'!$F$15</f>
        <v>0</v>
      </c>
      <c r="Y284" s="36">
        <f>SUMIFS(СВЦЭМ!$H$40:$H$759,СВЦЭМ!$A$40:$A$759,$A284,СВЦЭМ!$B$40:$B$759,Y$260)+'СЕТ СН'!$F$15</f>
        <v>0</v>
      </c>
    </row>
    <row r="285" spans="1:25" ht="15.75" hidden="1" x14ac:dyDescent="0.2">
      <c r="A285" s="35">
        <f t="shared" si="7"/>
        <v>45407</v>
      </c>
      <c r="B285" s="36">
        <f>SUMIFS(СВЦЭМ!$H$40:$H$759,СВЦЭМ!$A$40:$A$759,$A285,СВЦЭМ!$B$40:$B$759,B$260)+'СЕТ СН'!$F$15</f>
        <v>0</v>
      </c>
      <c r="C285" s="36">
        <f>SUMIFS(СВЦЭМ!$H$40:$H$759,СВЦЭМ!$A$40:$A$759,$A285,СВЦЭМ!$B$40:$B$759,C$260)+'СЕТ СН'!$F$15</f>
        <v>0</v>
      </c>
      <c r="D285" s="36">
        <f>SUMIFS(СВЦЭМ!$H$40:$H$759,СВЦЭМ!$A$40:$A$759,$A285,СВЦЭМ!$B$40:$B$759,D$260)+'СЕТ СН'!$F$15</f>
        <v>0</v>
      </c>
      <c r="E285" s="36">
        <f>SUMIFS(СВЦЭМ!$H$40:$H$759,СВЦЭМ!$A$40:$A$759,$A285,СВЦЭМ!$B$40:$B$759,E$260)+'СЕТ СН'!$F$15</f>
        <v>0</v>
      </c>
      <c r="F285" s="36">
        <f>SUMIFS(СВЦЭМ!$H$40:$H$759,СВЦЭМ!$A$40:$A$759,$A285,СВЦЭМ!$B$40:$B$759,F$260)+'СЕТ СН'!$F$15</f>
        <v>0</v>
      </c>
      <c r="G285" s="36">
        <f>SUMIFS(СВЦЭМ!$H$40:$H$759,СВЦЭМ!$A$40:$A$759,$A285,СВЦЭМ!$B$40:$B$759,G$260)+'СЕТ СН'!$F$15</f>
        <v>0</v>
      </c>
      <c r="H285" s="36">
        <f>SUMIFS(СВЦЭМ!$H$40:$H$759,СВЦЭМ!$A$40:$A$759,$A285,СВЦЭМ!$B$40:$B$759,H$260)+'СЕТ СН'!$F$15</f>
        <v>0</v>
      </c>
      <c r="I285" s="36">
        <f>SUMIFS(СВЦЭМ!$H$40:$H$759,СВЦЭМ!$A$40:$A$759,$A285,СВЦЭМ!$B$40:$B$759,I$260)+'СЕТ СН'!$F$15</f>
        <v>0</v>
      </c>
      <c r="J285" s="36">
        <f>SUMIFS(СВЦЭМ!$H$40:$H$759,СВЦЭМ!$A$40:$A$759,$A285,СВЦЭМ!$B$40:$B$759,J$260)+'СЕТ СН'!$F$15</f>
        <v>0</v>
      </c>
      <c r="K285" s="36">
        <f>SUMIFS(СВЦЭМ!$H$40:$H$759,СВЦЭМ!$A$40:$A$759,$A285,СВЦЭМ!$B$40:$B$759,K$260)+'СЕТ СН'!$F$15</f>
        <v>0</v>
      </c>
      <c r="L285" s="36">
        <f>SUMIFS(СВЦЭМ!$H$40:$H$759,СВЦЭМ!$A$40:$A$759,$A285,СВЦЭМ!$B$40:$B$759,L$260)+'СЕТ СН'!$F$15</f>
        <v>0</v>
      </c>
      <c r="M285" s="36">
        <f>SUMIFS(СВЦЭМ!$H$40:$H$759,СВЦЭМ!$A$40:$A$759,$A285,СВЦЭМ!$B$40:$B$759,M$260)+'СЕТ СН'!$F$15</f>
        <v>0</v>
      </c>
      <c r="N285" s="36">
        <f>SUMIFS(СВЦЭМ!$H$40:$H$759,СВЦЭМ!$A$40:$A$759,$A285,СВЦЭМ!$B$40:$B$759,N$260)+'СЕТ СН'!$F$15</f>
        <v>0</v>
      </c>
      <c r="O285" s="36">
        <f>SUMIFS(СВЦЭМ!$H$40:$H$759,СВЦЭМ!$A$40:$A$759,$A285,СВЦЭМ!$B$40:$B$759,O$260)+'СЕТ СН'!$F$15</f>
        <v>0</v>
      </c>
      <c r="P285" s="36">
        <f>SUMIFS(СВЦЭМ!$H$40:$H$759,СВЦЭМ!$A$40:$A$759,$A285,СВЦЭМ!$B$40:$B$759,P$260)+'СЕТ СН'!$F$15</f>
        <v>0</v>
      </c>
      <c r="Q285" s="36">
        <f>SUMIFS(СВЦЭМ!$H$40:$H$759,СВЦЭМ!$A$40:$A$759,$A285,СВЦЭМ!$B$40:$B$759,Q$260)+'СЕТ СН'!$F$15</f>
        <v>0</v>
      </c>
      <c r="R285" s="36">
        <f>SUMIFS(СВЦЭМ!$H$40:$H$759,СВЦЭМ!$A$40:$A$759,$A285,СВЦЭМ!$B$40:$B$759,R$260)+'СЕТ СН'!$F$15</f>
        <v>0</v>
      </c>
      <c r="S285" s="36">
        <f>SUMIFS(СВЦЭМ!$H$40:$H$759,СВЦЭМ!$A$40:$A$759,$A285,СВЦЭМ!$B$40:$B$759,S$260)+'СЕТ СН'!$F$15</f>
        <v>0</v>
      </c>
      <c r="T285" s="36">
        <f>SUMIFS(СВЦЭМ!$H$40:$H$759,СВЦЭМ!$A$40:$A$759,$A285,СВЦЭМ!$B$40:$B$759,T$260)+'СЕТ СН'!$F$15</f>
        <v>0</v>
      </c>
      <c r="U285" s="36">
        <f>SUMIFS(СВЦЭМ!$H$40:$H$759,СВЦЭМ!$A$40:$A$759,$A285,СВЦЭМ!$B$40:$B$759,U$260)+'СЕТ СН'!$F$15</f>
        <v>0</v>
      </c>
      <c r="V285" s="36">
        <f>SUMIFS(СВЦЭМ!$H$40:$H$759,СВЦЭМ!$A$40:$A$759,$A285,СВЦЭМ!$B$40:$B$759,V$260)+'СЕТ СН'!$F$15</f>
        <v>0</v>
      </c>
      <c r="W285" s="36">
        <f>SUMIFS(СВЦЭМ!$H$40:$H$759,СВЦЭМ!$A$40:$A$759,$A285,СВЦЭМ!$B$40:$B$759,W$260)+'СЕТ СН'!$F$15</f>
        <v>0</v>
      </c>
      <c r="X285" s="36">
        <f>SUMIFS(СВЦЭМ!$H$40:$H$759,СВЦЭМ!$A$40:$A$759,$A285,СВЦЭМ!$B$40:$B$759,X$260)+'СЕТ СН'!$F$15</f>
        <v>0</v>
      </c>
      <c r="Y285" s="36">
        <f>SUMIFS(СВЦЭМ!$H$40:$H$759,СВЦЭМ!$A$40:$A$759,$A285,СВЦЭМ!$B$40:$B$759,Y$260)+'СЕТ СН'!$F$15</f>
        <v>0</v>
      </c>
    </row>
    <row r="286" spans="1:25" ht="15.75" hidden="1" x14ac:dyDescent="0.2">
      <c r="A286" s="35">
        <f t="shared" si="7"/>
        <v>45408</v>
      </c>
      <c r="B286" s="36">
        <f>SUMIFS(СВЦЭМ!$H$40:$H$759,СВЦЭМ!$A$40:$A$759,$A286,СВЦЭМ!$B$40:$B$759,B$260)+'СЕТ СН'!$F$15</f>
        <v>0</v>
      </c>
      <c r="C286" s="36">
        <f>SUMIFS(СВЦЭМ!$H$40:$H$759,СВЦЭМ!$A$40:$A$759,$A286,СВЦЭМ!$B$40:$B$759,C$260)+'СЕТ СН'!$F$15</f>
        <v>0</v>
      </c>
      <c r="D286" s="36">
        <f>SUMIFS(СВЦЭМ!$H$40:$H$759,СВЦЭМ!$A$40:$A$759,$A286,СВЦЭМ!$B$40:$B$759,D$260)+'СЕТ СН'!$F$15</f>
        <v>0</v>
      </c>
      <c r="E286" s="36">
        <f>SUMIFS(СВЦЭМ!$H$40:$H$759,СВЦЭМ!$A$40:$A$759,$A286,СВЦЭМ!$B$40:$B$759,E$260)+'СЕТ СН'!$F$15</f>
        <v>0</v>
      </c>
      <c r="F286" s="36">
        <f>SUMIFS(СВЦЭМ!$H$40:$H$759,СВЦЭМ!$A$40:$A$759,$A286,СВЦЭМ!$B$40:$B$759,F$260)+'СЕТ СН'!$F$15</f>
        <v>0</v>
      </c>
      <c r="G286" s="36">
        <f>SUMIFS(СВЦЭМ!$H$40:$H$759,СВЦЭМ!$A$40:$A$759,$A286,СВЦЭМ!$B$40:$B$759,G$260)+'СЕТ СН'!$F$15</f>
        <v>0</v>
      </c>
      <c r="H286" s="36">
        <f>SUMIFS(СВЦЭМ!$H$40:$H$759,СВЦЭМ!$A$40:$A$759,$A286,СВЦЭМ!$B$40:$B$759,H$260)+'СЕТ СН'!$F$15</f>
        <v>0</v>
      </c>
      <c r="I286" s="36">
        <f>SUMIFS(СВЦЭМ!$H$40:$H$759,СВЦЭМ!$A$40:$A$759,$A286,СВЦЭМ!$B$40:$B$759,I$260)+'СЕТ СН'!$F$15</f>
        <v>0</v>
      </c>
      <c r="J286" s="36">
        <f>SUMIFS(СВЦЭМ!$H$40:$H$759,СВЦЭМ!$A$40:$A$759,$A286,СВЦЭМ!$B$40:$B$759,J$260)+'СЕТ СН'!$F$15</f>
        <v>0</v>
      </c>
      <c r="K286" s="36">
        <f>SUMIFS(СВЦЭМ!$H$40:$H$759,СВЦЭМ!$A$40:$A$759,$A286,СВЦЭМ!$B$40:$B$759,K$260)+'СЕТ СН'!$F$15</f>
        <v>0</v>
      </c>
      <c r="L286" s="36">
        <f>SUMIFS(СВЦЭМ!$H$40:$H$759,СВЦЭМ!$A$40:$A$759,$A286,СВЦЭМ!$B$40:$B$759,L$260)+'СЕТ СН'!$F$15</f>
        <v>0</v>
      </c>
      <c r="M286" s="36">
        <f>SUMIFS(СВЦЭМ!$H$40:$H$759,СВЦЭМ!$A$40:$A$759,$A286,СВЦЭМ!$B$40:$B$759,M$260)+'СЕТ СН'!$F$15</f>
        <v>0</v>
      </c>
      <c r="N286" s="36">
        <f>SUMIFS(СВЦЭМ!$H$40:$H$759,СВЦЭМ!$A$40:$A$759,$A286,СВЦЭМ!$B$40:$B$759,N$260)+'СЕТ СН'!$F$15</f>
        <v>0</v>
      </c>
      <c r="O286" s="36">
        <f>SUMIFS(СВЦЭМ!$H$40:$H$759,СВЦЭМ!$A$40:$A$759,$A286,СВЦЭМ!$B$40:$B$759,O$260)+'СЕТ СН'!$F$15</f>
        <v>0</v>
      </c>
      <c r="P286" s="36">
        <f>SUMIFS(СВЦЭМ!$H$40:$H$759,СВЦЭМ!$A$40:$A$759,$A286,СВЦЭМ!$B$40:$B$759,P$260)+'СЕТ СН'!$F$15</f>
        <v>0</v>
      </c>
      <c r="Q286" s="36">
        <f>SUMIFS(СВЦЭМ!$H$40:$H$759,СВЦЭМ!$A$40:$A$759,$A286,СВЦЭМ!$B$40:$B$759,Q$260)+'СЕТ СН'!$F$15</f>
        <v>0</v>
      </c>
      <c r="R286" s="36">
        <f>SUMIFS(СВЦЭМ!$H$40:$H$759,СВЦЭМ!$A$40:$A$759,$A286,СВЦЭМ!$B$40:$B$759,R$260)+'СЕТ СН'!$F$15</f>
        <v>0</v>
      </c>
      <c r="S286" s="36">
        <f>SUMIFS(СВЦЭМ!$H$40:$H$759,СВЦЭМ!$A$40:$A$759,$A286,СВЦЭМ!$B$40:$B$759,S$260)+'СЕТ СН'!$F$15</f>
        <v>0</v>
      </c>
      <c r="T286" s="36">
        <f>SUMIFS(СВЦЭМ!$H$40:$H$759,СВЦЭМ!$A$40:$A$759,$A286,СВЦЭМ!$B$40:$B$759,T$260)+'СЕТ СН'!$F$15</f>
        <v>0</v>
      </c>
      <c r="U286" s="36">
        <f>SUMIFS(СВЦЭМ!$H$40:$H$759,СВЦЭМ!$A$40:$A$759,$A286,СВЦЭМ!$B$40:$B$759,U$260)+'СЕТ СН'!$F$15</f>
        <v>0</v>
      </c>
      <c r="V286" s="36">
        <f>SUMIFS(СВЦЭМ!$H$40:$H$759,СВЦЭМ!$A$40:$A$759,$A286,СВЦЭМ!$B$40:$B$759,V$260)+'СЕТ СН'!$F$15</f>
        <v>0</v>
      </c>
      <c r="W286" s="36">
        <f>SUMIFS(СВЦЭМ!$H$40:$H$759,СВЦЭМ!$A$40:$A$759,$A286,СВЦЭМ!$B$40:$B$759,W$260)+'СЕТ СН'!$F$15</f>
        <v>0</v>
      </c>
      <c r="X286" s="36">
        <f>SUMIFS(СВЦЭМ!$H$40:$H$759,СВЦЭМ!$A$40:$A$759,$A286,СВЦЭМ!$B$40:$B$759,X$260)+'СЕТ СН'!$F$15</f>
        <v>0</v>
      </c>
      <c r="Y286" s="36">
        <f>SUMIFS(СВЦЭМ!$H$40:$H$759,СВЦЭМ!$A$40:$A$759,$A286,СВЦЭМ!$B$40:$B$759,Y$260)+'СЕТ СН'!$F$15</f>
        <v>0</v>
      </c>
    </row>
    <row r="287" spans="1:25" ht="15.75" hidden="1" x14ac:dyDescent="0.2">
      <c r="A287" s="35">
        <f t="shared" si="7"/>
        <v>45409</v>
      </c>
      <c r="B287" s="36">
        <f>SUMIFS(СВЦЭМ!$H$40:$H$759,СВЦЭМ!$A$40:$A$759,$A287,СВЦЭМ!$B$40:$B$759,B$260)+'СЕТ СН'!$F$15</f>
        <v>0</v>
      </c>
      <c r="C287" s="36">
        <f>SUMIFS(СВЦЭМ!$H$40:$H$759,СВЦЭМ!$A$40:$A$759,$A287,СВЦЭМ!$B$40:$B$759,C$260)+'СЕТ СН'!$F$15</f>
        <v>0</v>
      </c>
      <c r="D287" s="36">
        <f>SUMIFS(СВЦЭМ!$H$40:$H$759,СВЦЭМ!$A$40:$A$759,$A287,СВЦЭМ!$B$40:$B$759,D$260)+'СЕТ СН'!$F$15</f>
        <v>0</v>
      </c>
      <c r="E287" s="36">
        <f>SUMIFS(СВЦЭМ!$H$40:$H$759,СВЦЭМ!$A$40:$A$759,$A287,СВЦЭМ!$B$40:$B$759,E$260)+'СЕТ СН'!$F$15</f>
        <v>0</v>
      </c>
      <c r="F287" s="36">
        <f>SUMIFS(СВЦЭМ!$H$40:$H$759,СВЦЭМ!$A$40:$A$759,$A287,СВЦЭМ!$B$40:$B$759,F$260)+'СЕТ СН'!$F$15</f>
        <v>0</v>
      </c>
      <c r="G287" s="36">
        <f>SUMIFS(СВЦЭМ!$H$40:$H$759,СВЦЭМ!$A$40:$A$759,$A287,СВЦЭМ!$B$40:$B$759,G$260)+'СЕТ СН'!$F$15</f>
        <v>0</v>
      </c>
      <c r="H287" s="36">
        <f>SUMIFS(СВЦЭМ!$H$40:$H$759,СВЦЭМ!$A$40:$A$759,$A287,СВЦЭМ!$B$40:$B$759,H$260)+'СЕТ СН'!$F$15</f>
        <v>0</v>
      </c>
      <c r="I287" s="36">
        <f>SUMIFS(СВЦЭМ!$H$40:$H$759,СВЦЭМ!$A$40:$A$759,$A287,СВЦЭМ!$B$40:$B$759,I$260)+'СЕТ СН'!$F$15</f>
        <v>0</v>
      </c>
      <c r="J287" s="36">
        <f>SUMIFS(СВЦЭМ!$H$40:$H$759,СВЦЭМ!$A$40:$A$759,$A287,СВЦЭМ!$B$40:$B$759,J$260)+'СЕТ СН'!$F$15</f>
        <v>0</v>
      </c>
      <c r="K287" s="36">
        <f>SUMIFS(СВЦЭМ!$H$40:$H$759,СВЦЭМ!$A$40:$A$759,$A287,СВЦЭМ!$B$40:$B$759,K$260)+'СЕТ СН'!$F$15</f>
        <v>0</v>
      </c>
      <c r="L287" s="36">
        <f>SUMIFS(СВЦЭМ!$H$40:$H$759,СВЦЭМ!$A$40:$A$759,$A287,СВЦЭМ!$B$40:$B$759,L$260)+'СЕТ СН'!$F$15</f>
        <v>0</v>
      </c>
      <c r="M287" s="36">
        <f>SUMIFS(СВЦЭМ!$H$40:$H$759,СВЦЭМ!$A$40:$A$759,$A287,СВЦЭМ!$B$40:$B$759,M$260)+'СЕТ СН'!$F$15</f>
        <v>0</v>
      </c>
      <c r="N287" s="36">
        <f>SUMIFS(СВЦЭМ!$H$40:$H$759,СВЦЭМ!$A$40:$A$759,$A287,СВЦЭМ!$B$40:$B$759,N$260)+'СЕТ СН'!$F$15</f>
        <v>0</v>
      </c>
      <c r="O287" s="36">
        <f>SUMIFS(СВЦЭМ!$H$40:$H$759,СВЦЭМ!$A$40:$A$759,$A287,СВЦЭМ!$B$40:$B$759,O$260)+'СЕТ СН'!$F$15</f>
        <v>0</v>
      </c>
      <c r="P287" s="36">
        <f>SUMIFS(СВЦЭМ!$H$40:$H$759,СВЦЭМ!$A$40:$A$759,$A287,СВЦЭМ!$B$40:$B$759,P$260)+'СЕТ СН'!$F$15</f>
        <v>0</v>
      </c>
      <c r="Q287" s="36">
        <f>SUMIFS(СВЦЭМ!$H$40:$H$759,СВЦЭМ!$A$40:$A$759,$A287,СВЦЭМ!$B$40:$B$759,Q$260)+'СЕТ СН'!$F$15</f>
        <v>0</v>
      </c>
      <c r="R287" s="36">
        <f>SUMIFS(СВЦЭМ!$H$40:$H$759,СВЦЭМ!$A$40:$A$759,$A287,СВЦЭМ!$B$40:$B$759,R$260)+'СЕТ СН'!$F$15</f>
        <v>0</v>
      </c>
      <c r="S287" s="36">
        <f>SUMIFS(СВЦЭМ!$H$40:$H$759,СВЦЭМ!$A$40:$A$759,$A287,СВЦЭМ!$B$40:$B$759,S$260)+'СЕТ СН'!$F$15</f>
        <v>0</v>
      </c>
      <c r="T287" s="36">
        <f>SUMIFS(СВЦЭМ!$H$40:$H$759,СВЦЭМ!$A$40:$A$759,$A287,СВЦЭМ!$B$40:$B$759,T$260)+'СЕТ СН'!$F$15</f>
        <v>0</v>
      </c>
      <c r="U287" s="36">
        <f>SUMIFS(СВЦЭМ!$H$40:$H$759,СВЦЭМ!$A$40:$A$759,$A287,СВЦЭМ!$B$40:$B$759,U$260)+'СЕТ СН'!$F$15</f>
        <v>0</v>
      </c>
      <c r="V287" s="36">
        <f>SUMIFS(СВЦЭМ!$H$40:$H$759,СВЦЭМ!$A$40:$A$759,$A287,СВЦЭМ!$B$40:$B$759,V$260)+'СЕТ СН'!$F$15</f>
        <v>0</v>
      </c>
      <c r="W287" s="36">
        <f>SUMIFS(СВЦЭМ!$H$40:$H$759,СВЦЭМ!$A$40:$A$759,$A287,СВЦЭМ!$B$40:$B$759,W$260)+'СЕТ СН'!$F$15</f>
        <v>0</v>
      </c>
      <c r="X287" s="36">
        <f>SUMIFS(СВЦЭМ!$H$40:$H$759,СВЦЭМ!$A$40:$A$759,$A287,СВЦЭМ!$B$40:$B$759,X$260)+'СЕТ СН'!$F$15</f>
        <v>0</v>
      </c>
      <c r="Y287" s="36">
        <f>SUMIFS(СВЦЭМ!$H$40:$H$759,СВЦЭМ!$A$40:$A$759,$A287,СВЦЭМ!$B$40:$B$759,Y$260)+'СЕТ СН'!$F$15</f>
        <v>0</v>
      </c>
    </row>
    <row r="288" spans="1:25" ht="15.75" hidden="1" x14ac:dyDescent="0.2">
      <c r="A288" s="35">
        <f t="shared" si="7"/>
        <v>45410</v>
      </c>
      <c r="B288" s="36">
        <f>SUMIFS(СВЦЭМ!$H$40:$H$759,СВЦЭМ!$A$40:$A$759,$A288,СВЦЭМ!$B$40:$B$759,B$260)+'СЕТ СН'!$F$15</f>
        <v>0</v>
      </c>
      <c r="C288" s="36">
        <f>SUMIFS(СВЦЭМ!$H$40:$H$759,СВЦЭМ!$A$40:$A$759,$A288,СВЦЭМ!$B$40:$B$759,C$260)+'СЕТ СН'!$F$15</f>
        <v>0</v>
      </c>
      <c r="D288" s="36">
        <f>SUMIFS(СВЦЭМ!$H$40:$H$759,СВЦЭМ!$A$40:$A$759,$A288,СВЦЭМ!$B$40:$B$759,D$260)+'СЕТ СН'!$F$15</f>
        <v>0</v>
      </c>
      <c r="E288" s="36">
        <f>SUMIFS(СВЦЭМ!$H$40:$H$759,СВЦЭМ!$A$40:$A$759,$A288,СВЦЭМ!$B$40:$B$759,E$260)+'СЕТ СН'!$F$15</f>
        <v>0</v>
      </c>
      <c r="F288" s="36">
        <f>SUMIFS(СВЦЭМ!$H$40:$H$759,СВЦЭМ!$A$40:$A$759,$A288,СВЦЭМ!$B$40:$B$759,F$260)+'СЕТ СН'!$F$15</f>
        <v>0</v>
      </c>
      <c r="G288" s="36">
        <f>SUMIFS(СВЦЭМ!$H$40:$H$759,СВЦЭМ!$A$40:$A$759,$A288,СВЦЭМ!$B$40:$B$759,G$260)+'СЕТ СН'!$F$15</f>
        <v>0</v>
      </c>
      <c r="H288" s="36">
        <f>SUMIFS(СВЦЭМ!$H$40:$H$759,СВЦЭМ!$A$40:$A$759,$A288,СВЦЭМ!$B$40:$B$759,H$260)+'СЕТ СН'!$F$15</f>
        <v>0</v>
      </c>
      <c r="I288" s="36">
        <f>SUMIFS(СВЦЭМ!$H$40:$H$759,СВЦЭМ!$A$40:$A$759,$A288,СВЦЭМ!$B$40:$B$759,I$260)+'СЕТ СН'!$F$15</f>
        <v>0</v>
      </c>
      <c r="J288" s="36">
        <f>SUMIFS(СВЦЭМ!$H$40:$H$759,СВЦЭМ!$A$40:$A$759,$A288,СВЦЭМ!$B$40:$B$759,J$260)+'СЕТ СН'!$F$15</f>
        <v>0</v>
      </c>
      <c r="K288" s="36">
        <f>SUMIFS(СВЦЭМ!$H$40:$H$759,СВЦЭМ!$A$40:$A$759,$A288,СВЦЭМ!$B$40:$B$759,K$260)+'СЕТ СН'!$F$15</f>
        <v>0</v>
      </c>
      <c r="L288" s="36">
        <f>SUMIFS(СВЦЭМ!$H$40:$H$759,СВЦЭМ!$A$40:$A$759,$A288,СВЦЭМ!$B$40:$B$759,L$260)+'СЕТ СН'!$F$15</f>
        <v>0</v>
      </c>
      <c r="M288" s="36">
        <f>SUMIFS(СВЦЭМ!$H$40:$H$759,СВЦЭМ!$A$40:$A$759,$A288,СВЦЭМ!$B$40:$B$759,M$260)+'СЕТ СН'!$F$15</f>
        <v>0</v>
      </c>
      <c r="N288" s="36">
        <f>SUMIFS(СВЦЭМ!$H$40:$H$759,СВЦЭМ!$A$40:$A$759,$A288,СВЦЭМ!$B$40:$B$759,N$260)+'СЕТ СН'!$F$15</f>
        <v>0</v>
      </c>
      <c r="O288" s="36">
        <f>SUMIFS(СВЦЭМ!$H$40:$H$759,СВЦЭМ!$A$40:$A$759,$A288,СВЦЭМ!$B$40:$B$759,O$260)+'СЕТ СН'!$F$15</f>
        <v>0</v>
      </c>
      <c r="P288" s="36">
        <f>SUMIFS(СВЦЭМ!$H$40:$H$759,СВЦЭМ!$A$40:$A$759,$A288,СВЦЭМ!$B$40:$B$759,P$260)+'СЕТ СН'!$F$15</f>
        <v>0</v>
      </c>
      <c r="Q288" s="36">
        <f>SUMIFS(СВЦЭМ!$H$40:$H$759,СВЦЭМ!$A$40:$A$759,$A288,СВЦЭМ!$B$40:$B$759,Q$260)+'СЕТ СН'!$F$15</f>
        <v>0</v>
      </c>
      <c r="R288" s="36">
        <f>SUMIFS(СВЦЭМ!$H$40:$H$759,СВЦЭМ!$A$40:$A$759,$A288,СВЦЭМ!$B$40:$B$759,R$260)+'СЕТ СН'!$F$15</f>
        <v>0</v>
      </c>
      <c r="S288" s="36">
        <f>SUMIFS(СВЦЭМ!$H$40:$H$759,СВЦЭМ!$A$40:$A$759,$A288,СВЦЭМ!$B$40:$B$759,S$260)+'СЕТ СН'!$F$15</f>
        <v>0</v>
      </c>
      <c r="T288" s="36">
        <f>SUMIFS(СВЦЭМ!$H$40:$H$759,СВЦЭМ!$A$40:$A$759,$A288,СВЦЭМ!$B$40:$B$759,T$260)+'СЕТ СН'!$F$15</f>
        <v>0</v>
      </c>
      <c r="U288" s="36">
        <f>SUMIFS(СВЦЭМ!$H$40:$H$759,СВЦЭМ!$A$40:$A$759,$A288,СВЦЭМ!$B$40:$B$759,U$260)+'СЕТ СН'!$F$15</f>
        <v>0</v>
      </c>
      <c r="V288" s="36">
        <f>SUMIFS(СВЦЭМ!$H$40:$H$759,СВЦЭМ!$A$40:$A$759,$A288,СВЦЭМ!$B$40:$B$759,V$260)+'СЕТ СН'!$F$15</f>
        <v>0</v>
      </c>
      <c r="W288" s="36">
        <f>SUMIFS(СВЦЭМ!$H$40:$H$759,СВЦЭМ!$A$40:$A$759,$A288,СВЦЭМ!$B$40:$B$759,W$260)+'СЕТ СН'!$F$15</f>
        <v>0</v>
      </c>
      <c r="X288" s="36">
        <f>SUMIFS(СВЦЭМ!$H$40:$H$759,СВЦЭМ!$A$40:$A$759,$A288,СВЦЭМ!$B$40:$B$759,X$260)+'СЕТ СН'!$F$15</f>
        <v>0</v>
      </c>
      <c r="Y288" s="36">
        <f>SUMIFS(СВЦЭМ!$H$40:$H$759,СВЦЭМ!$A$40:$A$759,$A288,СВЦЭМ!$B$40:$B$759,Y$260)+'СЕТ СН'!$F$15</f>
        <v>0</v>
      </c>
    </row>
    <row r="289" spans="1:27" ht="15.75" hidden="1" x14ac:dyDescent="0.2">
      <c r="A289" s="35">
        <f t="shared" si="7"/>
        <v>45411</v>
      </c>
      <c r="B289" s="36">
        <f>SUMIFS(СВЦЭМ!$H$40:$H$759,СВЦЭМ!$A$40:$A$759,$A289,СВЦЭМ!$B$40:$B$759,B$260)+'СЕТ СН'!$F$15</f>
        <v>0</v>
      </c>
      <c r="C289" s="36">
        <f>SUMIFS(СВЦЭМ!$H$40:$H$759,СВЦЭМ!$A$40:$A$759,$A289,СВЦЭМ!$B$40:$B$759,C$260)+'СЕТ СН'!$F$15</f>
        <v>0</v>
      </c>
      <c r="D289" s="36">
        <f>SUMIFS(СВЦЭМ!$H$40:$H$759,СВЦЭМ!$A$40:$A$759,$A289,СВЦЭМ!$B$40:$B$759,D$260)+'СЕТ СН'!$F$15</f>
        <v>0</v>
      </c>
      <c r="E289" s="36">
        <f>SUMIFS(СВЦЭМ!$H$40:$H$759,СВЦЭМ!$A$40:$A$759,$A289,СВЦЭМ!$B$40:$B$759,E$260)+'СЕТ СН'!$F$15</f>
        <v>0</v>
      </c>
      <c r="F289" s="36">
        <f>SUMIFS(СВЦЭМ!$H$40:$H$759,СВЦЭМ!$A$40:$A$759,$A289,СВЦЭМ!$B$40:$B$759,F$260)+'СЕТ СН'!$F$15</f>
        <v>0</v>
      </c>
      <c r="G289" s="36">
        <f>SUMIFS(СВЦЭМ!$H$40:$H$759,СВЦЭМ!$A$40:$A$759,$A289,СВЦЭМ!$B$40:$B$759,G$260)+'СЕТ СН'!$F$15</f>
        <v>0</v>
      </c>
      <c r="H289" s="36">
        <f>SUMIFS(СВЦЭМ!$H$40:$H$759,СВЦЭМ!$A$40:$A$759,$A289,СВЦЭМ!$B$40:$B$759,H$260)+'СЕТ СН'!$F$15</f>
        <v>0</v>
      </c>
      <c r="I289" s="36">
        <f>SUMIFS(СВЦЭМ!$H$40:$H$759,СВЦЭМ!$A$40:$A$759,$A289,СВЦЭМ!$B$40:$B$759,I$260)+'СЕТ СН'!$F$15</f>
        <v>0</v>
      </c>
      <c r="J289" s="36">
        <f>SUMIFS(СВЦЭМ!$H$40:$H$759,СВЦЭМ!$A$40:$A$759,$A289,СВЦЭМ!$B$40:$B$759,J$260)+'СЕТ СН'!$F$15</f>
        <v>0</v>
      </c>
      <c r="K289" s="36">
        <f>SUMIFS(СВЦЭМ!$H$40:$H$759,СВЦЭМ!$A$40:$A$759,$A289,СВЦЭМ!$B$40:$B$759,K$260)+'СЕТ СН'!$F$15</f>
        <v>0</v>
      </c>
      <c r="L289" s="36">
        <f>SUMIFS(СВЦЭМ!$H$40:$H$759,СВЦЭМ!$A$40:$A$759,$A289,СВЦЭМ!$B$40:$B$759,L$260)+'СЕТ СН'!$F$15</f>
        <v>0</v>
      </c>
      <c r="M289" s="36">
        <f>SUMIFS(СВЦЭМ!$H$40:$H$759,СВЦЭМ!$A$40:$A$759,$A289,СВЦЭМ!$B$40:$B$759,M$260)+'СЕТ СН'!$F$15</f>
        <v>0</v>
      </c>
      <c r="N289" s="36">
        <f>SUMIFS(СВЦЭМ!$H$40:$H$759,СВЦЭМ!$A$40:$A$759,$A289,СВЦЭМ!$B$40:$B$759,N$260)+'СЕТ СН'!$F$15</f>
        <v>0</v>
      </c>
      <c r="O289" s="36">
        <f>SUMIFS(СВЦЭМ!$H$40:$H$759,СВЦЭМ!$A$40:$A$759,$A289,СВЦЭМ!$B$40:$B$759,O$260)+'СЕТ СН'!$F$15</f>
        <v>0</v>
      </c>
      <c r="P289" s="36">
        <f>SUMIFS(СВЦЭМ!$H$40:$H$759,СВЦЭМ!$A$40:$A$759,$A289,СВЦЭМ!$B$40:$B$759,P$260)+'СЕТ СН'!$F$15</f>
        <v>0</v>
      </c>
      <c r="Q289" s="36">
        <f>SUMIFS(СВЦЭМ!$H$40:$H$759,СВЦЭМ!$A$40:$A$759,$A289,СВЦЭМ!$B$40:$B$759,Q$260)+'СЕТ СН'!$F$15</f>
        <v>0</v>
      </c>
      <c r="R289" s="36">
        <f>SUMIFS(СВЦЭМ!$H$40:$H$759,СВЦЭМ!$A$40:$A$759,$A289,СВЦЭМ!$B$40:$B$759,R$260)+'СЕТ СН'!$F$15</f>
        <v>0</v>
      </c>
      <c r="S289" s="36">
        <f>SUMIFS(СВЦЭМ!$H$40:$H$759,СВЦЭМ!$A$40:$A$759,$A289,СВЦЭМ!$B$40:$B$759,S$260)+'СЕТ СН'!$F$15</f>
        <v>0</v>
      </c>
      <c r="T289" s="36">
        <f>SUMIFS(СВЦЭМ!$H$40:$H$759,СВЦЭМ!$A$40:$A$759,$A289,СВЦЭМ!$B$40:$B$759,T$260)+'СЕТ СН'!$F$15</f>
        <v>0</v>
      </c>
      <c r="U289" s="36">
        <f>SUMIFS(СВЦЭМ!$H$40:$H$759,СВЦЭМ!$A$40:$A$759,$A289,СВЦЭМ!$B$40:$B$759,U$260)+'СЕТ СН'!$F$15</f>
        <v>0</v>
      </c>
      <c r="V289" s="36">
        <f>SUMIFS(СВЦЭМ!$H$40:$H$759,СВЦЭМ!$A$40:$A$759,$A289,СВЦЭМ!$B$40:$B$759,V$260)+'СЕТ СН'!$F$15</f>
        <v>0</v>
      </c>
      <c r="W289" s="36">
        <f>SUMIFS(СВЦЭМ!$H$40:$H$759,СВЦЭМ!$A$40:$A$759,$A289,СВЦЭМ!$B$40:$B$759,W$260)+'СЕТ СН'!$F$15</f>
        <v>0</v>
      </c>
      <c r="X289" s="36">
        <f>SUMIFS(СВЦЭМ!$H$40:$H$759,СВЦЭМ!$A$40:$A$759,$A289,СВЦЭМ!$B$40:$B$759,X$260)+'СЕТ СН'!$F$15</f>
        <v>0</v>
      </c>
      <c r="Y289" s="36">
        <f>SUMIFS(СВЦЭМ!$H$40:$H$759,СВЦЭМ!$A$40:$A$759,$A289,СВЦЭМ!$B$40:$B$759,Y$260)+'СЕТ СН'!$F$15</f>
        <v>0</v>
      </c>
    </row>
    <row r="290" spans="1:27" ht="15.75" hidden="1" x14ac:dyDescent="0.2">
      <c r="A290" s="35">
        <f t="shared" si="7"/>
        <v>45412</v>
      </c>
      <c r="B290" s="36">
        <f>SUMIFS(СВЦЭМ!$H$40:$H$759,СВЦЭМ!$A$40:$A$759,$A290,СВЦЭМ!$B$40:$B$759,B$260)+'СЕТ СН'!$F$15</f>
        <v>0</v>
      </c>
      <c r="C290" s="36">
        <f>SUMIFS(СВЦЭМ!$H$40:$H$759,СВЦЭМ!$A$40:$A$759,$A290,СВЦЭМ!$B$40:$B$759,C$260)+'СЕТ СН'!$F$15</f>
        <v>0</v>
      </c>
      <c r="D290" s="36">
        <f>SUMIFS(СВЦЭМ!$H$40:$H$759,СВЦЭМ!$A$40:$A$759,$A290,СВЦЭМ!$B$40:$B$759,D$260)+'СЕТ СН'!$F$15</f>
        <v>0</v>
      </c>
      <c r="E290" s="36">
        <f>SUMIFS(СВЦЭМ!$H$40:$H$759,СВЦЭМ!$A$40:$A$759,$A290,СВЦЭМ!$B$40:$B$759,E$260)+'СЕТ СН'!$F$15</f>
        <v>0</v>
      </c>
      <c r="F290" s="36">
        <f>SUMIFS(СВЦЭМ!$H$40:$H$759,СВЦЭМ!$A$40:$A$759,$A290,СВЦЭМ!$B$40:$B$759,F$260)+'СЕТ СН'!$F$15</f>
        <v>0</v>
      </c>
      <c r="G290" s="36">
        <f>SUMIFS(СВЦЭМ!$H$40:$H$759,СВЦЭМ!$A$40:$A$759,$A290,СВЦЭМ!$B$40:$B$759,G$260)+'СЕТ СН'!$F$15</f>
        <v>0</v>
      </c>
      <c r="H290" s="36">
        <f>SUMIFS(СВЦЭМ!$H$40:$H$759,СВЦЭМ!$A$40:$A$759,$A290,СВЦЭМ!$B$40:$B$759,H$260)+'СЕТ СН'!$F$15</f>
        <v>0</v>
      </c>
      <c r="I290" s="36">
        <f>SUMIFS(СВЦЭМ!$H$40:$H$759,СВЦЭМ!$A$40:$A$759,$A290,СВЦЭМ!$B$40:$B$759,I$260)+'СЕТ СН'!$F$15</f>
        <v>0</v>
      </c>
      <c r="J290" s="36">
        <f>SUMIFS(СВЦЭМ!$H$40:$H$759,СВЦЭМ!$A$40:$A$759,$A290,СВЦЭМ!$B$40:$B$759,J$260)+'СЕТ СН'!$F$15</f>
        <v>0</v>
      </c>
      <c r="K290" s="36">
        <f>SUMIFS(СВЦЭМ!$H$40:$H$759,СВЦЭМ!$A$40:$A$759,$A290,СВЦЭМ!$B$40:$B$759,K$260)+'СЕТ СН'!$F$15</f>
        <v>0</v>
      </c>
      <c r="L290" s="36">
        <f>SUMIFS(СВЦЭМ!$H$40:$H$759,СВЦЭМ!$A$40:$A$759,$A290,СВЦЭМ!$B$40:$B$759,L$260)+'СЕТ СН'!$F$15</f>
        <v>0</v>
      </c>
      <c r="M290" s="36">
        <f>SUMIFS(СВЦЭМ!$H$40:$H$759,СВЦЭМ!$A$40:$A$759,$A290,СВЦЭМ!$B$40:$B$759,M$260)+'СЕТ СН'!$F$15</f>
        <v>0</v>
      </c>
      <c r="N290" s="36">
        <f>SUMIFS(СВЦЭМ!$H$40:$H$759,СВЦЭМ!$A$40:$A$759,$A290,СВЦЭМ!$B$40:$B$759,N$260)+'СЕТ СН'!$F$15</f>
        <v>0</v>
      </c>
      <c r="O290" s="36">
        <f>SUMIFS(СВЦЭМ!$H$40:$H$759,СВЦЭМ!$A$40:$A$759,$A290,СВЦЭМ!$B$40:$B$759,O$260)+'СЕТ СН'!$F$15</f>
        <v>0</v>
      </c>
      <c r="P290" s="36">
        <f>SUMIFS(СВЦЭМ!$H$40:$H$759,СВЦЭМ!$A$40:$A$759,$A290,СВЦЭМ!$B$40:$B$759,P$260)+'СЕТ СН'!$F$15</f>
        <v>0</v>
      </c>
      <c r="Q290" s="36">
        <f>SUMIFS(СВЦЭМ!$H$40:$H$759,СВЦЭМ!$A$40:$A$759,$A290,СВЦЭМ!$B$40:$B$759,Q$260)+'СЕТ СН'!$F$15</f>
        <v>0</v>
      </c>
      <c r="R290" s="36">
        <f>SUMIFS(СВЦЭМ!$H$40:$H$759,СВЦЭМ!$A$40:$A$759,$A290,СВЦЭМ!$B$40:$B$759,R$260)+'СЕТ СН'!$F$15</f>
        <v>0</v>
      </c>
      <c r="S290" s="36">
        <f>SUMIFS(СВЦЭМ!$H$40:$H$759,СВЦЭМ!$A$40:$A$759,$A290,СВЦЭМ!$B$40:$B$759,S$260)+'СЕТ СН'!$F$15</f>
        <v>0</v>
      </c>
      <c r="T290" s="36">
        <f>SUMIFS(СВЦЭМ!$H$40:$H$759,СВЦЭМ!$A$40:$A$759,$A290,СВЦЭМ!$B$40:$B$759,T$260)+'СЕТ СН'!$F$15</f>
        <v>0</v>
      </c>
      <c r="U290" s="36">
        <f>SUMIFS(СВЦЭМ!$H$40:$H$759,СВЦЭМ!$A$40:$A$759,$A290,СВЦЭМ!$B$40:$B$759,U$260)+'СЕТ СН'!$F$15</f>
        <v>0</v>
      </c>
      <c r="V290" s="36">
        <f>SUMIFS(СВЦЭМ!$H$40:$H$759,СВЦЭМ!$A$40:$A$759,$A290,СВЦЭМ!$B$40:$B$759,V$260)+'СЕТ СН'!$F$15</f>
        <v>0</v>
      </c>
      <c r="W290" s="36">
        <f>SUMIFS(СВЦЭМ!$H$40:$H$759,СВЦЭМ!$A$40:$A$759,$A290,СВЦЭМ!$B$40:$B$759,W$260)+'СЕТ СН'!$F$15</f>
        <v>0</v>
      </c>
      <c r="X290" s="36">
        <f>SUMIFS(СВЦЭМ!$H$40:$H$759,СВЦЭМ!$A$40:$A$759,$A290,СВЦЭМ!$B$40:$B$759,X$260)+'СЕТ СН'!$F$15</f>
        <v>0</v>
      </c>
      <c r="Y290" s="36">
        <f>SUMIFS(СВЦЭМ!$H$40:$H$759,СВЦЭМ!$A$40:$A$759,$A290,СВЦЭМ!$B$40:$B$759,Y$260)+'СЕТ СН'!$F$15</f>
        <v>0</v>
      </c>
    </row>
    <row r="291" spans="1:27" ht="15.75" hidden="1" x14ac:dyDescent="0.2">
      <c r="A291" s="35">
        <f t="shared" si="7"/>
        <v>45413</v>
      </c>
      <c r="B291" s="36">
        <f>SUMIFS(СВЦЭМ!$H$40:$H$759,СВЦЭМ!$A$40:$A$759,$A291,СВЦЭМ!$B$40:$B$759,B$260)+'СЕТ СН'!$F$15</f>
        <v>0</v>
      </c>
      <c r="C291" s="36">
        <f>SUMIFS(СВЦЭМ!$H$40:$H$759,СВЦЭМ!$A$40:$A$759,$A291,СВЦЭМ!$B$40:$B$759,C$260)+'СЕТ СН'!$F$15</f>
        <v>0</v>
      </c>
      <c r="D291" s="36">
        <f>SUMIFS(СВЦЭМ!$H$40:$H$759,СВЦЭМ!$A$40:$A$759,$A291,СВЦЭМ!$B$40:$B$759,D$260)+'СЕТ СН'!$F$15</f>
        <v>0</v>
      </c>
      <c r="E291" s="36">
        <f>SUMIFS(СВЦЭМ!$H$40:$H$759,СВЦЭМ!$A$40:$A$759,$A291,СВЦЭМ!$B$40:$B$759,E$260)+'СЕТ СН'!$F$15</f>
        <v>0</v>
      </c>
      <c r="F291" s="36">
        <f>SUMIFS(СВЦЭМ!$H$40:$H$759,СВЦЭМ!$A$40:$A$759,$A291,СВЦЭМ!$B$40:$B$759,F$260)+'СЕТ СН'!$F$15</f>
        <v>0</v>
      </c>
      <c r="G291" s="36">
        <f>SUMIFS(СВЦЭМ!$H$40:$H$759,СВЦЭМ!$A$40:$A$759,$A291,СВЦЭМ!$B$40:$B$759,G$260)+'СЕТ СН'!$F$15</f>
        <v>0</v>
      </c>
      <c r="H291" s="36">
        <f>SUMIFS(СВЦЭМ!$H$40:$H$759,СВЦЭМ!$A$40:$A$759,$A291,СВЦЭМ!$B$40:$B$759,H$260)+'СЕТ СН'!$F$15</f>
        <v>0</v>
      </c>
      <c r="I291" s="36">
        <f>SUMIFS(СВЦЭМ!$H$40:$H$759,СВЦЭМ!$A$40:$A$759,$A291,СВЦЭМ!$B$40:$B$759,I$260)+'СЕТ СН'!$F$15</f>
        <v>0</v>
      </c>
      <c r="J291" s="36">
        <f>SUMIFS(СВЦЭМ!$H$40:$H$759,СВЦЭМ!$A$40:$A$759,$A291,СВЦЭМ!$B$40:$B$759,J$260)+'СЕТ СН'!$F$15</f>
        <v>0</v>
      </c>
      <c r="K291" s="36">
        <f>SUMIFS(СВЦЭМ!$H$40:$H$759,СВЦЭМ!$A$40:$A$759,$A291,СВЦЭМ!$B$40:$B$759,K$260)+'СЕТ СН'!$F$15</f>
        <v>0</v>
      </c>
      <c r="L291" s="36">
        <f>SUMIFS(СВЦЭМ!$H$40:$H$759,СВЦЭМ!$A$40:$A$759,$A291,СВЦЭМ!$B$40:$B$759,L$260)+'СЕТ СН'!$F$15</f>
        <v>0</v>
      </c>
      <c r="M291" s="36">
        <f>SUMIFS(СВЦЭМ!$H$40:$H$759,СВЦЭМ!$A$40:$A$759,$A291,СВЦЭМ!$B$40:$B$759,M$260)+'СЕТ СН'!$F$15</f>
        <v>0</v>
      </c>
      <c r="N291" s="36">
        <f>SUMIFS(СВЦЭМ!$H$40:$H$759,СВЦЭМ!$A$40:$A$759,$A291,СВЦЭМ!$B$40:$B$759,N$260)+'СЕТ СН'!$F$15</f>
        <v>0</v>
      </c>
      <c r="O291" s="36">
        <f>SUMIFS(СВЦЭМ!$H$40:$H$759,СВЦЭМ!$A$40:$A$759,$A291,СВЦЭМ!$B$40:$B$759,O$260)+'СЕТ СН'!$F$15</f>
        <v>0</v>
      </c>
      <c r="P291" s="36">
        <f>SUMIFS(СВЦЭМ!$H$40:$H$759,СВЦЭМ!$A$40:$A$759,$A291,СВЦЭМ!$B$40:$B$759,P$260)+'СЕТ СН'!$F$15</f>
        <v>0</v>
      </c>
      <c r="Q291" s="36">
        <f>SUMIFS(СВЦЭМ!$H$40:$H$759,СВЦЭМ!$A$40:$A$759,$A291,СВЦЭМ!$B$40:$B$759,Q$260)+'СЕТ СН'!$F$15</f>
        <v>0</v>
      </c>
      <c r="R291" s="36">
        <f>SUMIFS(СВЦЭМ!$H$40:$H$759,СВЦЭМ!$A$40:$A$759,$A291,СВЦЭМ!$B$40:$B$759,R$260)+'СЕТ СН'!$F$15</f>
        <v>0</v>
      </c>
      <c r="S291" s="36">
        <f>SUMIFS(СВЦЭМ!$H$40:$H$759,СВЦЭМ!$A$40:$A$759,$A291,СВЦЭМ!$B$40:$B$759,S$260)+'СЕТ СН'!$F$15</f>
        <v>0</v>
      </c>
      <c r="T291" s="36">
        <f>SUMIFS(СВЦЭМ!$H$40:$H$759,СВЦЭМ!$A$40:$A$759,$A291,СВЦЭМ!$B$40:$B$759,T$260)+'СЕТ СН'!$F$15</f>
        <v>0</v>
      </c>
      <c r="U291" s="36">
        <f>SUMIFS(СВЦЭМ!$H$40:$H$759,СВЦЭМ!$A$40:$A$759,$A291,СВЦЭМ!$B$40:$B$759,U$260)+'СЕТ СН'!$F$15</f>
        <v>0</v>
      </c>
      <c r="V291" s="36">
        <f>SUMIFS(СВЦЭМ!$H$40:$H$759,СВЦЭМ!$A$40:$A$759,$A291,СВЦЭМ!$B$40:$B$759,V$260)+'СЕТ СН'!$F$15</f>
        <v>0</v>
      </c>
      <c r="W291" s="36">
        <f>SUMIFS(СВЦЭМ!$H$40:$H$759,СВЦЭМ!$A$40:$A$759,$A291,СВЦЭМ!$B$40:$B$759,W$260)+'СЕТ СН'!$F$15</f>
        <v>0</v>
      </c>
      <c r="X291" s="36">
        <f>SUMIFS(СВЦЭМ!$H$40:$H$759,СВЦЭМ!$A$40:$A$759,$A291,СВЦЭМ!$B$40:$B$759,X$260)+'СЕТ СН'!$F$15</f>
        <v>0</v>
      </c>
      <c r="Y291" s="36">
        <f>SUMIFS(СВЦЭМ!$H$40:$H$759,СВЦЭМ!$A$40:$A$759,$A291,СВЦЭМ!$B$40:$B$759,Y$260)+'СЕТ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01.04.2024</v>
      </c>
      <c r="B297" s="36">
        <f>SUMIFS(СВЦЭМ!$I$40:$I$759,СВЦЭМ!$A$40:$A$759,$A297,СВЦЭМ!$B$40:$B$759,B$296)+'СЕТ СН'!$F$16</f>
        <v>0</v>
      </c>
      <c r="C297" s="36">
        <f>SUMIFS(СВЦЭМ!$I$40:$I$759,СВЦЭМ!$A$40:$A$759,$A297,СВЦЭМ!$B$40:$B$759,C$296)+'СЕТ СН'!$F$16</f>
        <v>0</v>
      </c>
      <c r="D297" s="36">
        <f>SUMIFS(СВЦЭМ!$I$40:$I$759,СВЦЭМ!$A$40:$A$759,$A297,СВЦЭМ!$B$40:$B$759,D$296)+'СЕТ СН'!$F$16</f>
        <v>0</v>
      </c>
      <c r="E297" s="36">
        <f>SUMIFS(СВЦЭМ!$I$40:$I$759,СВЦЭМ!$A$40:$A$759,$A297,СВЦЭМ!$B$40:$B$759,E$296)+'СЕТ СН'!$F$16</f>
        <v>0</v>
      </c>
      <c r="F297" s="36">
        <f>SUMIFS(СВЦЭМ!$I$40:$I$759,СВЦЭМ!$A$40:$A$759,$A297,СВЦЭМ!$B$40:$B$759,F$296)+'СЕТ СН'!$F$16</f>
        <v>0</v>
      </c>
      <c r="G297" s="36">
        <f>SUMIFS(СВЦЭМ!$I$40:$I$759,СВЦЭМ!$A$40:$A$759,$A297,СВЦЭМ!$B$40:$B$759,G$296)+'СЕТ СН'!$F$16</f>
        <v>0</v>
      </c>
      <c r="H297" s="36">
        <f>SUMIFS(СВЦЭМ!$I$40:$I$759,СВЦЭМ!$A$40:$A$759,$A297,СВЦЭМ!$B$40:$B$759,H$296)+'СЕТ СН'!$F$16</f>
        <v>0</v>
      </c>
      <c r="I297" s="36">
        <f>SUMIFS(СВЦЭМ!$I$40:$I$759,СВЦЭМ!$A$40:$A$759,$A297,СВЦЭМ!$B$40:$B$759,I$296)+'СЕТ СН'!$F$16</f>
        <v>0</v>
      </c>
      <c r="J297" s="36">
        <f>SUMIFS(СВЦЭМ!$I$40:$I$759,СВЦЭМ!$A$40:$A$759,$A297,СВЦЭМ!$B$40:$B$759,J$296)+'СЕТ СН'!$F$16</f>
        <v>0</v>
      </c>
      <c r="K297" s="36">
        <f>SUMIFS(СВЦЭМ!$I$40:$I$759,СВЦЭМ!$A$40:$A$759,$A297,СВЦЭМ!$B$40:$B$759,K$296)+'СЕТ СН'!$F$16</f>
        <v>0</v>
      </c>
      <c r="L297" s="36">
        <f>SUMIFS(СВЦЭМ!$I$40:$I$759,СВЦЭМ!$A$40:$A$759,$A297,СВЦЭМ!$B$40:$B$759,L$296)+'СЕТ СН'!$F$16</f>
        <v>0</v>
      </c>
      <c r="M297" s="36">
        <f>SUMIFS(СВЦЭМ!$I$40:$I$759,СВЦЭМ!$A$40:$A$759,$A297,СВЦЭМ!$B$40:$B$759,M$296)+'СЕТ СН'!$F$16</f>
        <v>0</v>
      </c>
      <c r="N297" s="36">
        <f>SUMIFS(СВЦЭМ!$I$40:$I$759,СВЦЭМ!$A$40:$A$759,$A297,СВЦЭМ!$B$40:$B$759,N$296)+'СЕТ СН'!$F$16</f>
        <v>0</v>
      </c>
      <c r="O297" s="36">
        <f>SUMIFS(СВЦЭМ!$I$40:$I$759,СВЦЭМ!$A$40:$A$759,$A297,СВЦЭМ!$B$40:$B$759,O$296)+'СЕТ СН'!$F$16</f>
        <v>0</v>
      </c>
      <c r="P297" s="36">
        <f>SUMIFS(СВЦЭМ!$I$40:$I$759,СВЦЭМ!$A$40:$A$759,$A297,СВЦЭМ!$B$40:$B$759,P$296)+'СЕТ СН'!$F$16</f>
        <v>0</v>
      </c>
      <c r="Q297" s="36">
        <f>SUMIFS(СВЦЭМ!$I$40:$I$759,СВЦЭМ!$A$40:$A$759,$A297,СВЦЭМ!$B$40:$B$759,Q$296)+'СЕТ СН'!$F$16</f>
        <v>0</v>
      </c>
      <c r="R297" s="36">
        <f>SUMIFS(СВЦЭМ!$I$40:$I$759,СВЦЭМ!$A$40:$A$759,$A297,СВЦЭМ!$B$40:$B$759,R$296)+'СЕТ СН'!$F$16</f>
        <v>0</v>
      </c>
      <c r="S297" s="36">
        <f>SUMIFS(СВЦЭМ!$I$40:$I$759,СВЦЭМ!$A$40:$A$759,$A297,СВЦЭМ!$B$40:$B$759,S$296)+'СЕТ СН'!$F$16</f>
        <v>0</v>
      </c>
      <c r="T297" s="36">
        <f>SUMIFS(СВЦЭМ!$I$40:$I$759,СВЦЭМ!$A$40:$A$759,$A297,СВЦЭМ!$B$40:$B$759,T$296)+'СЕТ СН'!$F$16</f>
        <v>0</v>
      </c>
      <c r="U297" s="36">
        <f>SUMIFS(СВЦЭМ!$I$40:$I$759,СВЦЭМ!$A$40:$A$759,$A297,СВЦЭМ!$B$40:$B$759,U$296)+'СЕТ СН'!$F$16</f>
        <v>0</v>
      </c>
      <c r="V297" s="36">
        <f>SUMIFS(СВЦЭМ!$I$40:$I$759,СВЦЭМ!$A$40:$A$759,$A297,СВЦЭМ!$B$40:$B$759,V$296)+'СЕТ СН'!$F$16</f>
        <v>0</v>
      </c>
      <c r="W297" s="36">
        <f>SUMIFS(СВЦЭМ!$I$40:$I$759,СВЦЭМ!$A$40:$A$759,$A297,СВЦЭМ!$B$40:$B$759,W$296)+'СЕТ СН'!$F$16</f>
        <v>0</v>
      </c>
      <c r="X297" s="36">
        <f>SUMIFS(СВЦЭМ!$I$40:$I$759,СВЦЭМ!$A$40:$A$759,$A297,СВЦЭМ!$B$40:$B$759,X$296)+'СЕТ СН'!$F$16</f>
        <v>0</v>
      </c>
      <c r="Y297" s="36">
        <f>SUMIFS(СВЦЭМ!$I$40:$I$759,СВЦЭМ!$A$40:$A$759,$A297,СВЦЭМ!$B$40:$B$759,Y$296)+'СЕТ СН'!$F$16</f>
        <v>0</v>
      </c>
      <c r="AA297" s="45"/>
    </row>
    <row r="298" spans="1:27" ht="15.75" hidden="1" x14ac:dyDescent="0.2">
      <c r="A298" s="35">
        <f>A297+1</f>
        <v>45384</v>
      </c>
      <c r="B298" s="36">
        <f>SUMIFS(СВЦЭМ!$I$40:$I$759,СВЦЭМ!$A$40:$A$759,$A298,СВЦЭМ!$B$40:$B$759,B$296)+'СЕТ СН'!$F$16</f>
        <v>0</v>
      </c>
      <c r="C298" s="36">
        <f>SUMIFS(СВЦЭМ!$I$40:$I$759,СВЦЭМ!$A$40:$A$759,$A298,СВЦЭМ!$B$40:$B$759,C$296)+'СЕТ СН'!$F$16</f>
        <v>0</v>
      </c>
      <c r="D298" s="36">
        <f>SUMIFS(СВЦЭМ!$I$40:$I$759,СВЦЭМ!$A$40:$A$759,$A298,СВЦЭМ!$B$40:$B$759,D$296)+'СЕТ СН'!$F$16</f>
        <v>0</v>
      </c>
      <c r="E298" s="36">
        <f>SUMIFS(СВЦЭМ!$I$40:$I$759,СВЦЭМ!$A$40:$A$759,$A298,СВЦЭМ!$B$40:$B$759,E$296)+'СЕТ СН'!$F$16</f>
        <v>0</v>
      </c>
      <c r="F298" s="36">
        <f>SUMIFS(СВЦЭМ!$I$40:$I$759,СВЦЭМ!$A$40:$A$759,$A298,СВЦЭМ!$B$40:$B$759,F$296)+'СЕТ СН'!$F$16</f>
        <v>0</v>
      </c>
      <c r="G298" s="36">
        <f>SUMIFS(СВЦЭМ!$I$40:$I$759,СВЦЭМ!$A$40:$A$759,$A298,СВЦЭМ!$B$40:$B$759,G$296)+'СЕТ СН'!$F$16</f>
        <v>0</v>
      </c>
      <c r="H298" s="36">
        <f>SUMIFS(СВЦЭМ!$I$40:$I$759,СВЦЭМ!$A$40:$A$759,$A298,СВЦЭМ!$B$40:$B$759,H$296)+'СЕТ СН'!$F$16</f>
        <v>0</v>
      </c>
      <c r="I298" s="36">
        <f>SUMIFS(СВЦЭМ!$I$40:$I$759,СВЦЭМ!$A$40:$A$759,$A298,СВЦЭМ!$B$40:$B$759,I$296)+'СЕТ СН'!$F$16</f>
        <v>0</v>
      </c>
      <c r="J298" s="36">
        <f>SUMIFS(СВЦЭМ!$I$40:$I$759,СВЦЭМ!$A$40:$A$759,$A298,СВЦЭМ!$B$40:$B$759,J$296)+'СЕТ СН'!$F$16</f>
        <v>0</v>
      </c>
      <c r="K298" s="36">
        <f>SUMIFS(СВЦЭМ!$I$40:$I$759,СВЦЭМ!$A$40:$A$759,$A298,СВЦЭМ!$B$40:$B$759,K$296)+'СЕТ СН'!$F$16</f>
        <v>0</v>
      </c>
      <c r="L298" s="36">
        <f>SUMIFS(СВЦЭМ!$I$40:$I$759,СВЦЭМ!$A$40:$A$759,$A298,СВЦЭМ!$B$40:$B$759,L$296)+'СЕТ СН'!$F$16</f>
        <v>0</v>
      </c>
      <c r="M298" s="36">
        <f>SUMIFS(СВЦЭМ!$I$40:$I$759,СВЦЭМ!$A$40:$A$759,$A298,СВЦЭМ!$B$40:$B$759,M$296)+'СЕТ СН'!$F$16</f>
        <v>0</v>
      </c>
      <c r="N298" s="36">
        <f>SUMIFS(СВЦЭМ!$I$40:$I$759,СВЦЭМ!$A$40:$A$759,$A298,СВЦЭМ!$B$40:$B$759,N$296)+'СЕТ СН'!$F$16</f>
        <v>0</v>
      </c>
      <c r="O298" s="36">
        <f>SUMIFS(СВЦЭМ!$I$40:$I$759,СВЦЭМ!$A$40:$A$759,$A298,СВЦЭМ!$B$40:$B$759,O$296)+'СЕТ СН'!$F$16</f>
        <v>0</v>
      </c>
      <c r="P298" s="36">
        <f>SUMIFS(СВЦЭМ!$I$40:$I$759,СВЦЭМ!$A$40:$A$759,$A298,СВЦЭМ!$B$40:$B$759,P$296)+'СЕТ СН'!$F$16</f>
        <v>0</v>
      </c>
      <c r="Q298" s="36">
        <f>SUMIFS(СВЦЭМ!$I$40:$I$759,СВЦЭМ!$A$40:$A$759,$A298,СВЦЭМ!$B$40:$B$759,Q$296)+'СЕТ СН'!$F$16</f>
        <v>0</v>
      </c>
      <c r="R298" s="36">
        <f>SUMIFS(СВЦЭМ!$I$40:$I$759,СВЦЭМ!$A$40:$A$759,$A298,СВЦЭМ!$B$40:$B$759,R$296)+'СЕТ СН'!$F$16</f>
        <v>0</v>
      </c>
      <c r="S298" s="36">
        <f>SUMIFS(СВЦЭМ!$I$40:$I$759,СВЦЭМ!$A$40:$A$759,$A298,СВЦЭМ!$B$40:$B$759,S$296)+'СЕТ СН'!$F$16</f>
        <v>0</v>
      </c>
      <c r="T298" s="36">
        <f>SUMIFS(СВЦЭМ!$I$40:$I$759,СВЦЭМ!$A$40:$A$759,$A298,СВЦЭМ!$B$40:$B$759,T$296)+'СЕТ СН'!$F$16</f>
        <v>0</v>
      </c>
      <c r="U298" s="36">
        <f>SUMIFS(СВЦЭМ!$I$40:$I$759,СВЦЭМ!$A$40:$A$759,$A298,СВЦЭМ!$B$40:$B$759,U$296)+'СЕТ СН'!$F$16</f>
        <v>0</v>
      </c>
      <c r="V298" s="36">
        <f>SUMIFS(СВЦЭМ!$I$40:$I$759,СВЦЭМ!$A$40:$A$759,$A298,СВЦЭМ!$B$40:$B$759,V$296)+'СЕТ СН'!$F$16</f>
        <v>0</v>
      </c>
      <c r="W298" s="36">
        <f>SUMIFS(СВЦЭМ!$I$40:$I$759,СВЦЭМ!$A$40:$A$759,$A298,СВЦЭМ!$B$40:$B$759,W$296)+'СЕТ СН'!$F$16</f>
        <v>0</v>
      </c>
      <c r="X298" s="36">
        <f>SUMIFS(СВЦЭМ!$I$40:$I$759,СВЦЭМ!$A$40:$A$759,$A298,СВЦЭМ!$B$40:$B$759,X$296)+'СЕТ СН'!$F$16</f>
        <v>0</v>
      </c>
      <c r="Y298" s="36">
        <f>SUMIFS(СВЦЭМ!$I$40:$I$759,СВЦЭМ!$A$40:$A$759,$A298,СВЦЭМ!$B$40:$B$759,Y$296)+'СЕТ СН'!$F$16</f>
        <v>0</v>
      </c>
    </row>
    <row r="299" spans="1:27" ht="15.75" hidden="1" x14ac:dyDescent="0.2">
      <c r="A299" s="35">
        <f t="shared" ref="A299:A327" si="8">A298+1</f>
        <v>45385</v>
      </c>
      <c r="B299" s="36">
        <f>SUMIFS(СВЦЭМ!$I$40:$I$759,СВЦЭМ!$A$40:$A$759,$A299,СВЦЭМ!$B$40:$B$759,B$296)+'СЕТ СН'!$F$16</f>
        <v>0</v>
      </c>
      <c r="C299" s="36">
        <f>SUMIFS(СВЦЭМ!$I$40:$I$759,СВЦЭМ!$A$40:$A$759,$A299,СВЦЭМ!$B$40:$B$759,C$296)+'СЕТ СН'!$F$16</f>
        <v>0</v>
      </c>
      <c r="D299" s="36">
        <f>SUMIFS(СВЦЭМ!$I$40:$I$759,СВЦЭМ!$A$40:$A$759,$A299,СВЦЭМ!$B$40:$B$759,D$296)+'СЕТ СН'!$F$16</f>
        <v>0</v>
      </c>
      <c r="E299" s="36">
        <f>SUMIFS(СВЦЭМ!$I$40:$I$759,СВЦЭМ!$A$40:$A$759,$A299,СВЦЭМ!$B$40:$B$759,E$296)+'СЕТ СН'!$F$16</f>
        <v>0</v>
      </c>
      <c r="F299" s="36">
        <f>SUMIFS(СВЦЭМ!$I$40:$I$759,СВЦЭМ!$A$40:$A$759,$A299,СВЦЭМ!$B$40:$B$759,F$296)+'СЕТ СН'!$F$16</f>
        <v>0</v>
      </c>
      <c r="G299" s="36">
        <f>SUMIFS(СВЦЭМ!$I$40:$I$759,СВЦЭМ!$A$40:$A$759,$A299,СВЦЭМ!$B$40:$B$759,G$296)+'СЕТ СН'!$F$16</f>
        <v>0</v>
      </c>
      <c r="H299" s="36">
        <f>SUMIFS(СВЦЭМ!$I$40:$I$759,СВЦЭМ!$A$40:$A$759,$A299,СВЦЭМ!$B$40:$B$759,H$296)+'СЕТ СН'!$F$16</f>
        <v>0</v>
      </c>
      <c r="I299" s="36">
        <f>SUMIFS(СВЦЭМ!$I$40:$I$759,СВЦЭМ!$A$40:$A$759,$A299,СВЦЭМ!$B$40:$B$759,I$296)+'СЕТ СН'!$F$16</f>
        <v>0</v>
      </c>
      <c r="J299" s="36">
        <f>SUMIFS(СВЦЭМ!$I$40:$I$759,СВЦЭМ!$A$40:$A$759,$A299,СВЦЭМ!$B$40:$B$759,J$296)+'СЕТ СН'!$F$16</f>
        <v>0</v>
      </c>
      <c r="K299" s="36">
        <f>SUMIFS(СВЦЭМ!$I$40:$I$759,СВЦЭМ!$A$40:$A$759,$A299,СВЦЭМ!$B$40:$B$759,K$296)+'СЕТ СН'!$F$16</f>
        <v>0</v>
      </c>
      <c r="L299" s="36">
        <f>SUMIFS(СВЦЭМ!$I$40:$I$759,СВЦЭМ!$A$40:$A$759,$A299,СВЦЭМ!$B$40:$B$759,L$296)+'СЕТ СН'!$F$16</f>
        <v>0</v>
      </c>
      <c r="M299" s="36">
        <f>SUMIFS(СВЦЭМ!$I$40:$I$759,СВЦЭМ!$A$40:$A$759,$A299,СВЦЭМ!$B$40:$B$759,M$296)+'СЕТ СН'!$F$16</f>
        <v>0</v>
      </c>
      <c r="N299" s="36">
        <f>SUMIFS(СВЦЭМ!$I$40:$I$759,СВЦЭМ!$A$40:$A$759,$A299,СВЦЭМ!$B$40:$B$759,N$296)+'СЕТ СН'!$F$16</f>
        <v>0</v>
      </c>
      <c r="O299" s="36">
        <f>SUMIFS(СВЦЭМ!$I$40:$I$759,СВЦЭМ!$A$40:$A$759,$A299,СВЦЭМ!$B$40:$B$759,O$296)+'СЕТ СН'!$F$16</f>
        <v>0</v>
      </c>
      <c r="P299" s="36">
        <f>SUMIFS(СВЦЭМ!$I$40:$I$759,СВЦЭМ!$A$40:$A$759,$A299,СВЦЭМ!$B$40:$B$759,P$296)+'СЕТ СН'!$F$16</f>
        <v>0</v>
      </c>
      <c r="Q299" s="36">
        <f>SUMIFS(СВЦЭМ!$I$40:$I$759,СВЦЭМ!$A$40:$A$759,$A299,СВЦЭМ!$B$40:$B$759,Q$296)+'СЕТ СН'!$F$16</f>
        <v>0</v>
      </c>
      <c r="R299" s="36">
        <f>SUMIFS(СВЦЭМ!$I$40:$I$759,СВЦЭМ!$A$40:$A$759,$A299,СВЦЭМ!$B$40:$B$759,R$296)+'СЕТ СН'!$F$16</f>
        <v>0</v>
      </c>
      <c r="S299" s="36">
        <f>SUMIFS(СВЦЭМ!$I$40:$I$759,СВЦЭМ!$A$40:$A$759,$A299,СВЦЭМ!$B$40:$B$759,S$296)+'СЕТ СН'!$F$16</f>
        <v>0</v>
      </c>
      <c r="T299" s="36">
        <f>SUMIFS(СВЦЭМ!$I$40:$I$759,СВЦЭМ!$A$40:$A$759,$A299,СВЦЭМ!$B$40:$B$759,T$296)+'СЕТ СН'!$F$16</f>
        <v>0</v>
      </c>
      <c r="U299" s="36">
        <f>SUMIFS(СВЦЭМ!$I$40:$I$759,СВЦЭМ!$A$40:$A$759,$A299,СВЦЭМ!$B$40:$B$759,U$296)+'СЕТ СН'!$F$16</f>
        <v>0</v>
      </c>
      <c r="V299" s="36">
        <f>SUMIFS(СВЦЭМ!$I$40:$I$759,СВЦЭМ!$A$40:$A$759,$A299,СВЦЭМ!$B$40:$B$759,V$296)+'СЕТ СН'!$F$16</f>
        <v>0</v>
      </c>
      <c r="W299" s="36">
        <f>SUMIFS(СВЦЭМ!$I$40:$I$759,СВЦЭМ!$A$40:$A$759,$A299,СВЦЭМ!$B$40:$B$759,W$296)+'СЕТ СН'!$F$16</f>
        <v>0</v>
      </c>
      <c r="X299" s="36">
        <f>SUMIFS(СВЦЭМ!$I$40:$I$759,СВЦЭМ!$A$40:$A$759,$A299,СВЦЭМ!$B$40:$B$759,X$296)+'СЕТ СН'!$F$16</f>
        <v>0</v>
      </c>
      <c r="Y299" s="36">
        <f>SUMIFS(СВЦЭМ!$I$40:$I$759,СВЦЭМ!$A$40:$A$759,$A299,СВЦЭМ!$B$40:$B$759,Y$296)+'СЕТ СН'!$F$16</f>
        <v>0</v>
      </c>
    </row>
    <row r="300" spans="1:27" ht="15.75" hidden="1" x14ac:dyDescent="0.2">
      <c r="A300" s="35">
        <f t="shared" si="8"/>
        <v>45386</v>
      </c>
      <c r="B300" s="36">
        <f>SUMIFS(СВЦЭМ!$I$40:$I$759,СВЦЭМ!$A$40:$A$759,$A300,СВЦЭМ!$B$40:$B$759,B$296)+'СЕТ СН'!$F$16</f>
        <v>0</v>
      </c>
      <c r="C300" s="36">
        <f>SUMIFS(СВЦЭМ!$I$40:$I$759,СВЦЭМ!$A$40:$A$759,$A300,СВЦЭМ!$B$40:$B$759,C$296)+'СЕТ СН'!$F$16</f>
        <v>0</v>
      </c>
      <c r="D300" s="36">
        <f>SUMIFS(СВЦЭМ!$I$40:$I$759,СВЦЭМ!$A$40:$A$759,$A300,СВЦЭМ!$B$40:$B$759,D$296)+'СЕТ СН'!$F$16</f>
        <v>0</v>
      </c>
      <c r="E300" s="36">
        <f>SUMIFS(СВЦЭМ!$I$40:$I$759,СВЦЭМ!$A$40:$A$759,$A300,СВЦЭМ!$B$40:$B$759,E$296)+'СЕТ СН'!$F$16</f>
        <v>0</v>
      </c>
      <c r="F300" s="36">
        <f>SUMIFS(СВЦЭМ!$I$40:$I$759,СВЦЭМ!$A$40:$A$759,$A300,СВЦЭМ!$B$40:$B$759,F$296)+'СЕТ СН'!$F$16</f>
        <v>0</v>
      </c>
      <c r="G300" s="36">
        <f>SUMIFS(СВЦЭМ!$I$40:$I$759,СВЦЭМ!$A$40:$A$759,$A300,СВЦЭМ!$B$40:$B$759,G$296)+'СЕТ СН'!$F$16</f>
        <v>0</v>
      </c>
      <c r="H300" s="36">
        <f>SUMIFS(СВЦЭМ!$I$40:$I$759,СВЦЭМ!$A$40:$A$759,$A300,СВЦЭМ!$B$40:$B$759,H$296)+'СЕТ СН'!$F$16</f>
        <v>0</v>
      </c>
      <c r="I300" s="36">
        <f>SUMIFS(СВЦЭМ!$I$40:$I$759,СВЦЭМ!$A$40:$A$759,$A300,СВЦЭМ!$B$40:$B$759,I$296)+'СЕТ СН'!$F$16</f>
        <v>0</v>
      </c>
      <c r="J300" s="36">
        <f>SUMIFS(СВЦЭМ!$I$40:$I$759,СВЦЭМ!$A$40:$A$759,$A300,СВЦЭМ!$B$40:$B$759,J$296)+'СЕТ СН'!$F$16</f>
        <v>0</v>
      </c>
      <c r="K300" s="36">
        <f>SUMIFS(СВЦЭМ!$I$40:$I$759,СВЦЭМ!$A$40:$A$759,$A300,СВЦЭМ!$B$40:$B$759,K$296)+'СЕТ СН'!$F$16</f>
        <v>0</v>
      </c>
      <c r="L300" s="36">
        <f>SUMIFS(СВЦЭМ!$I$40:$I$759,СВЦЭМ!$A$40:$A$759,$A300,СВЦЭМ!$B$40:$B$759,L$296)+'СЕТ СН'!$F$16</f>
        <v>0</v>
      </c>
      <c r="M300" s="36">
        <f>SUMIFS(СВЦЭМ!$I$40:$I$759,СВЦЭМ!$A$40:$A$759,$A300,СВЦЭМ!$B$40:$B$759,M$296)+'СЕТ СН'!$F$16</f>
        <v>0</v>
      </c>
      <c r="N300" s="36">
        <f>SUMIFS(СВЦЭМ!$I$40:$I$759,СВЦЭМ!$A$40:$A$759,$A300,СВЦЭМ!$B$40:$B$759,N$296)+'СЕТ СН'!$F$16</f>
        <v>0</v>
      </c>
      <c r="O300" s="36">
        <f>SUMIFS(СВЦЭМ!$I$40:$I$759,СВЦЭМ!$A$40:$A$759,$A300,СВЦЭМ!$B$40:$B$759,O$296)+'СЕТ СН'!$F$16</f>
        <v>0</v>
      </c>
      <c r="P300" s="36">
        <f>SUMIFS(СВЦЭМ!$I$40:$I$759,СВЦЭМ!$A$40:$A$759,$A300,СВЦЭМ!$B$40:$B$759,P$296)+'СЕТ СН'!$F$16</f>
        <v>0</v>
      </c>
      <c r="Q300" s="36">
        <f>SUMIFS(СВЦЭМ!$I$40:$I$759,СВЦЭМ!$A$40:$A$759,$A300,СВЦЭМ!$B$40:$B$759,Q$296)+'СЕТ СН'!$F$16</f>
        <v>0</v>
      </c>
      <c r="R300" s="36">
        <f>SUMIFS(СВЦЭМ!$I$40:$I$759,СВЦЭМ!$A$40:$A$759,$A300,СВЦЭМ!$B$40:$B$759,R$296)+'СЕТ СН'!$F$16</f>
        <v>0</v>
      </c>
      <c r="S300" s="36">
        <f>SUMIFS(СВЦЭМ!$I$40:$I$759,СВЦЭМ!$A$40:$A$759,$A300,СВЦЭМ!$B$40:$B$759,S$296)+'СЕТ СН'!$F$16</f>
        <v>0</v>
      </c>
      <c r="T300" s="36">
        <f>SUMIFS(СВЦЭМ!$I$40:$I$759,СВЦЭМ!$A$40:$A$759,$A300,СВЦЭМ!$B$40:$B$759,T$296)+'СЕТ СН'!$F$16</f>
        <v>0</v>
      </c>
      <c r="U300" s="36">
        <f>SUMIFS(СВЦЭМ!$I$40:$I$759,СВЦЭМ!$A$40:$A$759,$A300,СВЦЭМ!$B$40:$B$759,U$296)+'СЕТ СН'!$F$16</f>
        <v>0</v>
      </c>
      <c r="V300" s="36">
        <f>SUMIFS(СВЦЭМ!$I$40:$I$759,СВЦЭМ!$A$40:$A$759,$A300,СВЦЭМ!$B$40:$B$759,V$296)+'СЕТ СН'!$F$16</f>
        <v>0</v>
      </c>
      <c r="W300" s="36">
        <f>SUMIFS(СВЦЭМ!$I$40:$I$759,СВЦЭМ!$A$40:$A$759,$A300,СВЦЭМ!$B$40:$B$759,W$296)+'СЕТ СН'!$F$16</f>
        <v>0</v>
      </c>
      <c r="X300" s="36">
        <f>SUMIFS(СВЦЭМ!$I$40:$I$759,СВЦЭМ!$A$40:$A$759,$A300,СВЦЭМ!$B$40:$B$759,X$296)+'СЕТ СН'!$F$16</f>
        <v>0</v>
      </c>
      <c r="Y300" s="36">
        <f>SUMIFS(СВЦЭМ!$I$40:$I$759,СВЦЭМ!$A$40:$A$759,$A300,СВЦЭМ!$B$40:$B$759,Y$296)+'СЕТ СН'!$F$16</f>
        <v>0</v>
      </c>
    </row>
    <row r="301" spans="1:27" ht="15.75" hidden="1" x14ac:dyDescent="0.2">
      <c r="A301" s="35">
        <f t="shared" si="8"/>
        <v>45387</v>
      </c>
      <c r="B301" s="36">
        <f>SUMIFS(СВЦЭМ!$I$40:$I$759,СВЦЭМ!$A$40:$A$759,$A301,СВЦЭМ!$B$40:$B$759,B$296)+'СЕТ СН'!$F$16</f>
        <v>0</v>
      </c>
      <c r="C301" s="36">
        <f>SUMIFS(СВЦЭМ!$I$40:$I$759,СВЦЭМ!$A$40:$A$759,$A301,СВЦЭМ!$B$40:$B$759,C$296)+'СЕТ СН'!$F$16</f>
        <v>0</v>
      </c>
      <c r="D301" s="36">
        <f>SUMIFS(СВЦЭМ!$I$40:$I$759,СВЦЭМ!$A$40:$A$759,$A301,СВЦЭМ!$B$40:$B$759,D$296)+'СЕТ СН'!$F$16</f>
        <v>0</v>
      </c>
      <c r="E301" s="36">
        <f>SUMIFS(СВЦЭМ!$I$40:$I$759,СВЦЭМ!$A$40:$A$759,$A301,СВЦЭМ!$B$40:$B$759,E$296)+'СЕТ СН'!$F$16</f>
        <v>0</v>
      </c>
      <c r="F301" s="36">
        <f>SUMIFS(СВЦЭМ!$I$40:$I$759,СВЦЭМ!$A$40:$A$759,$A301,СВЦЭМ!$B$40:$B$759,F$296)+'СЕТ СН'!$F$16</f>
        <v>0</v>
      </c>
      <c r="G301" s="36">
        <f>SUMIFS(СВЦЭМ!$I$40:$I$759,СВЦЭМ!$A$40:$A$759,$A301,СВЦЭМ!$B$40:$B$759,G$296)+'СЕТ СН'!$F$16</f>
        <v>0</v>
      </c>
      <c r="H301" s="36">
        <f>SUMIFS(СВЦЭМ!$I$40:$I$759,СВЦЭМ!$A$40:$A$759,$A301,СВЦЭМ!$B$40:$B$759,H$296)+'СЕТ СН'!$F$16</f>
        <v>0</v>
      </c>
      <c r="I301" s="36">
        <f>SUMIFS(СВЦЭМ!$I$40:$I$759,СВЦЭМ!$A$40:$A$759,$A301,СВЦЭМ!$B$40:$B$759,I$296)+'СЕТ СН'!$F$16</f>
        <v>0</v>
      </c>
      <c r="J301" s="36">
        <f>SUMIFS(СВЦЭМ!$I$40:$I$759,СВЦЭМ!$A$40:$A$759,$A301,СВЦЭМ!$B$40:$B$759,J$296)+'СЕТ СН'!$F$16</f>
        <v>0</v>
      </c>
      <c r="K301" s="36">
        <f>SUMIFS(СВЦЭМ!$I$40:$I$759,СВЦЭМ!$A$40:$A$759,$A301,СВЦЭМ!$B$40:$B$759,K$296)+'СЕТ СН'!$F$16</f>
        <v>0</v>
      </c>
      <c r="L301" s="36">
        <f>SUMIFS(СВЦЭМ!$I$40:$I$759,СВЦЭМ!$A$40:$A$759,$A301,СВЦЭМ!$B$40:$B$759,L$296)+'СЕТ СН'!$F$16</f>
        <v>0</v>
      </c>
      <c r="M301" s="36">
        <f>SUMIFS(СВЦЭМ!$I$40:$I$759,СВЦЭМ!$A$40:$A$759,$A301,СВЦЭМ!$B$40:$B$759,M$296)+'СЕТ СН'!$F$16</f>
        <v>0</v>
      </c>
      <c r="N301" s="36">
        <f>SUMIFS(СВЦЭМ!$I$40:$I$759,СВЦЭМ!$A$40:$A$759,$A301,СВЦЭМ!$B$40:$B$759,N$296)+'СЕТ СН'!$F$16</f>
        <v>0</v>
      </c>
      <c r="O301" s="36">
        <f>SUMIFS(СВЦЭМ!$I$40:$I$759,СВЦЭМ!$A$40:$A$759,$A301,СВЦЭМ!$B$40:$B$759,O$296)+'СЕТ СН'!$F$16</f>
        <v>0</v>
      </c>
      <c r="P301" s="36">
        <f>SUMIFS(СВЦЭМ!$I$40:$I$759,СВЦЭМ!$A$40:$A$759,$A301,СВЦЭМ!$B$40:$B$759,P$296)+'СЕТ СН'!$F$16</f>
        <v>0</v>
      </c>
      <c r="Q301" s="36">
        <f>SUMIFS(СВЦЭМ!$I$40:$I$759,СВЦЭМ!$A$40:$A$759,$A301,СВЦЭМ!$B$40:$B$759,Q$296)+'СЕТ СН'!$F$16</f>
        <v>0</v>
      </c>
      <c r="R301" s="36">
        <f>SUMIFS(СВЦЭМ!$I$40:$I$759,СВЦЭМ!$A$40:$A$759,$A301,СВЦЭМ!$B$40:$B$759,R$296)+'СЕТ СН'!$F$16</f>
        <v>0</v>
      </c>
      <c r="S301" s="36">
        <f>SUMIFS(СВЦЭМ!$I$40:$I$759,СВЦЭМ!$A$40:$A$759,$A301,СВЦЭМ!$B$40:$B$759,S$296)+'СЕТ СН'!$F$16</f>
        <v>0</v>
      </c>
      <c r="T301" s="36">
        <f>SUMIFS(СВЦЭМ!$I$40:$I$759,СВЦЭМ!$A$40:$A$759,$A301,СВЦЭМ!$B$40:$B$759,T$296)+'СЕТ СН'!$F$16</f>
        <v>0</v>
      </c>
      <c r="U301" s="36">
        <f>SUMIFS(СВЦЭМ!$I$40:$I$759,СВЦЭМ!$A$40:$A$759,$A301,СВЦЭМ!$B$40:$B$759,U$296)+'СЕТ СН'!$F$16</f>
        <v>0</v>
      </c>
      <c r="V301" s="36">
        <f>SUMIFS(СВЦЭМ!$I$40:$I$759,СВЦЭМ!$A$40:$A$759,$A301,СВЦЭМ!$B$40:$B$759,V$296)+'СЕТ СН'!$F$16</f>
        <v>0</v>
      </c>
      <c r="W301" s="36">
        <f>SUMIFS(СВЦЭМ!$I$40:$I$759,СВЦЭМ!$A$40:$A$759,$A301,СВЦЭМ!$B$40:$B$759,W$296)+'СЕТ СН'!$F$16</f>
        <v>0</v>
      </c>
      <c r="X301" s="36">
        <f>SUMIFS(СВЦЭМ!$I$40:$I$759,СВЦЭМ!$A$40:$A$759,$A301,СВЦЭМ!$B$40:$B$759,X$296)+'СЕТ СН'!$F$16</f>
        <v>0</v>
      </c>
      <c r="Y301" s="36">
        <f>SUMIFS(СВЦЭМ!$I$40:$I$759,СВЦЭМ!$A$40:$A$759,$A301,СВЦЭМ!$B$40:$B$759,Y$296)+'СЕТ СН'!$F$16</f>
        <v>0</v>
      </c>
    </row>
    <row r="302" spans="1:27" ht="15.75" hidden="1" x14ac:dyDescent="0.2">
      <c r="A302" s="35">
        <f t="shared" si="8"/>
        <v>45388</v>
      </c>
      <c r="B302" s="36">
        <f>SUMIFS(СВЦЭМ!$I$40:$I$759,СВЦЭМ!$A$40:$A$759,$A302,СВЦЭМ!$B$40:$B$759,B$296)+'СЕТ СН'!$F$16</f>
        <v>0</v>
      </c>
      <c r="C302" s="36">
        <f>SUMIFS(СВЦЭМ!$I$40:$I$759,СВЦЭМ!$A$40:$A$759,$A302,СВЦЭМ!$B$40:$B$759,C$296)+'СЕТ СН'!$F$16</f>
        <v>0</v>
      </c>
      <c r="D302" s="36">
        <f>SUMIFS(СВЦЭМ!$I$40:$I$759,СВЦЭМ!$A$40:$A$759,$A302,СВЦЭМ!$B$40:$B$759,D$296)+'СЕТ СН'!$F$16</f>
        <v>0</v>
      </c>
      <c r="E302" s="36">
        <f>SUMIFS(СВЦЭМ!$I$40:$I$759,СВЦЭМ!$A$40:$A$759,$A302,СВЦЭМ!$B$40:$B$759,E$296)+'СЕТ СН'!$F$16</f>
        <v>0</v>
      </c>
      <c r="F302" s="36">
        <f>SUMIFS(СВЦЭМ!$I$40:$I$759,СВЦЭМ!$A$40:$A$759,$A302,СВЦЭМ!$B$40:$B$759,F$296)+'СЕТ СН'!$F$16</f>
        <v>0</v>
      </c>
      <c r="G302" s="36">
        <f>SUMIFS(СВЦЭМ!$I$40:$I$759,СВЦЭМ!$A$40:$A$759,$A302,СВЦЭМ!$B$40:$B$759,G$296)+'СЕТ СН'!$F$16</f>
        <v>0</v>
      </c>
      <c r="H302" s="36">
        <f>SUMIFS(СВЦЭМ!$I$40:$I$759,СВЦЭМ!$A$40:$A$759,$A302,СВЦЭМ!$B$40:$B$759,H$296)+'СЕТ СН'!$F$16</f>
        <v>0</v>
      </c>
      <c r="I302" s="36">
        <f>SUMIFS(СВЦЭМ!$I$40:$I$759,СВЦЭМ!$A$40:$A$759,$A302,СВЦЭМ!$B$40:$B$759,I$296)+'СЕТ СН'!$F$16</f>
        <v>0</v>
      </c>
      <c r="J302" s="36">
        <f>SUMIFS(СВЦЭМ!$I$40:$I$759,СВЦЭМ!$A$40:$A$759,$A302,СВЦЭМ!$B$40:$B$759,J$296)+'СЕТ СН'!$F$16</f>
        <v>0</v>
      </c>
      <c r="K302" s="36">
        <f>SUMIFS(СВЦЭМ!$I$40:$I$759,СВЦЭМ!$A$40:$A$759,$A302,СВЦЭМ!$B$40:$B$759,K$296)+'СЕТ СН'!$F$16</f>
        <v>0</v>
      </c>
      <c r="L302" s="36">
        <f>SUMIFS(СВЦЭМ!$I$40:$I$759,СВЦЭМ!$A$40:$A$759,$A302,СВЦЭМ!$B$40:$B$759,L$296)+'СЕТ СН'!$F$16</f>
        <v>0</v>
      </c>
      <c r="M302" s="36">
        <f>SUMIFS(СВЦЭМ!$I$40:$I$759,СВЦЭМ!$A$40:$A$759,$A302,СВЦЭМ!$B$40:$B$759,M$296)+'СЕТ СН'!$F$16</f>
        <v>0</v>
      </c>
      <c r="N302" s="36">
        <f>SUMIFS(СВЦЭМ!$I$40:$I$759,СВЦЭМ!$A$40:$A$759,$A302,СВЦЭМ!$B$40:$B$759,N$296)+'СЕТ СН'!$F$16</f>
        <v>0</v>
      </c>
      <c r="O302" s="36">
        <f>SUMIFS(СВЦЭМ!$I$40:$I$759,СВЦЭМ!$A$40:$A$759,$A302,СВЦЭМ!$B$40:$B$759,O$296)+'СЕТ СН'!$F$16</f>
        <v>0</v>
      </c>
      <c r="P302" s="36">
        <f>SUMIFS(СВЦЭМ!$I$40:$I$759,СВЦЭМ!$A$40:$A$759,$A302,СВЦЭМ!$B$40:$B$759,P$296)+'СЕТ СН'!$F$16</f>
        <v>0</v>
      </c>
      <c r="Q302" s="36">
        <f>SUMIFS(СВЦЭМ!$I$40:$I$759,СВЦЭМ!$A$40:$A$759,$A302,СВЦЭМ!$B$40:$B$759,Q$296)+'СЕТ СН'!$F$16</f>
        <v>0</v>
      </c>
      <c r="R302" s="36">
        <f>SUMIFS(СВЦЭМ!$I$40:$I$759,СВЦЭМ!$A$40:$A$759,$A302,СВЦЭМ!$B$40:$B$759,R$296)+'СЕТ СН'!$F$16</f>
        <v>0</v>
      </c>
      <c r="S302" s="36">
        <f>SUMIFS(СВЦЭМ!$I$40:$I$759,СВЦЭМ!$A$40:$A$759,$A302,СВЦЭМ!$B$40:$B$759,S$296)+'СЕТ СН'!$F$16</f>
        <v>0</v>
      </c>
      <c r="T302" s="36">
        <f>SUMIFS(СВЦЭМ!$I$40:$I$759,СВЦЭМ!$A$40:$A$759,$A302,СВЦЭМ!$B$40:$B$759,T$296)+'СЕТ СН'!$F$16</f>
        <v>0</v>
      </c>
      <c r="U302" s="36">
        <f>SUMIFS(СВЦЭМ!$I$40:$I$759,СВЦЭМ!$A$40:$A$759,$A302,СВЦЭМ!$B$40:$B$759,U$296)+'СЕТ СН'!$F$16</f>
        <v>0</v>
      </c>
      <c r="V302" s="36">
        <f>SUMIFS(СВЦЭМ!$I$40:$I$759,СВЦЭМ!$A$40:$A$759,$A302,СВЦЭМ!$B$40:$B$759,V$296)+'СЕТ СН'!$F$16</f>
        <v>0</v>
      </c>
      <c r="W302" s="36">
        <f>SUMIFS(СВЦЭМ!$I$40:$I$759,СВЦЭМ!$A$40:$A$759,$A302,СВЦЭМ!$B$40:$B$759,W$296)+'СЕТ СН'!$F$16</f>
        <v>0</v>
      </c>
      <c r="X302" s="36">
        <f>SUMIFS(СВЦЭМ!$I$40:$I$759,СВЦЭМ!$A$40:$A$759,$A302,СВЦЭМ!$B$40:$B$759,X$296)+'СЕТ СН'!$F$16</f>
        <v>0</v>
      </c>
      <c r="Y302" s="36">
        <f>SUMIFS(СВЦЭМ!$I$40:$I$759,СВЦЭМ!$A$40:$A$759,$A302,СВЦЭМ!$B$40:$B$759,Y$296)+'СЕТ СН'!$F$16</f>
        <v>0</v>
      </c>
    </row>
    <row r="303" spans="1:27" ht="15.75" hidden="1" x14ac:dyDescent="0.2">
      <c r="A303" s="35">
        <f t="shared" si="8"/>
        <v>45389</v>
      </c>
      <c r="B303" s="36">
        <f>SUMIFS(СВЦЭМ!$I$40:$I$759,СВЦЭМ!$A$40:$A$759,$A303,СВЦЭМ!$B$40:$B$759,B$296)+'СЕТ СН'!$F$16</f>
        <v>0</v>
      </c>
      <c r="C303" s="36">
        <f>SUMIFS(СВЦЭМ!$I$40:$I$759,СВЦЭМ!$A$40:$A$759,$A303,СВЦЭМ!$B$40:$B$759,C$296)+'СЕТ СН'!$F$16</f>
        <v>0</v>
      </c>
      <c r="D303" s="36">
        <f>SUMIFS(СВЦЭМ!$I$40:$I$759,СВЦЭМ!$A$40:$A$759,$A303,СВЦЭМ!$B$40:$B$759,D$296)+'СЕТ СН'!$F$16</f>
        <v>0</v>
      </c>
      <c r="E303" s="36">
        <f>SUMIFS(СВЦЭМ!$I$40:$I$759,СВЦЭМ!$A$40:$A$759,$A303,СВЦЭМ!$B$40:$B$759,E$296)+'СЕТ СН'!$F$16</f>
        <v>0</v>
      </c>
      <c r="F303" s="36">
        <f>SUMIFS(СВЦЭМ!$I$40:$I$759,СВЦЭМ!$A$40:$A$759,$A303,СВЦЭМ!$B$40:$B$759,F$296)+'СЕТ СН'!$F$16</f>
        <v>0</v>
      </c>
      <c r="G303" s="36">
        <f>SUMIFS(СВЦЭМ!$I$40:$I$759,СВЦЭМ!$A$40:$A$759,$A303,СВЦЭМ!$B$40:$B$759,G$296)+'СЕТ СН'!$F$16</f>
        <v>0</v>
      </c>
      <c r="H303" s="36">
        <f>SUMIFS(СВЦЭМ!$I$40:$I$759,СВЦЭМ!$A$40:$A$759,$A303,СВЦЭМ!$B$40:$B$759,H$296)+'СЕТ СН'!$F$16</f>
        <v>0</v>
      </c>
      <c r="I303" s="36">
        <f>SUMIFS(СВЦЭМ!$I$40:$I$759,СВЦЭМ!$A$40:$A$759,$A303,СВЦЭМ!$B$40:$B$759,I$296)+'СЕТ СН'!$F$16</f>
        <v>0</v>
      </c>
      <c r="J303" s="36">
        <f>SUMIFS(СВЦЭМ!$I$40:$I$759,СВЦЭМ!$A$40:$A$759,$A303,СВЦЭМ!$B$40:$B$759,J$296)+'СЕТ СН'!$F$16</f>
        <v>0</v>
      </c>
      <c r="K303" s="36">
        <f>SUMIFS(СВЦЭМ!$I$40:$I$759,СВЦЭМ!$A$40:$A$759,$A303,СВЦЭМ!$B$40:$B$759,K$296)+'СЕТ СН'!$F$16</f>
        <v>0</v>
      </c>
      <c r="L303" s="36">
        <f>SUMIFS(СВЦЭМ!$I$40:$I$759,СВЦЭМ!$A$40:$A$759,$A303,СВЦЭМ!$B$40:$B$759,L$296)+'СЕТ СН'!$F$16</f>
        <v>0</v>
      </c>
      <c r="M303" s="36">
        <f>SUMIFS(СВЦЭМ!$I$40:$I$759,СВЦЭМ!$A$40:$A$759,$A303,СВЦЭМ!$B$40:$B$759,M$296)+'СЕТ СН'!$F$16</f>
        <v>0</v>
      </c>
      <c r="N303" s="36">
        <f>SUMIFS(СВЦЭМ!$I$40:$I$759,СВЦЭМ!$A$40:$A$759,$A303,СВЦЭМ!$B$40:$B$759,N$296)+'СЕТ СН'!$F$16</f>
        <v>0</v>
      </c>
      <c r="O303" s="36">
        <f>SUMIFS(СВЦЭМ!$I$40:$I$759,СВЦЭМ!$A$40:$A$759,$A303,СВЦЭМ!$B$40:$B$759,O$296)+'СЕТ СН'!$F$16</f>
        <v>0</v>
      </c>
      <c r="P303" s="36">
        <f>SUMIFS(СВЦЭМ!$I$40:$I$759,СВЦЭМ!$A$40:$A$759,$A303,СВЦЭМ!$B$40:$B$759,P$296)+'СЕТ СН'!$F$16</f>
        <v>0</v>
      </c>
      <c r="Q303" s="36">
        <f>SUMIFS(СВЦЭМ!$I$40:$I$759,СВЦЭМ!$A$40:$A$759,$A303,СВЦЭМ!$B$40:$B$759,Q$296)+'СЕТ СН'!$F$16</f>
        <v>0</v>
      </c>
      <c r="R303" s="36">
        <f>SUMIFS(СВЦЭМ!$I$40:$I$759,СВЦЭМ!$A$40:$A$759,$A303,СВЦЭМ!$B$40:$B$759,R$296)+'СЕТ СН'!$F$16</f>
        <v>0</v>
      </c>
      <c r="S303" s="36">
        <f>SUMIFS(СВЦЭМ!$I$40:$I$759,СВЦЭМ!$A$40:$A$759,$A303,СВЦЭМ!$B$40:$B$759,S$296)+'СЕТ СН'!$F$16</f>
        <v>0</v>
      </c>
      <c r="T303" s="36">
        <f>SUMIFS(СВЦЭМ!$I$40:$I$759,СВЦЭМ!$A$40:$A$759,$A303,СВЦЭМ!$B$40:$B$759,T$296)+'СЕТ СН'!$F$16</f>
        <v>0</v>
      </c>
      <c r="U303" s="36">
        <f>SUMIFS(СВЦЭМ!$I$40:$I$759,СВЦЭМ!$A$40:$A$759,$A303,СВЦЭМ!$B$40:$B$759,U$296)+'СЕТ СН'!$F$16</f>
        <v>0</v>
      </c>
      <c r="V303" s="36">
        <f>SUMIFS(СВЦЭМ!$I$40:$I$759,СВЦЭМ!$A$40:$A$759,$A303,СВЦЭМ!$B$40:$B$759,V$296)+'СЕТ СН'!$F$16</f>
        <v>0</v>
      </c>
      <c r="W303" s="36">
        <f>SUMIFS(СВЦЭМ!$I$40:$I$759,СВЦЭМ!$A$40:$A$759,$A303,СВЦЭМ!$B$40:$B$759,W$296)+'СЕТ СН'!$F$16</f>
        <v>0</v>
      </c>
      <c r="X303" s="36">
        <f>SUMIFS(СВЦЭМ!$I$40:$I$759,СВЦЭМ!$A$40:$A$759,$A303,СВЦЭМ!$B$40:$B$759,X$296)+'СЕТ СН'!$F$16</f>
        <v>0</v>
      </c>
      <c r="Y303" s="36">
        <f>SUMIFS(СВЦЭМ!$I$40:$I$759,СВЦЭМ!$A$40:$A$759,$A303,СВЦЭМ!$B$40:$B$759,Y$296)+'СЕТ СН'!$F$16</f>
        <v>0</v>
      </c>
    </row>
    <row r="304" spans="1:27" ht="15.75" hidden="1" x14ac:dyDescent="0.2">
      <c r="A304" s="35">
        <f t="shared" si="8"/>
        <v>45390</v>
      </c>
      <c r="B304" s="36">
        <f>SUMIFS(СВЦЭМ!$I$40:$I$759,СВЦЭМ!$A$40:$A$759,$A304,СВЦЭМ!$B$40:$B$759,B$296)+'СЕТ СН'!$F$16</f>
        <v>0</v>
      </c>
      <c r="C304" s="36">
        <f>SUMIFS(СВЦЭМ!$I$40:$I$759,СВЦЭМ!$A$40:$A$759,$A304,СВЦЭМ!$B$40:$B$759,C$296)+'СЕТ СН'!$F$16</f>
        <v>0</v>
      </c>
      <c r="D304" s="36">
        <f>SUMIFS(СВЦЭМ!$I$40:$I$759,СВЦЭМ!$A$40:$A$759,$A304,СВЦЭМ!$B$40:$B$759,D$296)+'СЕТ СН'!$F$16</f>
        <v>0</v>
      </c>
      <c r="E304" s="36">
        <f>SUMIFS(СВЦЭМ!$I$40:$I$759,СВЦЭМ!$A$40:$A$759,$A304,СВЦЭМ!$B$40:$B$759,E$296)+'СЕТ СН'!$F$16</f>
        <v>0</v>
      </c>
      <c r="F304" s="36">
        <f>SUMIFS(СВЦЭМ!$I$40:$I$759,СВЦЭМ!$A$40:$A$759,$A304,СВЦЭМ!$B$40:$B$759,F$296)+'СЕТ СН'!$F$16</f>
        <v>0</v>
      </c>
      <c r="G304" s="36">
        <f>SUMIFS(СВЦЭМ!$I$40:$I$759,СВЦЭМ!$A$40:$A$759,$A304,СВЦЭМ!$B$40:$B$759,G$296)+'СЕТ СН'!$F$16</f>
        <v>0</v>
      </c>
      <c r="H304" s="36">
        <f>SUMIFS(СВЦЭМ!$I$40:$I$759,СВЦЭМ!$A$40:$A$759,$A304,СВЦЭМ!$B$40:$B$759,H$296)+'СЕТ СН'!$F$16</f>
        <v>0</v>
      </c>
      <c r="I304" s="36">
        <f>SUMIFS(СВЦЭМ!$I$40:$I$759,СВЦЭМ!$A$40:$A$759,$A304,СВЦЭМ!$B$40:$B$759,I$296)+'СЕТ СН'!$F$16</f>
        <v>0</v>
      </c>
      <c r="J304" s="36">
        <f>SUMIFS(СВЦЭМ!$I$40:$I$759,СВЦЭМ!$A$40:$A$759,$A304,СВЦЭМ!$B$40:$B$759,J$296)+'СЕТ СН'!$F$16</f>
        <v>0</v>
      </c>
      <c r="K304" s="36">
        <f>SUMIFS(СВЦЭМ!$I$40:$I$759,СВЦЭМ!$A$40:$A$759,$A304,СВЦЭМ!$B$40:$B$759,K$296)+'СЕТ СН'!$F$16</f>
        <v>0</v>
      </c>
      <c r="L304" s="36">
        <f>SUMIFS(СВЦЭМ!$I$40:$I$759,СВЦЭМ!$A$40:$A$759,$A304,СВЦЭМ!$B$40:$B$759,L$296)+'СЕТ СН'!$F$16</f>
        <v>0</v>
      </c>
      <c r="M304" s="36">
        <f>SUMIFS(СВЦЭМ!$I$40:$I$759,СВЦЭМ!$A$40:$A$759,$A304,СВЦЭМ!$B$40:$B$759,M$296)+'СЕТ СН'!$F$16</f>
        <v>0</v>
      </c>
      <c r="N304" s="36">
        <f>SUMIFS(СВЦЭМ!$I$40:$I$759,СВЦЭМ!$A$40:$A$759,$A304,СВЦЭМ!$B$40:$B$759,N$296)+'СЕТ СН'!$F$16</f>
        <v>0</v>
      </c>
      <c r="O304" s="36">
        <f>SUMIFS(СВЦЭМ!$I$40:$I$759,СВЦЭМ!$A$40:$A$759,$A304,СВЦЭМ!$B$40:$B$759,O$296)+'СЕТ СН'!$F$16</f>
        <v>0</v>
      </c>
      <c r="P304" s="36">
        <f>SUMIFS(СВЦЭМ!$I$40:$I$759,СВЦЭМ!$A$40:$A$759,$A304,СВЦЭМ!$B$40:$B$759,P$296)+'СЕТ СН'!$F$16</f>
        <v>0</v>
      </c>
      <c r="Q304" s="36">
        <f>SUMIFS(СВЦЭМ!$I$40:$I$759,СВЦЭМ!$A$40:$A$759,$A304,СВЦЭМ!$B$40:$B$759,Q$296)+'СЕТ СН'!$F$16</f>
        <v>0</v>
      </c>
      <c r="R304" s="36">
        <f>SUMIFS(СВЦЭМ!$I$40:$I$759,СВЦЭМ!$A$40:$A$759,$A304,СВЦЭМ!$B$40:$B$759,R$296)+'СЕТ СН'!$F$16</f>
        <v>0</v>
      </c>
      <c r="S304" s="36">
        <f>SUMIFS(СВЦЭМ!$I$40:$I$759,СВЦЭМ!$A$40:$A$759,$A304,СВЦЭМ!$B$40:$B$759,S$296)+'СЕТ СН'!$F$16</f>
        <v>0</v>
      </c>
      <c r="T304" s="36">
        <f>SUMIFS(СВЦЭМ!$I$40:$I$759,СВЦЭМ!$A$40:$A$759,$A304,СВЦЭМ!$B$40:$B$759,T$296)+'СЕТ СН'!$F$16</f>
        <v>0</v>
      </c>
      <c r="U304" s="36">
        <f>SUMIFS(СВЦЭМ!$I$40:$I$759,СВЦЭМ!$A$40:$A$759,$A304,СВЦЭМ!$B$40:$B$759,U$296)+'СЕТ СН'!$F$16</f>
        <v>0</v>
      </c>
      <c r="V304" s="36">
        <f>SUMIFS(СВЦЭМ!$I$40:$I$759,СВЦЭМ!$A$40:$A$759,$A304,СВЦЭМ!$B$40:$B$759,V$296)+'СЕТ СН'!$F$16</f>
        <v>0</v>
      </c>
      <c r="W304" s="36">
        <f>SUMIFS(СВЦЭМ!$I$40:$I$759,СВЦЭМ!$A$40:$A$759,$A304,СВЦЭМ!$B$40:$B$759,W$296)+'СЕТ СН'!$F$16</f>
        <v>0</v>
      </c>
      <c r="X304" s="36">
        <f>SUMIFS(СВЦЭМ!$I$40:$I$759,СВЦЭМ!$A$40:$A$759,$A304,СВЦЭМ!$B$40:$B$759,X$296)+'СЕТ СН'!$F$16</f>
        <v>0</v>
      </c>
      <c r="Y304" s="36">
        <f>SUMIFS(СВЦЭМ!$I$40:$I$759,СВЦЭМ!$A$40:$A$759,$A304,СВЦЭМ!$B$40:$B$759,Y$296)+'СЕТ СН'!$F$16</f>
        <v>0</v>
      </c>
    </row>
    <row r="305" spans="1:25" ht="15.75" hidden="1" x14ac:dyDescent="0.2">
      <c r="A305" s="35">
        <f t="shared" si="8"/>
        <v>45391</v>
      </c>
      <c r="B305" s="36">
        <f>SUMIFS(СВЦЭМ!$I$40:$I$759,СВЦЭМ!$A$40:$A$759,$A305,СВЦЭМ!$B$40:$B$759,B$296)+'СЕТ СН'!$F$16</f>
        <v>0</v>
      </c>
      <c r="C305" s="36">
        <f>SUMIFS(СВЦЭМ!$I$40:$I$759,СВЦЭМ!$A$40:$A$759,$A305,СВЦЭМ!$B$40:$B$759,C$296)+'СЕТ СН'!$F$16</f>
        <v>0</v>
      </c>
      <c r="D305" s="36">
        <f>SUMIFS(СВЦЭМ!$I$40:$I$759,СВЦЭМ!$A$40:$A$759,$A305,СВЦЭМ!$B$40:$B$759,D$296)+'СЕТ СН'!$F$16</f>
        <v>0</v>
      </c>
      <c r="E305" s="36">
        <f>SUMIFS(СВЦЭМ!$I$40:$I$759,СВЦЭМ!$A$40:$A$759,$A305,СВЦЭМ!$B$40:$B$759,E$296)+'СЕТ СН'!$F$16</f>
        <v>0</v>
      </c>
      <c r="F305" s="36">
        <f>SUMIFS(СВЦЭМ!$I$40:$I$759,СВЦЭМ!$A$40:$A$759,$A305,СВЦЭМ!$B$40:$B$759,F$296)+'СЕТ СН'!$F$16</f>
        <v>0</v>
      </c>
      <c r="G305" s="36">
        <f>SUMIFS(СВЦЭМ!$I$40:$I$759,СВЦЭМ!$A$40:$A$759,$A305,СВЦЭМ!$B$40:$B$759,G$296)+'СЕТ СН'!$F$16</f>
        <v>0</v>
      </c>
      <c r="H305" s="36">
        <f>SUMIFS(СВЦЭМ!$I$40:$I$759,СВЦЭМ!$A$40:$A$759,$A305,СВЦЭМ!$B$40:$B$759,H$296)+'СЕТ СН'!$F$16</f>
        <v>0</v>
      </c>
      <c r="I305" s="36">
        <f>SUMIFS(СВЦЭМ!$I$40:$I$759,СВЦЭМ!$A$40:$A$759,$A305,СВЦЭМ!$B$40:$B$759,I$296)+'СЕТ СН'!$F$16</f>
        <v>0</v>
      </c>
      <c r="J305" s="36">
        <f>SUMIFS(СВЦЭМ!$I$40:$I$759,СВЦЭМ!$A$40:$A$759,$A305,СВЦЭМ!$B$40:$B$759,J$296)+'СЕТ СН'!$F$16</f>
        <v>0</v>
      </c>
      <c r="K305" s="36">
        <f>SUMIFS(СВЦЭМ!$I$40:$I$759,СВЦЭМ!$A$40:$A$759,$A305,СВЦЭМ!$B$40:$B$759,K$296)+'СЕТ СН'!$F$16</f>
        <v>0</v>
      </c>
      <c r="L305" s="36">
        <f>SUMIFS(СВЦЭМ!$I$40:$I$759,СВЦЭМ!$A$40:$A$759,$A305,СВЦЭМ!$B$40:$B$759,L$296)+'СЕТ СН'!$F$16</f>
        <v>0</v>
      </c>
      <c r="M305" s="36">
        <f>SUMIFS(СВЦЭМ!$I$40:$I$759,СВЦЭМ!$A$40:$A$759,$A305,СВЦЭМ!$B$40:$B$759,M$296)+'СЕТ СН'!$F$16</f>
        <v>0</v>
      </c>
      <c r="N305" s="36">
        <f>SUMIFS(СВЦЭМ!$I$40:$I$759,СВЦЭМ!$A$40:$A$759,$A305,СВЦЭМ!$B$40:$B$759,N$296)+'СЕТ СН'!$F$16</f>
        <v>0</v>
      </c>
      <c r="O305" s="36">
        <f>SUMIFS(СВЦЭМ!$I$40:$I$759,СВЦЭМ!$A$40:$A$759,$A305,СВЦЭМ!$B$40:$B$759,O$296)+'СЕТ СН'!$F$16</f>
        <v>0</v>
      </c>
      <c r="P305" s="36">
        <f>SUMIFS(СВЦЭМ!$I$40:$I$759,СВЦЭМ!$A$40:$A$759,$A305,СВЦЭМ!$B$40:$B$759,P$296)+'СЕТ СН'!$F$16</f>
        <v>0</v>
      </c>
      <c r="Q305" s="36">
        <f>SUMIFS(СВЦЭМ!$I$40:$I$759,СВЦЭМ!$A$40:$A$759,$A305,СВЦЭМ!$B$40:$B$759,Q$296)+'СЕТ СН'!$F$16</f>
        <v>0</v>
      </c>
      <c r="R305" s="36">
        <f>SUMIFS(СВЦЭМ!$I$40:$I$759,СВЦЭМ!$A$40:$A$759,$A305,СВЦЭМ!$B$40:$B$759,R$296)+'СЕТ СН'!$F$16</f>
        <v>0</v>
      </c>
      <c r="S305" s="36">
        <f>SUMIFS(СВЦЭМ!$I$40:$I$759,СВЦЭМ!$A$40:$A$759,$A305,СВЦЭМ!$B$40:$B$759,S$296)+'СЕТ СН'!$F$16</f>
        <v>0</v>
      </c>
      <c r="T305" s="36">
        <f>SUMIFS(СВЦЭМ!$I$40:$I$759,СВЦЭМ!$A$40:$A$759,$A305,СВЦЭМ!$B$40:$B$759,T$296)+'СЕТ СН'!$F$16</f>
        <v>0</v>
      </c>
      <c r="U305" s="36">
        <f>SUMIFS(СВЦЭМ!$I$40:$I$759,СВЦЭМ!$A$40:$A$759,$A305,СВЦЭМ!$B$40:$B$759,U$296)+'СЕТ СН'!$F$16</f>
        <v>0</v>
      </c>
      <c r="V305" s="36">
        <f>SUMIFS(СВЦЭМ!$I$40:$I$759,СВЦЭМ!$A$40:$A$759,$A305,СВЦЭМ!$B$40:$B$759,V$296)+'СЕТ СН'!$F$16</f>
        <v>0</v>
      </c>
      <c r="W305" s="36">
        <f>SUMIFS(СВЦЭМ!$I$40:$I$759,СВЦЭМ!$A$40:$A$759,$A305,СВЦЭМ!$B$40:$B$759,W$296)+'СЕТ СН'!$F$16</f>
        <v>0</v>
      </c>
      <c r="X305" s="36">
        <f>SUMIFS(СВЦЭМ!$I$40:$I$759,СВЦЭМ!$A$40:$A$759,$A305,СВЦЭМ!$B$40:$B$759,X$296)+'СЕТ СН'!$F$16</f>
        <v>0</v>
      </c>
      <c r="Y305" s="36">
        <f>SUMIFS(СВЦЭМ!$I$40:$I$759,СВЦЭМ!$A$40:$A$759,$A305,СВЦЭМ!$B$40:$B$759,Y$296)+'СЕТ СН'!$F$16</f>
        <v>0</v>
      </c>
    </row>
    <row r="306" spans="1:25" ht="15.75" hidden="1" x14ac:dyDescent="0.2">
      <c r="A306" s="35">
        <f t="shared" si="8"/>
        <v>45392</v>
      </c>
      <c r="B306" s="36">
        <f>SUMIFS(СВЦЭМ!$I$40:$I$759,СВЦЭМ!$A$40:$A$759,$A306,СВЦЭМ!$B$40:$B$759,B$296)+'СЕТ СН'!$F$16</f>
        <v>0</v>
      </c>
      <c r="C306" s="36">
        <f>SUMIFS(СВЦЭМ!$I$40:$I$759,СВЦЭМ!$A$40:$A$759,$A306,СВЦЭМ!$B$40:$B$759,C$296)+'СЕТ СН'!$F$16</f>
        <v>0</v>
      </c>
      <c r="D306" s="36">
        <f>SUMIFS(СВЦЭМ!$I$40:$I$759,СВЦЭМ!$A$40:$A$759,$A306,СВЦЭМ!$B$40:$B$759,D$296)+'СЕТ СН'!$F$16</f>
        <v>0</v>
      </c>
      <c r="E306" s="36">
        <f>SUMIFS(СВЦЭМ!$I$40:$I$759,СВЦЭМ!$A$40:$A$759,$A306,СВЦЭМ!$B$40:$B$759,E$296)+'СЕТ СН'!$F$16</f>
        <v>0</v>
      </c>
      <c r="F306" s="36">
        <f>SUMIFS(СВЦЭМ!$I$40:$I$759,СВЦЭМ!$A$40:$A$759,$A306,СВЦЭМ!$B$40:$B$759,F$296)+'СЕТ СН'!$F$16</f>
        <v>0</v>
      </c>
      <c r="G306" s="36">
        <f>SUMIFS(СВЦЭМ!$I$40:$I$759,СВЦЭМ!$A$40:$A$759,$A306,СВЦЭМ!$B$40:$B$759,G$296)+'СЕТ СН'!$F$16</f>
        <v>0</v>
      </c>
      <c r="H306" s="36">
        <f>SUMIFS(СВЦЭМ!$I$40:$I$759,СВЦЭМ!$A$40:$A$759,$A306,СВЦЭМ!$B$40:$B$759,H$296)+'СЕТ СН'!$F$16</f>
        <v>0</v>
      </c>
      <c r="I306" s="36">
        <f>SUMIFS(СВЦЭМ!$I$40:$I$759,СВЦЭМ!$A$40:$A$759,$A306,СВЦЭМ!$B$40:$B$759,I$296)+'СЕТ СН'!$F$16</f>
        <v>0</v>
      </c>
      <c r="J306" s="36">
        <f>SUMIFS(СВЦЭМ!$I$40:$I$759,СВЦЭМ!$A$40:$A$759,$A306,СВЦЭМ!$B$40:$B$759,J$296)+'СЕТ СН'!$F$16</f>
        <v>0</v>
      </c>
      <c r="K306" s="36">
        <f>SUMIFS(СВЦЭМ!$I$40:$I$759,СВЦЭМ!$A$40:$A$759,$A306,СВЦЭМ!$B$40:$B$759,K$296)+'СЕТ СН'!$F$16</f>
        <v>0</v>
      </c>
      <c r="L306" s="36">
        <f>SUMIFS(СВЦЭМ!$I$40:$I$759,СВЦЭМ!$A$40:$A$759,$A306,СВЦЭМ!$B$40:$B$759,L$296)+'СЕТ СН'!$F$16</f>
        <v>0</v>
      </c>
      <c r="M306" s="36">
        <f>SUMIFS(СВЦЭМ!$I$40:$I$759,СВЦЭМ!$A$40:$A$759,$A306,СВЦЭМ!$B$40:$B$759,M$296)+'СЕТ СН'!$F$16</f>
        <v>0</v>
      </c>
      <c r="N306" s="36">
        <f>SUMIFS(СВЦЭМ!$I$40:$I$759,СВЦЭМ!$A$40:$A$759,$A306,СВЦЭМ!$B$40:$B$759,N$296)+'СЕТ СН'!$F$16</f>
        <v>0</v>
      </c>
      <c r="O306" s="36">
        <f>SUMIFS(СВЦЭМ!$I$40:$I$759,СВЦЭМ!$A$40:$A$759,$A306,СВЦЭМ!$B$40:$B$759,O$296)+'СЕТ СН'!$F$16</f>
        <v>0</v>
      </c>
      <c r="P306" s="36">
        <f>SUMIFS(СВЦЭМ!$I$40:$I$759,СВЦЭМ!$A$40:$A$759,$A306,СВЦЭМ!$B$40:$B$759,P$296)+'СЕТ СН'!$F$16</f>
        <v>0</v>
      </c>
      <c r="Q306" s="36">
        <f>SUMIFS(СВЦЭМ!$I$40:$I$759,СВЦЭМ!$A$40:$A$759,$A306,СВЦЭМ!$B$40:$B$759,Q$296)+'СЕТ СН'!$F$16</f>
        <v>0</v>
      </c>
      <c r="R306" s="36">
        <f>SUMIFS(СВЦЭМ!$I$40:$I$759,СВЦЭМ!$A$40:$A$759,$A306,СВЦЭМ!$B$40:$B$759,R$296)+'СЕТ СН'!$F$16</f>
        <v>0</v>
      </c>
      <c r="S306" s="36">
        <f>SUMIFS(СВЦЭМ!$I$40:$I$759,СВЦЭМ!$A$40:$A$759,$A306,СВЦЭМ!$B$40:$B$759,S$296)+'СЕТ СН'!$F$16</f>
        <v>0</v>
      </c>
      <c r="T306" s="36">
        <f>SUMIFS(СВЦЭМ!$I$40:$I$759,СВЦЭМ!$A$40:$A$759,$A306,СВЦЭМ!$B$40:$B$759,T$296)+'СЕТ СН'!$F$16</f>
        <v>0</v>
      </c>
      <c r="U306" s="36">
        <f>SUMIFS(СВЦЭМ!$I$40:$I$759,СВЦЭМ!$A$40:$A$759,$A306,СВЦЭМ!$B$40:$B$759,U$296)+'СЕТ СН'!$F$16</f>
        <v>0</v>
      </c>
      <c r="V306" s="36">
        <f>SUMIFS(СВЦЭМ!$I$40:$I$759,СВЦЭМ!$A$40:$A$759,$A306,СВЦЭМ!$B$40:$B$759,V$296)+'СЕТ СН'!$F$16</f>
        <v>0</v>
      </c>
      <c r="W306" s="36">
        <f>SUMIFS(СВЦЭМ!$I$40:$I$759,СВЦЭМ!$A$40:$A$759,$A306,СВЦЭМ!$B$40:$B$759,W$296)+'СЕТ СН'!$F$16</f>
        <v>0</v>
      </c>
      <c r="X306" s="36">
        <f>SUMIFS(СВЦЭМ!$I$40:$I$759,СВЦЭМ!$A$40:$A$759,$A306,СВЦЭМ!$B$40:$B$759,X$296)+'СЕТ СН'!$F$16</f>
        <v>0</v>
      </c>
      <c r="Y306" s="36">
        <f>SUMIFS(СВЦЭМ!$I$40:$I$759,СВЦЭМ!$A$40:$A$759,$A306,СВЦЭМ!$B$40:$B$759,Y$296)+'СЕТ СН'!$F$16</f>
        <v>0</v>
      </c>
    </row>
    <row r="307" spans="1:25" ht="15.75" hidden="1" x14ac:dyDescent="0.2">
      <c r="A307" s="35">
        <f t="shared" si="8"/>
        <v>45393</v>
      </c>
      <c r="B307" s="36">
        <f>SUMIFS(СВЦЭМ!$I$40:$I$759,СВЦЭМ!$A$40:$A$759,$A307,СВЦЭМ!$B$40:$B$759,B$296)+'СЕТ СН'!$F$16</f>
        <v>0</v>
      </c>
      <c r="C307" s="36">
        <f>SUMIFS(СВЦЭМ!$I$40:$I$759,СВЦЭМ!$A$40:$A$759,$A307,СВЦЭМ!$B$40:$B$759,C$296)+'СЕТ СН'!$F$16</f>
        <v>0</v>
      </c>
      <c r="D307" s="36">
        <f>SUMIFS(СВЦЭМ!$I$40:$I$759,СВЦЭМ!$A$40:$A$759,$A307,СВЦЭМ!$B$40:$B$759,D$296)+'СЕТ СН'!$F$16</f>
        <v>0</v>
      </c>
      <c r="E307" s="36">
        <f>SUMIFS(СВЦЭМ!$I$40:$I$759,СВЦЭМ!$A$40:$A$759,$A307,СВЦЭМ!$B$40:$B$759,E$296)+'СЕТ СН'!$F$16</f>
        <v>0</v>
      </c>
      <c r="F307" s="36">
        <f>SUMIFS(СВЦЭМ!$I$40:$I$759,СВЦЭМ!$A$40:$A$759,$A307,СВЦЭМ!$B$40:$B$759,F$296)+'СЕТ СН'!$F$16</f>
        <v>0</v>
      </c>
      <c r="G307" s="36">
        <f>SUMIFS(СВЦЭМ!$I$40:$I$759,СВЦЭМ!$A$40:$A$759,$A307,СВЦЭМ!$B$40:$B$759,G$296)+'СЕТ СН'!$F$16</f>
        <v>0</v>
      </c>
      <c r="H307" s="36">
        <f>SUMIFS(СВЦЭМ!$I$40:$I$759,СВЦЭМ!$A$40:$A$759,$A307,СВЦЭМ!$B$40:$B$759,H$296)+'СЕТ СН'!$F$16</f>
        <v>0</v>
      </c>
      <c r="I307" s="36">
        <f>SUMIFS(СВЦЭМ!$I$40:$I$759,СВЦЭМ!$A$40:$A$759,$A307,СВЦЭМ!$B$40:$B$759,I$296)+'СЕТ СН'!$F$16</f>
        <v>0</v>
      </c>
      <c r="J307" s="36">
        <f>SUMIFS(СВЦЭМ!$I$40:$I$759,СВЦЭМ!$A$40:$A$759,$A307,СВЦЭМ!$B$40:$B$759,J$296)+'СЕТ СН'!$F$16</f>
        <v>0</v>
      </c>
      <c r="K307" s="36">
        <f>SUMIFS(СВЦЭМ!$I$40:$I$759,СВЦЭМ!$A$40:$A$759,$A307,СВЦЭМ!$B$40:$B$759,K$296)+'СЕТ СН'!$F$16</f>
        <v>0</v>
      </c>
      <c r="L307" s="36">
        <f>SUMIFS(СВЦЭМ!$I$40:$I$759,СВЦЭМ!$A$40:$A$759,$A307,СВЦЭМ!$B$40:$B$759,L$296)+'СЕТ СН'!$F$16</f>
        <v>0</v>
      </c>
      <c r="M307" s="36">
        <f>SUMIFS(СВЦЭМ!$I$40:$I$759,СВЦЭМ!$A$40:$A$759,$A307,СВЦЭМ!$B$40:$B$759,M$296)+'СЕТ СН'!$F$16</f>
        <v>0</v>
      </c>
      <c r="N307" s="36">
        <f>SUMIFS(СВЦЭМ!$I$40:$I$759,СВЦЭМ!$A$40:$A$759,$A307,СВЦЭМ!$B$40:$B$759,N$296)+'СЕТ СН'!$F$16</f>
        <v>0</v>
      </c>
      <c r="O307" s="36">
        <f>SUMIFS(СВЦЭМ!$I$40:$I$759,СВЦЭМ!$A$40:$A$759,$A307,СВЦЭМ!$B$40:$B$759,O$296)+'СЕТ СН'!$F$16</f>
        <v>0</v>
      </c>
      <c r="P307" s="36">
        <f>SUMIFS(СВЦЭМ!$I$40:$I$759,СВЦЭМ!$A$40:$A$759,$A307,СВЦЭМ!$B$40:$B$759,P$296)+'СЕТ СН'!$F$16</f>
        <v>0</v>
      </c>
      <c r="Q307" s="36">
        <f>SUMIFS(СВЦЭМ!$I$40:$I$759,СВЦЭМ!$A$40:$A$759,$A307,СВЦЭМ!$B$40:$B$759,Q$296)+'СЕТ СН'!$F$16</f>
        <v>0</v>
      </c>
      <c r="R307" s="36">
        <f>SUMIFS(СВЦЭМ!$I$40:$I$759,СВЦЭМ!$A$40:$A$759,$A307,СВЦЭМ!$B$40:$B$759,R$296)+'СЕТ СН'!$F$16</f>
        <v>0</v>
      </c>
      <c r="S307" s="36">
        <f>SUMIFS(СВЦЭМ!$I$40:$I$759,СВЦЭМ!$A$40:$A$759,$A307,СВЦЭМ!$B$40:$B$759,S$296)+'СЕТ СН'!$F$16</f>
        <v>0</v>
      </c>
      <c r="T307" s="36">
        <f>SUMIFS(СВЦЭМ!$I$40:$I$759,СВЦЭМ!$A$40:$A$759,$A307,СВЦЭМ!$B$40:$B$759,T$296)+'СЕТ СН'!$F$16</f>
        <v>0</v>
      </c>
      <c r="U307" s="36">
        <f>SUMIFS(СВЦЭМ!$I$40:$I$759,СВЦЭМ!$A$40:$A$759,$A307,СВЦЭМ!$B$40:$B$759,U$296)+'СЕТ СН'!$F$16</f>
        <v>0</v>
      </c>
      <c r="V307" s="36">
        <f>SUMIFS(СВЦЭМ!$I$40:$I$759,СВЦЭМ!$A$40:$A$759,$A307,СВЦЭМ!$B$40:$B$759,V$296)+'СЕТ СН'!$F$16</f>
        <v>0</v>
      </c>
      <c r="W307" s="36">
        <f>SUMIFS(СВЦЭМ!$I$40:$I$759,СВЦЭМ!$A$40:$A$759,$A307,СВЦЭМ!$B$40:$B$759,W$296)+'СЕТ СН'!$F$16</f>
        <v>0</v>
      </c>
      <c r="X307" s="36">
        <f>SUMIFS(СВЦЭМ!$I$40:$I$759,СВЦЭМ!$A$40:$A$759,$A307,СВЦЭМ!$B$40:$B$759,X$296)+'СЕТ СН'!$F$16</f>
        <v>0</v>
      </c>
      <c r="Y307" s="36">
        <f>SUMIFS(СВЦЭМ!$I$40:$I$759,СВЦЭМ!$A$40:$A$759,$A307,СВЦЭМ!$B$40:$B$759,Y$296)+'СЕТ СН'!$F$16</f>
        <v>0</v>
      </c>
    </row>
    <row r="308" spans="1:25" ht="15.75" hidden="1" x14ac:dyDescent="0.2">
      <c r="A308" s="35">
        <f t="shared" si="8"/>
        <v>45394</v>
      </c>
      <c r="B308" s="36">
        <f>SUMIFS(СВЦЭМ!$I$40:$I$759,СВЦЭМ!$A$40:$A$759,$A308,СВЦЭМ!$B$40:$B$759,B$296)+'СЕТ СН'!$F$16</f>
        <v>0</v>
      </c>
      <c r="C308" s="36">
        <f>SUMIFS(СВЦЭМ!$I$40:$I$759,СВЦЭМ!$A$40:$A$759,$A308,СВЦЭМ!$B$40:$B$759,C$296)+'СЕТ СН'!$F$16</f>
        <v>0</v>
      </c>
      <c r="D308" s="36">
        <f>SUMIFS(СВЦЭМ!$I$40:$I$759,СВЦЭМ!$A$40:$A$759,$A308,СВЦЭМ!$B$40:$B$759,D$296)+'СЕТ СН'!$F$16</f>
        <v>0</v>
      </c>
      <c r="E308" s="36">
        <f>SUMIFS(СВЦЭМ!$I$40:$I$759,СВЦЭМ!$A$40:$A$759,$A308,СВЦЭМ!$B$40:$B$759,E$296)+'СЕТ СН'!$F$16</f>
        <v>0</v>
      </c>
      <c r="F308" s="36">
        <f>SUMIFS(СВЦЭМ!$I$40:$I$759,СВЦЭМ!$A$40:$A$759,$A308,СВЦЭМ!$B$40:$B$759,F$296)+'СЕТ СН'!$F$16</f>
        <v>0</v>
      </c>
      <c r="G308" s="36">
        <f>SUMIFS(СВЦЭМ!$I$40:$I$759,СВЦЭМ!$A$40:$A$759,$A308,СВЦЭМ!$B$40:$B$759,G$296)+'СЕТ СН'!$F$16</f>
        <v>0</v>
      </c>
      <c r="H308" s="36">
        <f>SUMIFS(СВЦЭМ!$I$40:$I$759,СВЦЭМ!$A$40:$A$759,$A308,СВЦЭМ!$B$40:$B$759,H$296)+'СЕТ СН'!$F$16</f>
        <v>0</v>
      </c>
      <c r="I308" s="36">
        <f>SUMIFS(СВЦЭМ!$I$40:$I$759,СВЦЭМ!$A$40:$A$759,$A308,СВЦЭМ!$B$40:$B$759,I$296)+'СЕТ СН'!$F$16</f>
        <v>0</v>
      </c>
      <c r="J308" s="36">
        <f>SUMIFS(СВЦЭМ!$I$40:$I$759,СВЦЭМ!$A$40:$A$759,$A308,СВЦЭМ!$B$40:$B$759,J$296)+'СЕТ СН'!$F$16</f>
        <v>0</v>
      </c>
      <c r="K308" s="36">
        <f>SUMIFS(СВЦЭМ!$I$40:$I$759,СВЦЭМ!$A$40:$A$759,$A308,СВЦЭМ!$B$40:$B$759,K$296)+'СЕТ СН'!$F$16</f>
        <v>0</v>
      </c>
      <c r="L308" s="36">
        <f>SUMIFS(СВЦЭМ!$I$40:$I$759,СВЦЭМ!$A$40:$A$759,$A308,СВЦЭМ!$B$40:$B$759,L$296)+'СЕТ СН'!$F$16</f>
        <v>0</v>
      </c>
      <c r="M308" s="36">
        <f>SUMIFS(СВЦЭМ!$I$40:$I$759,СВЦЭМ!$A$40:$A$759,$A308,СВЦЭМ!$B$40:$B$759,M$296)+'СЕТ СН'!$F$16</f>
        <v>0</v>
      </c>
      <c r="N308" s="36">
        <f>SUMIFS(СВЦЭМ!$I$40:$I$759,СВЦЭМ!$A$40:$A$759,$A308,СВЦЭМ!$B$40:$B$759,N$296)+'СЕТ СН'!$F$16</f>
        <v>0</v>
      </c>
      <c r="O308" s="36">
        <f>SUMIFS(СВЦЭМ!$I$40:$I$759,СВЦЭМ!$A$40:$A$759,$A308,СВЦЭМ!$B$40:$B$759,O$296)+'СЕТ СН'!$F$16</f>
        <v>0</v>
      </c>
      <c r="P308" s="36">
        <f>SUMIFS(СВЦЭМ!$I$40:$I$759,СВЦЭМ!$A$40:$A$759,$A308,СВЦЭМ!$B$40:$B$759,P$296)+'СЕТ СН'!$F$16</f>
        <v>0</v>
      </c>
      <c r="Q308" s="36">
        <f>SUMIFS(СВЦЭМ!$I$40:$I$759,СВЦЭМ!$A$40:$A$759,$A308,СВЦЭМ!$B$40:$B$759,Q$296)+'СЕТ СН'!$F$16</f>
        <v>0</v>
      </c>
      <c r="R308" s="36">
        <f>SUMIFS(СВЦЭМ!$I$40:$I$759,СВЦЭМ!$A$40:$A$759,$A308,СВЦЭМ!$B$40:$B$759,R$296)+'СЕТ СН'!$F$16</f>
        <v>0</v>
      </c>
      <c r="S308" s="36">
        <f>SUMIFS(СВЦЭМ!$I$40:$I$759,СВЦЭМ!$A$40:$A$759,$A308,СВЦЭМ!$B$40:$B$759,S$296)+'СЕТ СН'!$F$16</f>
        <v>0</v>
      </c>
      <c r="T308" s="36">
        <f>SUMIFS(СВЦЭМ!$I$40:$I$759,СВЦЭМ!$A$40:$A$759,$A308,СВЦЭМ!$B$40:$B$759,T$296)+'СЕТ СН'!$F$16</f>
        <v>0</v>
      </c>
      <c r="U308" s="36">
        <f>SUMIFS(СВЦЭМ!$I$40:$I$759,СВЦЭМ!$A$40:$A$759,$A308,СВЦЭМ!$B$40:$B$759,U$296)+'СЕТ СН'!$F$16</f>
        <v>0</v>
      </c>
      <c r="V308" s="36">
        <f>SUMIFS(СВЦЭМ!$I$40:$I$759,СВЦЭМ!$A$40:$A$759,$A308,СВЦЭМ!$B$40:$B$759,V$296)+'СЕТ СН'!$F$16</f>
        <v>0</v>
      </c>
      <c r="W308" s="36">
        <f>SUMIFS(СВЦЭМ!$I$40:$I$759,СВЦЭМ!$A$40:$A$759,$A308,СВЦЭМ!$B$40:$B$759,W$296)+'СЕТ СН'!$F$16</f>
        <v>0</v>
      </c>
      <c r="X308" s="36">
        <f>SUMIFS(СВЦЭМ!$I$40:$I$759,СВЦЭМ!$A$40:$A$759,$A308,СВЦЭМ!$B$40:$B$759,X$296)+'СЕТ СН'!$F$16</f>
        <v>0</v>
      </c>
      <c r="Y308" s="36">
        <f>SUMIFS(СВЦЭМ!$I$40:$I$759,СВЦЭМ!$A$40:$A$759,$A308,СВЦЭМ!$B$40:$B$759,Y$296)+'СЕТ СН'!$F$16</f>
        <v>0</v>
      </c>
    </row>
    <row r="309" spans="1:25" ht="15.75" hidden="1" x14ac:dyDescent="0.2">
      <c r="A309" s="35">
        <f t="shared" si="8"/>
        <v>45395</v>
      </c>
      <c r="B309" s="36">
        <f>SUMIFS(СВЦЭМ!$I$40:$I$759,СВЦЭМ!$A$40:$A$759,$A309,СВЦЭМ!$B$40:$B$759,B$296)+'СЕТ СН'!$F$16</f>
        <v>0</v>
      </c>
      <c r="C309" s="36">
        <f>SUMIFS(СВЦЭМ!$I$40:$I$759,СВЦЭМ!$A$40:$A$759,$A309,СВЦЭМ!$B$40:$B$759,C$296)+'СЕТ СН'!$F$16</f>
        <v>0</v>
      </c>
      <c r="D309" s="36">
        <f>SUMIFS(СВЦЭМ!$I$40:$I$759,СВЦЭМ!$A$40:$A$759,$A309,СВЦЭМ!$B$40:$B$759,D$296)+'СЕТ СН'!$F$16</f>
        <v>0</v>
      </c>
      <c r="E309" s="36">
        <f>SUMIFS(СВЦЭМ!$I$40:$I$759,СВЦЭМ!$A$40:$A$759,$A309,СВЦЭМ!$B$40:$B$759,E$296)+'СЕТ СН'!$F$16</f>
        <v>0</v>
      </c>
      <c r="F309" s="36">
        <f>SUMIFS(СВЦЭМ!$I$40:$I$759,СВЦЭМ!$A$40:$A$759,$A309,СВЦЭМ!$B$40:$B$759,F$296)+'СЕТ СН'!$F$16</f>
        <v>0</v>
      </c>
      <c r="G309" s="36">
        <f>SUMIFS(СВЦЭМ!$I$40:$I$759,СВЦЭМ!$A$40:$A$759,$A309,СВЦЭМ!$B$40:$B$759,G$296)+'СЕТ СН'!$F$16</f>
        <v>0</v>
      </c>
      <c r="H309" s="36">
        <f>SUMIFS(СВЦЭМ!$I$40:$I$759,СВЦЭМ!$A$40:$A$759,$A309,СВЦЭМ!$B$40:$B$759,H$296)+'СЕТ СН'!$F$16</f>
        <v>0</v>
      </c>
      <c r="I309" s="36">
        <f>SUMIFS(СВЦЭМ!$I$40:$I$759,СВЦЭМ!$A$40:$A$759,$A309,СВЦЭМ!$B$40:$B$759,I$296)+'СЕТ СН'!$F$16</f>
        <v>0</v>
      </c>
      <c r="J309" s="36">
        <f>SUMIFS(СВЦЭМ!$I$40:$I$759,СВЦЭМ!$A$40:$A$759,$A309,СВЦЭМ!$B$40:$B$759,J$296)+'СЕТ СН'!$F$16</f>
        <v>0</v>
      </c>
      <c r="K309" s="36">
        <f>SUMIFS(СВЦЭМ!$I$40:$I$759,СВЦЭМ!$A$40:$A$759,$A309,СВЦЭМ!$B$40:$B$759,K$296)+'СЕТ СН'!$F$16</f>
        <v>0</v>
      </c>
      <c r="L309" s="36">
        <f>SUMIFS(СВЦЭМ!$I$40:$I$759,СВЦЭМ!$A$40:$A$759,$A309,СВЦЭМ!$B$40:$B$759,L$296)+'СЕТ СН'!$F$16</f>
        <v>0</v>
      </c>
      <c r="M309" s="36">
        <f>SUMIFS(СВЦЭМ!$I$40:$I$759,СВЦЭМ!$A$40:$A$759,$A309,СВЦЭМ!$B$40:$B$759,M$296)+'СЕТ СН'!$F$16</f>
        <v>0</v>
      </c>
      <c r="N309" s="36">
        <f>SUMIFS(СВЦЭМ!$I$40:$I$759,СВЦЭМ!$A$40:$A$759,$A309,СВЦЭМ!$B$40:$B$759,N$296)+'СЕТ СН'!$F$16</f>
        <v>0</v>
      </c>
      <c r="O309" s="36">
        <f>SUMIFS(СВЦЭМ!$I$40:$I$759,СВЦЭМ!$A$40:$A$759,$A309,СВЦЭМ!$B$40:$B$759,O$296)+'СЕТ СН'!$F$16</f>
        <v>0</v>
      </c>
      <c r="P309" s="36">
        <f>SUMIFS(СВЦЭМ!$I$40:$I$759,СВЦЭМ!$A$40:$A$759,$A309,СВЦЭМ!$B$40:$B$759,P$296)+'СЕТ СН'!$F$16</f>
        <v>0</v>
      </c>
      <c r="Q309" s="36">
        <f>SUMIFS(СВЦЭМ!$I$40:$I$759,СВЦЭМ!$A$40:$A$759,$A309,СВЦЭМ!$B$40:$B$759,Q$296)+'СЕТ СН'!$F$16</f>
        <v>0</v>
      </c>
      <c r="R309" s="36">
        <f>SUMIFS(СВЦЭМ!$I$40:$I$759,СВЦЭМ!$A$40:$A$759,$A309,СВЦЭМ!$B$40:$B$759,R$296)+'СЕТ СН'!$F$16</f>
        <v>0</v>
      </c>
      <c r="S309" s="36">
        <f>SUMIFS(СВЦЭМ!$I$40:$I$759,СВЦЭМ!$A$40:$A$759,$A309,СВЦЭМ!$B$40:$B$759,S$296)+'СЕТ СН'!$F$16</f>
        <v>0</v>
      </c>
      <c r="T309" s="36">
        <f>SUMIFS(СВЦЭМ!$I$40:$I$759,СВЦЭМ!$A$40:$A$759,$A309,СВЦЭМ!$B$40:$B$759,T$296)+'СЕТ СН'!$F$16</f>
        <v>0</v>
      </c>
      <c r="U309" s="36">
        <f>SUMIFS(СВЦЭМ!$I$40:$I$759,СВЦЭМ!$A$40:$A$759,$A309,СВЦЭМ!$B$40:$B$759,U$296)+'СЕТ СН'!$F$16</f>
        <v>0</v>
      </c>
      <c r="V309" s="36">
        <f>SUMIFS(СВЦЭМ!$I$40:$I$759,СВЦЭМ!$A$40:$A$759,$A309,СВЦЭМ!$B$40:$B$759,V$296)+'СЕТ СН'!$F$16</f>
        <v>0</v>
      </c>
      <c r="W309" s="36">
        <f>SUMIFS(СВЦЭМ!$I$40:$I$759,СВЦЭМ!$A$40:$A$759,$A309,СВЦЭМ!$B$40:$B$759,W$296)+'СЕТ СН'!$F$16</f>
        <v>0</v>
      </c>
      <c r="X309" s="36">
        <f>SUMIFS(СВЦЭМ!$I$40:$I$759,СВЦЭМ!$A$40:$A$759,$A309,СВЦЭМ!$B$40:$B$759,X$296)+'СЕТ СН'!$F$16</f>
        <v>0</v>
      </c>
      <c r="Y309" s="36">
        <f>SUMIFS(СВЦЭМ!$I$40:$I$759,СВЦЭМ!$A$40:$A$759,$A309,СВЦЭМ!$B$40:$B$759,Y$296)+'СЕТ СН'!$F$16</f>
        <v>0</v>
      </c>
    </row>
    <row r="310" spans="1:25" ht="15.75" hidden="1" x14ac:dyDescent="0.2">
      <c r="A310" s="35">
        <f t="shared" si="8"/>
        <v>45396</v>
      </c>
      <c r="B310" s="36">
        <f>SUMIFS(СВЦЭМ!$I$40:$I$759,СВЦЭМ!$A$40:$A$759,$A310,СВЦЭМ!$B$40:$B$759,B$296)+'СЕТ СН'!$F$16</f>
        <v>0</v>
      </c>
      <c r="C310" s="36">
        <f>SUMIFS(СВЦЭМ!$I$40:$I$759,СВЦЭМ!$A$40:$A$759,$A310,СВЦЭМ!$B$40:$B$759,C$296)+'СЕТ СН'!$F$16</f>
        <v>0</v>
      </c>
      <c r="D310" s="36">
        <f>SUMIFS(СВЦЭМ!$I$40:$I$759,СВЦЭМ!$A$40:$A$759,$A310,СВЦЭМ!$B$40:$B$759,D$296)+'СЕТ СН'!$F$16</f>
        <v>0</v>
      </c>
      <c r="E310" s="36">
        <f>SUMIFS(СВЦЭМ!$I$40:$I$759,СВЦЭМ!$A$40:$A$759,$A310,СВЦЭМ!$B$40:$B$759,E$296)+'СЕТ СН'!$F$16</f>
        <v>0</v>
      </c>
      <c r="F310" s="36">
        <f>SUMIFS(СВЦЭМ!$I$40:$I$759,СВЦЭМ!$A$40:$A$759,$A310,СВЦЭМ!$B$40:$B$759,F$296)+'СЕТ СН'!$F$16</f>
        <v>0</v>
      </c>
      <c r="G310" s="36">
        <f>SUMIFS(СВЦЭМ!$I$40:$I$759,СВЦЭМ!$A$40:$A$759,$A310,СВЦЭМ!$B$40:$B$759,G$296)+'СЕТ СН'!$F$16</f>
        <v>0</v>
      </c>
      <c r="H310" s="36">
        <f>SUMIFS(СВЦЭМ!$I$40:$I$759,СВЦЭМ!$A$40:$A$759,$A310,СВЦЭМ!$B$40:$B$759,H$296)+'СЕТ СН'!$F$16</f>
        <v>0</v>
      </c>
      <c r="I310" s="36">
        <f>SUMIFS(СВЦЭМ!$I$40:$I$759,СВЦЭМ!$A$40:$A$759,$A310,СВЦЭМ!$B$40:$B$759,I$296)+'СЕТ СН'!$F$16</f>
        <v>0</v>
      </c>
      <c r="J310" s="36">
        <f>SUMIFS(СВЦЭМ!$I$40:$I$759,СВЦЭМ!$A$40:$A$759,$A310,СВЦЭМ!$B$40:$B$759,J$296)+'СЕТ СН'!$F$16</f>
        <v>0</v>
      </c>
      <c r="K310" s="36">
        <f>SUMIFS(СВЦЭМ!$I$40:$I$759,СВЦЭМ!$A$40:$A$759,$A310,СВЦЭМ!$B$40:$B$759,K$296)+'СЕТ СН'!$F$16</f>
        <v>0</v>
      </c>
      <c r="L310" s="36">
        <f>SUMIFS(СВЦЭМ!$I$40:$I$759,СВЦЭМ!$A$40:$A$759,$A310,СВЦЭМ!$B$40:$B$759,L$296)+'СЕТ СН'!$F$16</f>
        <v>0</v>
      </c>
      <c r="M310" s="36">
        <f>SUMIFS(СВЦЭМ!$I$40:$I$759,СВЦЭМ!$A$40:$A$759,$A310,СВЦЭМ!$B$40:$B$759,M$296)+'СЕТ СН'!$F$16</f>
        <v>0</v>
      </c>
      <c r="N310" s="36">
        <f>SUMIFS(СВЦЭМ!$I$40:$I$759,СВЦЭМ!$A$40:$A$759,$A310,СВЦЭМ!$B$40:$B$759,N$296)+'СЕТ СН'!$F$16</f>
        <v>0</v>
      </c>
      <c r="O310" s="36">
        <f>SUMIFS(СВЦЭМ!$I$40:$I$759,СВЦЭМ!$A$40:$A$759,$A310,СВЦЭМ!$B$40:$B$759,O$296)+'СЕТ СН'!$F$16</f>
        <v>0</v>
      </c>
      <c r="P310" s="36">
        <f>SUMIFS(СВЦЭМ!$I$40:$I$759,СВЦЭМ!$A$40:$A$759,$A310,СВЦЭМ!$B$40:$B$759,P$296)+'СЕТ СН'!$F$16</f>
        <v>0</v>
      </c>
      <c r="Q310" s="36">
        <f>SUMIFS(СВЦЭМ!$I$40:$I$759,СВЦЭМ!$A$40:$A$759,$A310,СВЦЭМ!$B$40:$B$759,Q$296)+'СЕТ СН'!$F$16</f>
        <v>0</v>
      </c>
      <c r="R310" s="36">
        <f>SUMIFS(СВЦЭМ!$I$40:$I$759,СВЦЭМ!$A$40:$A$759,$A310,СВЦЭМ!$B$40:$B$759,R$296)+'СЕТ СН'!$F$16</f>
        <v>0</v>
      </c>
      <c r="S310" s="36">
        <f>SUMIFS(СВЦЭМ!$I$40:$I$759,СВЦЭМ!$A$40:$A$759,$A310,СВЦЭМ!$B$40:$B$759,S$296)+'СЕТ СН'!$F$16</f>
        <v>0</v>
      </c>
      <c r="T310" s="36">
        <f>SUMIFS(СВЦЭМ!$I$40:$I$759,СВЦЭМ!$A$40:$A$759,$A310,СВЦЭМ!$B$40:$B$759,T$296)+'СЕТ СН'!$F$16</f>
        <v>0</v>
      </c>
      <c r="U310" s="36">
        <f>SUMIFS(СВЦЭМ!$I$40:$I$759,СВЦЭМ!$A$40:$A$759,$A310,СВЦЭМ!$B$40:$B$759,U$296)+'СЕТ СН'!$F$16</f>
        <v>0</v>
      </c>
      <c r="V310" s="36">
        <f>SUMIFS(СВЦЭМ!$I$40:$I$759,СВЦЭМ!$A$40:$A$759,$A310,СВЦЭМ!$B$40:$B$759,V$296)+'СЕТ СН'!$F$16</f>
        <v>0</v>
      </c>
      <c r="W310" s="36">
        <f>SUMIFS(СВЦЭМ!$I$40:$I$759,СВЦЭМ!$A$40:$A$759,$A310,СВЦЭМ!$B$40:$B$759,W$296)+'СЕТ СН'!$F$16</f>
        <v>0</v>
      </c>
      <c r="X310" s="36">
        <f>SUMIFS(СВЦЭМ!$I$40:$I$759,СВЦЭМ!$A$40:$A$759,$A310,СВЦЭМ!$B$40:$B$759,X$296)+'СЕТ СН'!$F$16</f>
        <v>0</v>
      </c>
      <c r="Y310" s="36">
        <f>SUMIFS(СВЦЭМ!$I$40:$I$759,СВЦЭМ!$A$40:$A$759,$A310,СВЦЭМ!$B$40:$B$759,Y$296)+'СЕТ СН'!$F$16</f>
        <v>0</v>
      </c>
    </row>
    <row r="311" spans="1:25" ht="15.75" hidden="1" x14ac:dyDescent="0.2">
      <c r="A311" s="35">
        <f t="shared" si="8"/>
        <v>45397</v>
      </c>
      <c r="B311" s="36">
        <f>SUMIFS(СВЦЭМ!$I$40:$I$759,СВЦЭМ!$A$40:$A$759,$A311,СВЦЭМ!$B$40:$B$759,B$296)+'СЕТ СН'!$F$16</f>
        <v>0</v>
      </c>
      <c r="C311" s="36">
        <f>SUMIFS(СВЦЭМ!$I$40:$I$759,СВЦЭМ!$A$40:$A$759,$A311,СВЦЭМ!$B$40:$B$759,C$296)+'СЕТ СН'!$F$16</f>
        <v>0</v>
      </c>
      <c r="D311" s="36">
        <f>SUMIFS(СВЦЭМ!$I$40:$I$759,СВЦЭМ!$A$40:$A$759,$A311,СВЦЭМ!$B$40:$B$759,D$296)+'СЕТ СН'!$F$16</f>
        <v>0</v>
      </c>
      <c r="E311" s="36">
        <f>SUMIFS(СВЦЭМ!$I$40:$I$759,СВЦЭМ!$A$40:$A$759,$A311,СВЦЭМ!$B$40:$B$759,E$296)+'СЕТ СН'!$F$16</f>
        <v>0</v>
      </c>
      <c r="F311" s="36">
        <f>SUMIFS(СВЦЭМ!$I$40:$I$759,СВЦЭМ!$A$40:$A$759,$A311,СВЦЭМ!$B$40:$B$759,F$296)+'СЕТ СН'!$F$16</f>
        <v>0</v>
      </c>
      <c r="G311" s="36">
        <f>SUMIFS(СВЦЭМ!$I$40:$I$759,СВЦЭМ!$A$40:$A$759,$A311,СВЦЭМ!$B$40:$B$759,G$296)+'СЕТ СН'!$F$16</f>
        <v>0</v>
      </c>
      <c r="H311" s="36">
        <f>SUMIFS(СВЦЭМ!$I$40:$I$759,СВЦЭМ!$A$40:$A$759,$A311,СВЦЭМ!$B$40:$B$759,H$296)+'СЕТ СН'!$F$16</f>
        <v>0</v>
      </c>
      <c r="I311" s="36">
        <f>SUMIFS(СВЦЭМ!$I$40:$I$759,СВЦЭМ!$A$40:$A$759,$A311,СВЦЭМ!$B$40:$B$759,I$296)+'СЕТ СН'!$F$16</f>
        <v>0</v>
      </c>
      <c r="J311" s="36">
        <f>SUMIFS(СВЦЭМ!$I$40:$I$759,СВЦЭМ!$A$40:$A$759,$A311,СВЦЭМ!$B$40:$B$759,J$296)+'СЕТ СН'!$F$16</f>
        <v>0</v>
      </c>
      <c r="K311" s="36">
        <f>SUMIFS(СВЦЭМ!$I$40:$I$759,СВЦЭМ!$A$40:$A$759,$A311,СВЦЭМ!$B$40:$B$759,K$296)+'СЕТ СН'!$F$16</f>
        <v>0</v>
      </c>
      <c r="L311" s="36">
        <f>SUMIFS(СВЦЭМ!$I$40:$I$759,СВЦЭМ!$A$40:$A$759,$A311,СВЦЭМ!$B$40:$B$759,L$296)+'СЕТ СН'!$F$16</f>
        <v>0</v>
      </c>
      <c r="M311" s="36">
        <f>SUMIFS(СВЦЭМ!$I$40:$I$759,СВЦЭМ!$A$40:$A$759,$A311,СВЦЭМ!$B$40:$B$759,M$296)+'СЕТ СН'!$F$16</f>
        <v>0</v>
      </c>
      <c r="N311" s="36">
        <f>SUMIFS(СВЦЭМ!$I$40:$I$759,СВЦЭМ!$A$40:$A$759,$A311,СВЦЭМ!$B$40:$B$759,N$296)+'СЕТ СН'!$F$16</f>
        <v>0</v>
      </c>
      <c r="O311" s="36">
        <f>SUMIFS(СВЦЭМ!$I$40:$I$759,СВЦЭМ!$A$40:$A$759,$A311,СВЦЭМ!$B$40:$B$759,O$296)+'СЕТ СН'!$F$16</f>
        <v>0</v>
      </c>
      <c r="P311" s="36">
        <f>SUMIFS(СВЦЭМ!$I$40:$I$759,СВЦЭМ!$A$40:$A$759,$A311,СВЦЭМ!$B$40:$B$759,P$296)+'СЕТ СН'!$F$16</f>
        <v>0</v>
      </c>
      <c r="Q311" s="36">
        <f>SUMIFS(СВЦЭМ!$I$40:$I$759,СВЦЭМ!$A$40:$A$759,$A311,СВЦЭМ!$B$40:$B$759,Q$296)+'СЕТ СН'!$F$16</f>
        <v>0</v>
      </c>
      <c r="R311" s="36">
        <f>SUMIFS(СВЦЭМ!$I$40:$I$759,СВЦЭМ!$A$40:$A$759,$A311,СВЦЭМ!$B$40:$B$759,R$296)+'СЕТ СН'!$F$16</f>
        <v>0</v>
      </c>
      <c r="S311" s="36">
        <f>SUMIFS(СВЦЭМ!$I$40:$I$759,СВЦЭМ!$A$40:$A$759,$A311,СВЦЭМ!$B$40:$B$759,S$296)+'СЕТ СН'!$F$16</f>
        <v>0</v>
      </c>
      <c r="T311" s="36">
        <f>SUMIFS(СВЦЭМ!$I$40:$I$759,СВЦЭМ!$A$40:$A$759,$A311,СВЦЭМ!$B$40:$B$759,T$296)+'СЕТ СН'!$F$16</f>
        <v>0</v>
      </c>
      <c r="U311" s="36">
        <f>SUMIFS(СВЦЭМ!$I$40:$I$759,СВЦЭМ!$A$40:$A$759,$A311,СВЦЭМ!$B$40:$B$759,U$296)+'СЕТ СН'!$F$16</f>
        <v>0</v>
      </c>
      <c r="V311" s="36">
        <f>SUMIFS(СВЦЭМ!$I$40:$I$759,СВЦЭМ!$A$40:$A$759,$A311,СВЦЭМ!$B$40:$B$759,V$296)+'СЕТ СН'!$F$16</f>
        <v>0</v>
      </c>
      <c r="W311" s="36">
        <f>SUMIFS(СВЦЭМ!$I$40:$I$759,СВЦЭМ!$A$40:$A$759,$A311,СВЦЭМ!$B$40:$B$759,W$296)+'СЕТ СН'!$F$16</f>
        <v>0</v>
      </c>
      <c r="X311" s="36">
        <f>SUMIFS(СВЦЭМ!$I$40:$I$759,СВЦЭМ!$A$40:$A$759,$A311,СВЦЭМ!$B$40:$B$759,X$296)+'СЕТ СН'!$F$16</f>
        <v>0</v>
      </c>
      <c r="Y311" s="36">
        <f>SUMIFS(СВЦЭМ!$I$40:$I$759,СВЦЭМ!$A$40:$A$759,$A311,СВЦЭМ!$B$40:$B$759,Y$296)+'СЕТ СН'!$F$16</f>
        <v>0</v>
      </c>
    </row>
    <row r="312" spans="1:25" ht="15.75" hidden="1" x14ac:dyDescent="0.2">
      <c r="A312" s="35">
        <f t="shared" si="8"/>
        <v>45398</v>
      </c>
      <c r="B312" s="36">
        <f>SUMIFS(СВЦЭМ!$I$40:$I$759,СВЦЭМ!$A$40:$A$759,$A312,СВЦЭМ!$B$40:$B$759,B$296)+'СЕТ СН'!$F$16</f>
        <v>0</v>
      </c>
      <c r="C312" s="36">
        <f>SUMIFS(СВЦЭМ!$I$40:$I$759,СВЦЭМ!$A$40:$A$759,$A312,СВЦЭМ!$B$40:$B$759,C$296)+'СЕТ СН'!$F$16</f>
        <v>0</v>
      </c>
      <c r="D312" s="36">
        <f>SUMIFS(СВЦЭМ!$I$40:$I$759,СВЦЭМ!$A$40:$A$759,$A312,СВЦЭМ!$B$40:$B$759,D$296)+'СЕТ СН'!$F$16</f>
        <v>0</v>
      </c>
      <c r="E312" s="36">
        <f>SUMIFS(СВЦЭМ!$I$40:$I$759,СВЦЭМ!$A$40:$A$759,$A312,СВЦЭМ!$B$40:$B$759,E$296)+'СЕТ СН'!$F$16</f>
        <v>0</v>
      </c>
      <c r="F312" s="36">
        <f>SUMIFS(СВЦЭМ!$I$40:$I$759,СВЦЭМ!$A$40:$A$759,$A312,СВЦЭМ!$B$40:$B$759,F$296)+'СЕТ СН'!$F$16</f>
        <v>0</v>
      </c>
      <c r="G312" s="36">
        <f>SUMIFS(СВЦЭМ!$I$40:$I$759,СВЦЭМ!$A$40:$A$759,$A312,СВЦЭМ!$B$40:$B$759,G$296)+'СЕТ СН'!$F$16</f>
        <v>0</v>
      </c>
      <c r="H312" s="36">
        <f>SUMIFS(СВЦЭМ!$I$40:$I$759,СВЦЭМ!$A$40:$A$759,$A312,СВЦЭМ!$B$40:$B$759,H$296)+'СЕТ СН'!$F$16</f>
        <v>0</v>
      </c>
      <c r="I312" s="36">
        <f>SUMIFS(СВЦЭМ!$I$40:$I$759,СВЦЭМ!$A$40:$A$759,$A312,СВЦЭМ!$B$40:$B$759,I$296)+'СЕТ СН'!$F$16</f>
        <v>0</v>
      </c>
      <c r="J312" s="36">
        <f>SUMIFS(СВЦЭМ!$I$40:$I$759,СВЦЭМ!$A$40:$A$759,$A312,СВЦЭМ!$B$40:$B$759,J$296)+'СЕТ СН'!$F$16</f>
        <v>0</v>
      </c>
      <c r="K312" s="36">
        <f>SUMIFS(СВЦЭМ!$I$40:$I$759,СВЦЭМ!$A$40:$A$759,$A312,СВЦЭМ!$B$40:$B$759,K$296)+'СЕТ СН'!$F$16</f>
        <v>0</v>
      </c>
      <c r="L312" s="36">
        <f>SUMIFS(СВЦЭМ!$I$40:$I$759,СВЦЭМ!$A$40:$A$759,$A312,СВЦЭМ!$B$40:$B$759,L$296)+'СЕТ СН'!$F$16</f>
        <v>0</v>
      </c>
      <c r="M312" s="36">
        <f>SUMIFS(СВЦЭМ!$I$40:$I$759,СВЦЭМ!$A$40:$A$759,$A312,СВЦЭМ!$B$40:$B$759,M$296)+'СЕТ СН'!$F$16</f>
        <v>0</v>
      </c>
      <c r="N312" s="36">
        <f>SUMIFS(СВЦЭМ!$I$40:$I$759,СВЦЭМ!$A$40:$A$759,$A312,СВЦЭМ!$B$40:$B$759,N$296)+'СЕТ СН'!$F$16</f>
        <v>0</v>
      </c>
      <c r="O312" s="36">
        <f>SUMIFS(СВЦЭМ!$I$40:$I$759,СВЦЭМ!$A$40:$A$759,$A312,СВЦЭМ!$B$40:$B$759,O$296)+'СЕТ СН'!$F$16</f>
        <v>0</v>
      </c>
      <c r="P312" s="36">
        <f>SUMIFS(СВЦЭМ!$I$40:$I$759,СВЦЭМ!$A$40:$A$759,$A312,СВЦЭМ!$B$40:$B$759,P$296)+'СЕТ СН'!$F$16</f>
        <v>0</v>
      </c>
      <c r="Q312" s="36">
        <f>SUMIFS(СВЦЭМ!$I$40:$I$759,СВЦЭМ!$A$40:$A$759,$A312,СВЦЭМ!$B$40:$B$759,Q$296)+'СЕТ СН'!$F$16</f>
        <v>0</v>
      </c>
      <c r="R312" s="36">
        <f>SUMIFS(СВЦЭМ!$I$40:$I$759,СВЦЭМ!$A$40:$A$759,$A312,СВЦЭМ!$B$40:$B$759,R$296)+'СЕТ СН'!$F$16</f>
        <v>0</v>
      </c>
      <c r="S312" s="36">
        <f>SUMIFS(СВЦЭМ!$I$40:$I$759,СВЦЭМ!$A$40:$A$759,$A312,СВЦЭМ!$B$40:$B$759,S$296)+'СЕТ СН'!$F$16</f>
        <v>0</v>
      </c>
      <c r="T312" s="36">
        <f>SUMIFS(СВЦЭМ!$I$40:$I$759,СВЦЭМ!$A$40:$A$759,$A312,СВЦЭМ!$B$40:$B$759,T$296)+'СЕТ СН'!$F$16</f>
        <v>0</v>
      </c>
      <c r="U312" s="36">
        <f>SUMIFS(СВЦЭМ!$I$40:$I$759,СВЦЭМ!$A$40:$A$759,$A312,СВЦЭМ!$B$40:$B$759,U$296)+'СЕТ СН'!$F$16</f>
        <v>0</v>
      </c>
      <c r="V312" s="36">
        <f>SUMIFS(СВЦЭМ!$I$40:$I$759,СВЦЭМ!$A$40:$A$759,$A312,СВЦЭМ!$B$40:$B$759,V$296)+'СЕТ СН'!$F$16</f>
        <v>0</v>
      </c>
      <c r="W312" s="36">
        <f>SUMIFS(СВЦЭМ!$I$40:$I$759,СВЦЭМ!$A$40:$A$759,$A312,СВЦЭМ!$B$40:$B$759,W$296)+'СЕТ СН'!$F$16</f>
        <v>0</v>
      </c>
      <c r="X312" s="36">
        <f>SUMIFS(СВЦЭМ!$I$40:$I$759,СВЦЭМ!$A$40:$A$759,$A312,СВЦЭМ!$B$40:$B$759,X$296)+'СЕТ СН'!$F$16</f>
        <v>0</v>
      </c>
      <c r="Y312" s="36">
        <f>SUMIFS(СВЦЭМ!$I$40:$I$759,СВЦЭМ!$A$40:$A$759,$A312,СВЦЭМ!$B$40:$B$759,Y$296)+'СЕТ СН'!$F$16</f>
        <v>0</v>
      </c>
    </row>
    <row r="313" spans="1:25" ht="15.75" hidden="1" x14ac:dyDescent="0.2">
      <c r="A313" s="35">
        <f t="shared" si="8"/>
        <v>45399</v>
      </c>
      <c r="B313" s="36">
        <f>SUMIFS(СВЦЭМ!$I$40:$I$759,СВЦЭМ!$A$40:$A$759,$A313,СВЦЭМ!$B$40:$B$759,B$296)+'СЕТ СН'!$F$16</f>
        <v>0</v>
      </c>
      <c r="C313" s="36">
        <f>SUMIFS(СВЦЭМ!$I$40:$I$759,СВЦЭМ!$A$40:$A$759,$A313,СВЦЭМ!$B$40:$B$759,C$296)+'СЕТ СН'!$F$16</f>
        <v>0</v>
      </c>
      <c r="D313" s="36">
        <f>SUMIFS(СВЦЭМ!$I$40:$I$759,СВЦЭМ!$A$40:$A$759,$A313,СВЦЭМ!$B$40:$B$759,D$296)+'СЕТ СН'!$F$16</f>
        <v>0</v>
      </c>
      <c r="E313" s="36">
        <f>SUMIFS(СВЦЭМ!$I$40:$I$759,СВЦЭМ!$A$40:$A$759,$A313,СВЦЭМ!$B$40:$B$759,E$296)+'СЕТ СН'!$F$16</f>
        <v>0</v>
      </c>
      <c r="F313" s="36">
        <f>SUMIFS(СВЦЭМ!$I$40:$I$759,СВЦЭМ!$A$40:$A$759,$A313,СВЦЭМ!$B$40:$B$759,F$296)+'СЕТ СН'!$F$16</f>
        <v>0</v>
      </c>
      <c r="G313" s="36">
        <f>SUMIFS(СВЦЭМ!$I$40:$I$759,СВЦЭМ!$A$40:$A$759,$A313,СВЦЭМ!$B$40:$B$759,G$296)+'СЕТ СН'!$F$16</f>
        <v>0</v>
      </c>
      <c r="H313" s="36">
        <f>SUMIFS(СВЦЭМ!$I$40:$I$759,СВЦЭМ!$A$40:$A$759,$A313,СВЦЭМ!$B$40:$B$759,H$296)+'СЕТ СН'!$F$16</f>
        <v>0</v>
      </c>
      <c r="I313" s="36">
        <f>SUMIFS(СВЦЭМ!$I$40:$I$759,СВЦЭМ!$A$40:$A$759,$A313,СВЦЭМ!$B$40:$B$759,I$296)+'СЕТ СН'!$F$16</f>
        <v>0</v>
      </c>
      <c r="J313" s="36">
        <f>SUMIFS(СВЦЭМ!$I$40:$I$759,СВЦЭМ!$A$40:$A$759,$A313,СВЦЭМ!$B$40:$B$759,J$296)+'СЕТ СН'!$F$16</f>
        <v>0</v>
      </c>
      <c r="K313" s="36">
        <f>SUMIFS(СВЦЭМ!$I$40:$I$759,СВЦЭМ!$A$40:$A$759,$A313,СВЦЭМ!$B$40:$B$759,K$296)+'СЕТ СН'!$F$16</f>
        <v>0</v>
      </c>
      <c r="L313" s="36">
        <f>SUMIFS(СВЦЭМ!$I$40:$I$759,СВЦЭМ!$A$40:$A$759,$A313,СВЦЭМ!$B$40:$B$759,L$296)+'СЕТ СН'!$F$16</f>
        <v>0</v>
      </c>
      <c r="M313" s="36">
        <f>SUMIFS(СВЦЭМ!$I$40:$I$759,СВЦЭМ!$A$40:$A$759,$A313,СВЦЭМ!$B$40:$B$759,M$296)+'СЕТ СН'!$F$16</f>
        <v>0</v>
      </c>
      <c r="N313" s="36">
        <f>SUMIFS(СВЦЭМ!$I$40:$I$759,СВЦЭМ!$A$40:$A$759,$A313,СВЦЭМ!$B$40:$B$759,N$296)+'СЕТ СН'!$F$16</f>
        <v>0</v>
      </c>
      <c r="O313" s="36">
        <f>SUMIFS(СВЦЭМ!$I$40:$I$759,СВЦЭМ!$A$40:$A$759,$A313,СВЦЭМ!$B$40:$B$759,O$296)+'СЕТ СН'!$F$16</f>
        <v>0</v>
      </c>
      <c r="P313" s="36">
        <f>SUMIFS(СВЦЭМ!$I$40:$I$759,СВЦЭМ!$A$40:$A$759,$A313,СВЦЭМ!$B$40:$B$759,P$296)+'СЕТ СН'!$F$16</f>
        <v>0</v>
      </c>
      <c r="Q313" s="36">
        <f>SUMIFS(СВЦЭМ!$I$40:$I$759,СВЦЭМ!$A$40:$A$759,$A313,СВЦЭМ!$B$40:$B$759,Q$296)+'СЕТ СН'!$F$16</f>
        <v>0</v>
      </c>
      <c r="R313" s="36">
        <f>SUMIFS(СВЦЭМ!$I$40:$I$759,СВЦЭМ!$A$40:$A$759,$A313,СВЦЭМ!$B$40:$B$759,R$296)+'СЕТ СН'!$F$16</f>
        <v>0</v>
      </c>
      <c r="S313" s="36">
        <f>SUMIFS(СВЦЭМ!$I$40:$I$759,СВЦЭМ!$A$40:$A$759,$A313,СВЦЭМ!$B$40:$B$759,S$296)+'СЕТ СН'!$F$16</f>
        <v>0</v>
      </c>
      <c r="T313" s="36">
        <f>SUMIFS(СВЦЭМ!$I$40:$I$759,СВЦЭМ!$A$40:$A$759,$A313,СВЦЭМ!$B$40:$B$759,T$296)+'СЕТ СН'!$F$16</f>
        <v>0</v>
      </c>
      <c r="U313" s="36">
        <f>SUMIFS(СВЦЭМ!$I$40:$I$759,СВЦЭМ!$A$40:$A$759,$A313,СВЦЭМ!$B$40:$B$759,U$296)+'СЕТ СН'!$F$16</f>
        <v>0</v>
      </c>
      <c r="V313" s="36">
        <f>SUMIFS(СВЦЭМ!$I$40:$I$759,СВЦЭМ!$A$40:$A$759,$A313,СВЦЭМ!$B$40:$B$759,V$296)+'СЕТ СН'!$F$16</f>
        <v>0</v>
      </c>
      <c r="W313" s="36">
        <f>SUMIFS(СВЦЭМ!$I$40:$I$759,СВЦЭМ!$A$40:$A$759,$A313,СВЦЭМ!$B$40:$B$759,W$296)+'СЕТ СН'!$F$16</f>
        <v>0</v>
      </c>
      <c r="X313" s="36">
        <f>SUMIFS(СВЦЭМ!$I$40:$I$759,СВЦЭМ!$A$40:$A$759,$A313,СВЦЭМ!$B$40:$B$759,X$296)+'СЕТ СН'!$F$16</f>
        <v>0</v>
      </c>
      <c r="Y313" s="36">
        <f>SUMIFS(СВЦЭМ!$I$40:$I$759,СВЦЭМ!$A$40:$A$759,$A313,СВЦЭМ!$B$40:$B$759,Y$296)+'СЕТ СН'!$F$16</f>
        <v>0</v>
      </c>
    </row>
    <row r="314" spans="1:25" ht="15.75" hidden="1" x14ac:dyDescent="0.2">
      <c r="A314" s="35">
        <f t="shared" si="8"/>
        <v>45400</v>
      </c>
      <c r="B314" s="36">
        <f>SUMIFS(СВЦЭМ!$I$40:$I$759,СВЦЭМ!$A$40:$A$759,$A314,СВЦЭМ!$B$40:$B$759,B$296)+'СЕТ СН'!$F$16</f>
        <v>0</v>
      </c>
      <c r="C314" s="36">
        <f>SUMIFS(СВЦЭМ!$I$40:$I$759,СВЦЭМ!$A$40:$A$759,$A314,СВЦЭМ!$B$40:$B$759,C$296)+'СЕТ СН'!$F$16</f>
        <v>0</v>
      </c>
      <c r="D314" s="36">
        <f>SUMIFS(СВЦЭМ!$I$40:$I$759,СВЦЭМ!$A$40:$A$759,$A314,СВЦЭМ!$B$40:$B$759,D$296)+'СЕТ СН'!$F$16</f>
        <v>0</v>
      </c>
      <c r="E314" s="36">
        <f>SUMIFS(СВЦЭМ!$I$40:$I$759,СВЦЭМ!$A$40:$A$759,$A314,СВЦЭМ!$B$40:$B$759,E$296)+'СЕТ СН'!$F$16</f>
        <v>0</v>
      </c>
      <c r="F314" s="36">
        <f>SUMIFS(СВЦЭМ!$I$40:$I$759,СВЦЭМ!$A$40:$A$759,$A314,СВЦЭМ!$B$40:$B$759,F$296)+'СЕТ СН'!$F$16</f>
        <v>0</v>
      </c>
      <c r="G314" s="36">
        <f>SUMIFS(СВЦЭМ!$I$40:$I$759,СВЦЭМ!$A$40:$A$759,$A314,СВЦЭМ!$B$40:$B$759,G$296)+'СЕТ СН'!$F$16</f>
        <v>0</v>
      </c>
      <c r="H314" s="36">
        <f>SUMIFS(СВЦЭМ!$I$40:$I$759,СВЦЭМ!$A$40:$A$759,$A314,СВЦЭМ!$B$40:$B$759,H$296)+'СЕТ СН'!$F$16</f>
        <v>0</v>
      </c>
      <c r="I314" s="36">
        <f>SUMIFS(СВЦЭМ!$I$40:$I$759,СВЦЭМ!$A$40:$A$759,$A314,СВЦЭМ!$B$40:$B$759,I$296)+'СЕТ СН'!$F$16</f>
        <v>0</v>
      </c>
      <c r="J314" s="36">
        <f>SUMIFS(СВЦЭМ!$I$40:$I$759,СВЦЭМ!$A$40:$A$759,$A314,СВЦЭМ!$B$40:$B$759,J$296)+'СЕТ СН'!$F$16</f>
        <v>0</v>
      </c>
      <c r="K314" s="36">
        <f>SUMIFS(СВЦЭМ!$I$40:$I$759,СВЦЭМ!$A$40:$A$759,$A314,СВЦЭМ!$B$40:$B$759,K$296)+'СЕТ СН'!$F$16</f>
        <v>0</v>
      </c>
      <c r="L314" s="36">
        <f>SUMIFS(СВЦЭМ!$I$40:$I$759,СВЦЭМ!$A$40:$A$759,$A314,СВЦЭМ!$B$40:$B$759,L$296)+'СЕТ СН'!$F$16</f>
        <v>0</v>
      </c>
      <c r="M314" s="36">
        <f>SUMIFS(СВЦЭМ!$I$40:$I$759,СВЦЭМ!$A$40:$A$759,$A314,СВЦЭМ!$B$40:$B$759,M$296)+'СЕТ СН'!$F$16</f>
        <v>0</v>
      </c>
      <c r="N314" s="36">
        <f>SUMIFS(СВЦЭМ!$I$40:$I$759,СВЦЭМ!$A$40:$A$759,$A314,СВЦЭМ!$B$40:$B$759,N$296)+'СЕТ СН'!$F$16</f>
        <v>0</v>
      </c>
      <c r="O314" s="36">
        <f>SUMIFS(СВЦЭМ!$I$40:$I$759,СВЦЭМ!$A$40:$A$759,$A314,СВЦЭМ!$B$40:$B$759,O$296)+'СЕТ СН'!$F$16</f>
        <v>0</v>
      </c>
      <c r="P314" s="36">
        <f>SUMIFS(СВЦЭМ!$I$40:$I$759,СВЦЭМ!$A$40:$A$759,$A314,СВЦЭМ!$B$40:$B$759,P$296)+'СЕТ СН'!$F$16</f>
        <v>0</v>
      </c>
      <c r="Q314" s="36">
        <f>SUMIFS(СВЦЭМ!$I$40:$I$759,СВЦЭМ!$A$40:$A$759,$A314,СВЦЭМ!$B$40:$B$759,Q$296)+'СЕТ СН'!$F$16</f>
        <v>0</v>
      </c>
      <c r="R314" s="36">
        <f>SUMIFS(СВЦЭМ!$I$40:$I$759,СВЦЭМ!$A$40:$A$759,$A314,СВЦЭМ!$B$40:$B$759,R$296)+'СЕТ СН'!$F$16</f>
        <v>0</v>
      </c>
      <c r="S314" s="36">
        <f>SUMIFS(СВЦЭМ!$I$40:$I$759,СВЦЭМ!$A$40:$A$759,$A314,СВЦЭМ!$B$40:$B$759,S$296)+'СЕТ СН'!$F$16</f>
        <v>0</v>
      </c>
      <c r="T314" s="36">
        <f>SUMIFS(СВЦЭМ!$I$40:$I$759,СВЦЭМ!$A$40:$A$759,$A314,СВЦЭМ!$B$40:$B$759,T$296)+'СЕТ СН'!$F$16</f>
        <v>0</v>
      </c>
      <c r="U314" s="36">
        <f>SUMIFS(СВЦЭМ!$I$40:$I$759,СВЦЭМ!$A$40:$A$759,$A314,СВЦЭМ!$B$40:$B$759,U$296)+'СЕТ СН'!$F$16</f>
        <v>0</v>
      </c>
      <c r="V314" s="36">
        <f>SUMIFS(СВЦЭМ!$I$40:$I$759,СВЦЭМ!$A$40:$A$759,$A314,СВЦЭМ!$B$40:$B$759,V$296)+'СЕТ СН'!$F$16</f>
        <v>0</v>
      </c>
      <c r="W314" s="36">
        <f>SUMIFS(СВЦЭМ!$I$40:$I$759,СВЦЭМ!$A$40:$A$759,$A314,СВЦЭМ!$B$40:$B$759,W$296)+'СЕТ СН'!$F$16</f>
        <v>0</v>
      </c>
      <c r="X314" s="36">
        <f>SUMIFS(СВЦЭМ!$I$40:$I$759,СВЦЭМ!$A$40:$A$759,$A314,СВЦЭМ!$B$40:$B$759,X$296)+'СЕТ СН'!$F$16</f>
        <v>0</v>
      </c>
      <c r="Y314" s="36">
        <f>SUMIFS(СВЦЭМ!$I$40:$I$759,СВЦЭМ!$A$40:$A$759,$A314,СВЦЭМ!$B$40:$B$759,Y$296)+'СЕТ СН'!$F$16</f>
        <v>0</v>
      </c>
    </row>
    <row r="315" spans="1:25" ht="15.75" hidden="1" x14ac:dyDescent="0.2">
      <c r="A315" s="35">
        <f t="shared" si="8"/>
        <v>45401</v>
      </c>
      <c r="B315" s="36">
        <f>SUMIFS(СВЦЭМ!$I$40:$I$759,СВЦЭМ!$A$40:$A$759,$A315,СВЦЭМ!$B$40:$B$759,B$296)+'СЕТ СН'!$F$16</f>
        <v>0</v>
      </c>
      <c r="C315" s="36">
        <f>SUMIFS(СВЦЭМ!$I$40:$I$759,СВЦЭМ!$A$40:$A$759,$A315,СВЦЭМ!$B$40:$B$759,C$296)+'СЕТ СН'!$F$16</f>
        <v>0</v>
      </c>
      <c r="D315" s="36">
        <f>SUMIFS(СВЦЭМ!$I$40:$I$759,СВЦЭМ!$A$40:$A$759,$A315,СВЦЭМ!$B$40:$B$759,D$296)+'СЕТ СН'!$F$16</f>
        <v>0</v>
      </c>
      <c r="E315" s="36">
        <f>SUMIFS(СВЦЭМ!$I$40:$I$759,СВЦЭМ!$A$40:$A$759,$A315,СВЦЭМ!$B$40:$B$759,E$296)+'СЕТ СН'!$F$16</f>
        <v>0</v>
      </c>
      <c r="F315" s="36">
        <f>SUMIFS(СВЦЭМ!$I$40:$I$759,СВЦЭМ!$A$40:$A$759,$A315,СВЦЭМ!$B$40:$B$759,F$296)+'СЕТ СН'!$F$16</f>
        <v>0</v>
      </c>
      <c r="G315" s="36">
        <f>SUMIFS(СВЦЭМ!$I$40:$I$759,СВЦЭМ!$A$40:$A$759,$A315,СВЦЭМ!$B$40:$B$759,G$296)+'СЕТ СН'!$F$16</f>
        <v>0</v>
      </c>
      <c r="H315" s="36">
        <f>SUMIFS(СВЦЭМ!$I$40:$I$759,СВЦЭМ!$A$40:$A$759,$A315,СВЦЭМ!$B$40:$B$759,H$296)+'СЕТ СН'!$F$16</f>
        <v>0</v>
      </c>
      <c r="I315" s="36">
        <f>SUMIFS(СВЦЭМ!$I$40:$I$759,СВЦЭМ!$A$40:$A$759,$A315,СВЦЭМ!$B$40:$B$759,I$296)+'СЕТ СН'!$F$16</f>
        <v>0</v>
      </c>
      <c r="J315" s="36">
        <f>SUMIFS(СВЦЭМ!$I$40:$I$759,СВЦЭМ!$A$40:$A$759,$A315,СВЦЭМ!$B$40:$B$759,J$296)+'СЕТ СН'!$F$16</f>
        <v>0</v>
      </c>
      <c r="K315" s="36">
        <f>SUMIFS(СВЦЭМ!$I$40:$I$759,СВЦЭМ!$A$40:$A$759,$A315,СВЦЭМ!$B$40:$B$759,K$296)+'СЕТ СН'!$F$16</f>
        <v>0</v>
      </c>
      <c r="L315" s="36">
        <f>SUMIFS(СВЦЭМ!$I$40:$I$759,СВЦЭМ!$A$40:$A$759,$A315,СВЦЭМ!$B$40:$B$759,L$296)+'СЕТ СН'!$F$16</f>
        <v>0</v>
      </c>
      <c r="M315" s="36">
        <f>SUMIFS(СВЦЭМ!$I$40:$I$759,СВЦЭМ!$A$40:$A$759,$A315,СВЦЭМ!$B$40:$B$759,M$296)+'СЕТ СН'!$F$16</f>
        <v>0</v>
      </c>
      <c r="N315" s="36">
        <f>SUMIFS(СВЦЭМ!$I$40:$I$759,СВЦЭМ!$A$40:$A$759,$A315,СВЦЭМ!$B$40:$B$759,N$296)+'СЕТ СН'!$F$16</f>
        <v>0</v>
      </c>
      <c r="O315" s="36">
        <f>SUMIFS(СВЦЭМ!$I$40:$I$759,СВЦЭМ!$A$40:$A$759,$A315,СВЦЭМ!$B$40:$B$759,O$296)+'СЕТ СН'!$F$16</f>
        <v>0</v>
      </c>
      <c r="P315" s="36">
        <f>SUMIFS(СВЦЭМ!$I$40:$I$759,СВЦЭМ!$A$40:$A$759,$A315,СВЦЭМ!$B$40:$B$759,P$296)+'СЕТ СН'!$F$16</f>
        <v>0</v>
      </c>
      <c r="Q315" s="36">
        <f>SUMIFS(СВЦЭМ!$I$40:$I$759,СВЦЭМ!$A$40:$A$759,$A315,СВЦЭМ!$B$40:$B$759,Q$296)+'СЕТ СН'!$F$16</f>
        <v>0</v>
      </c>
      <c r="R315" s="36">
        <f>SUMIFS(СВЦЭМ!$I$40:$I$759,СВЦЭМ!$A$40:$A$759,$A315,СВЦЭМ!$B$40:$B$759,R$296)+'СЕТ СН'!$F$16</f>
        <v>0</v>
      </c>
      <c r="S315" s="36">
        <f>SUMIFS(СВЦЭМ!$I$40:$I$759,СВЦЭМ!$A$40:$A$759,$A315,СВЦЭМ!$B$40:$B$759,S$296)+'СЕТ СН'!$F$16</f>
        <v>0</v>
      </c>
      <c r="T315" s="36">
        <f>SUMIFS(СВЦЭМ!$I$40:$I$759,СВЦЭМ!$A$40:$A$759,$A315,СВЦЭМ!$B$40:$B$759,T$296)+'СЕТ СН'!$F$16</f>
        <v>0</v>
      </c>
      <c r="U315" s="36">
        <f>SUMIFS(СВЦЭМ!$I$40:$I$759,СВЦЭМ!$A$40:$A$759,$A315,СВЦЭМ!$B$40:$B$759,U$296)+'СЕТ СН'!$F$16</f>
        <v>0</v>
      </c>
      <c r="V315" s="36">
        <f>SUMIFS(СВЦЭМ!$I$40:$I$759,СВЦЭМ!$A$40:$A$759,$A315,СВЦЭМ!$B$40:$B$759,V$296)+'СЕТ СН'!$F$16</f>
        <v>0</v>
      </c>
      <c r="W315" s="36">
        <f>SUMIFS(СВЦЭМ!$I$40:$I$759,СВЦЭМ!$A$40:$A$759,$A315,СВЦЭМ!$B$40:$B$759,W$296)+'СЕТ СН'!$F$16</f>
        <v>0</v>
      </c>
      <c r="X315" s="36">
        <f>SUMIFS(СВЦЭМ!$I$40:$I$759,СВЦЭМ!$A$40:$A$759,$A315,СВЦЭМ!$B$40:$B$759,X$296)+'СЕТ СН'!$F$16</f>
        <v>0</v>
      </c>
      <c r="Y315" s="36">
        <f>SUMIFS(СВЦЭМ!$I$40:$I$759,СВЦЭМ!$A$40:$A$759,$A315,СВЦЭМ!$B$40:$B$759,Y$296)+'СЕТ СН'!$F$16</f>
        <v>0</v>
      </c>
    </row>
    <row r="316" spans="1:25" ht="15.75" hidden="1" x14ac:dyDescent="0.2">
      <c r="A316" s="35">
        <f t="shared" si="8"/>
        <v>45402</v>
      </c>
      <c r="B316" s="36">
        <f>SUMIFS(СВЦЭМ!$I$40:$I$759,СВЦЭМ!$A$40:$A$759,$A316,СВЦЭМ!$B$40:$B$759,B$296)+'СЕТ СН'!$F$16</f>
        <v>0</v>
      </c>
      <c r="C316" s="36">
        <f>SUMIFS(СВЦЭМ!$I$40:$I$759,СВЦЭМ!$A$40:$A$759,$A316,СВЦЭМ!$B$40:$B$759,C$296)+'СЕТ СН'!$F$16</f>
        <v>0</v>
      </c>
      <c r="D316" s="36">
        <f>SUMIFS(СВЦЭМ!$I$40:$I$759,СВЦЭМ!$A$40:$A$759,$A316,СВЦЭМ!$B$40:$B$759,D$296)+'СЕТ СН'!$F$16</f>
        <v>0</v>
      </c>
      <c r="E316" s="36">
        <f>SUMIFS(СВЦЭМ!$I$40:$I$759,СВЦЭМ!$A$40:$A$759,$A316,СВЦЭМ!$B$40:$B$759,E$296)+'СЕТ СН'!$F$16</f>
        <v>0</v>
      </c>
      <c r="F316" s="36">
        <f>SUMIFS(СВЦЭМ!$I$40:$I$759,СВЦЭМ!$A$40:$A$759,$A316,СВЦЭМ!$B$40:$B$759,F$296)+'СЕТ СН'!$F$16</f>
        <v>0</v>
      </c>
      <c r="G316" s="36">
        <f>SUMIFS(СВЦЭМ!$I$40:$I$759,СВЦЭМ!$A$40:$A$759,$A316,СВЦЭМ!$B$40:$B$759,G$296)+'СЕТ СН'!$F$16</f>
        <v>0</v>
      </c>
      <c r="H316" s="36">
        <f>SUMIFS(СВЦЭМ!$I$40:$I$759,СВЦЭМ!$A$40:$A$759,$A316,СВЦЭМ!$B$40:$B$759,H$296)+'СЕТ СН'!$F$16</f>
        <v>0</v>
      </c>
      <c r="I316" s="36">
        <f>SUMIFS(СВЦЭМ!$I$40:$I$759,СВЦЭМ!$A$40:$A$759,$A316,СВЦЭМ!$B$40:$B$759,I$296)+'СЕТ СН'!$F$16</f>
        <v>0</v>
      </c>
      <c r="J316" s="36">
        <f>SUMIFS(СВЦЭМ!$I$40:$I$759,СВЦЭМ!$A$40:$A$759,$A316,СВЦЭМ!$B$40:$B$759,J$296)+'СЕТ СН'!$F$16</f>
        <v>0</v>
      </c>
      <c r="K316" s="36">
        <f>SUMIFS(СВЦЭМ!$I$40:$I$759,СВЦЭМ!$A$40:$A$759,$A316,СВЦЭМ!$B$40:$B$759,K$296)+'СЕТ СН'!$F$16</f>
        <v>0</v>
      </c>
      <c r="L316" s="36">
        <f>SUMIFS(СВЦЭМ!$I$40:$I$759,СВЦЭМ!$A$40:$A$759,$A316,СВЦЭМ!$B$40:$B$759,L$296)+'СЕТ СН'!$F$16</f>
        <v>0</v>
      </c>
      <c r="M316" s="36">
        <f>SUMIFS(СВЦЭМ!$I$40:$I$759,СВЦЭМ!$A$40:$A$759,$A316,СВЦЭМ!$B$40:$B$759,M$296)+'СЕТ СН'!$F$16</f>
        <v>0</v>
      </c>
      <c r="N316" s="36">
        <f>SUMIFS(СВЦЭМ!$I$40:$I$759,СВЦЭМ!$A$40:$A$759,$A316,СВЦЭМ!$B$40:$B$759,N$296)+'СЕТ СН'!$F$16</f>
        <v>0</v>
      </c>
      <c r="O316" s="36">
        <f>SUMIFS(СВЦЭМ!$I$40:$I$759,СВЦЭМ!$A$40:$A$759,$A316,СВЦЭМ!$B$40:$B$759,O$296)+'СЕТ СН'!$F$16</f>
        <v>0</v>
      </c>
      <c r="P316" s="36">
        <f>SUMIFS(СВЦЭМ!$I$40:$I$759,СВЦЭМ!$A$40:$A$759,$A316,СВЦЭМ!$B$40:$B$759,P$296)+'СЕТ СН'!$F$16</f>
        <v>0</v>
      </c>
      <c r="Q316" s="36">
        <f>SUMIFS(СВЦЭМ!$I$40:$I$759,СВЦЭМ!$A$40:$A$759,$A316,СВЦЭМ!$B$40:$B$759,Q$296)+'СЕТ СН'!$F$16</f>
        <v>0</v>
      </c>
      <c r="R316" s="36">
        <f>SUMIFS(СВЦЭМ!$I$40:$I$759,СВЦЭМ!$A$40:$A$759,$A316,СВЦЭМ!$B$40:$B$759,R$296)+'СЕТ СН'!$F$16</f>
        <v>0</v>
      </c>
      <c r="S316" s="36">
        <f>SUMIFS(СВЦЭМ!$I$40:$I$759,СВЦЭМ!$A$40:$A$759,$A316,СВЦЭМ!$B$40:$B$759,S$296)+'СЕТ СН'!$F$16</f>
        <v>0</v>
      </c>
      <c r="T316" s="36">
        <f>SUMIFS(СВЦЭМ!$I$40:$I$759,СВЦЭМ!$A$40:$A$759,$A316,СВЦЭМ!$B$40:$B$759,T$296)+'СЕТ СН'!$F$16</f>
        <v>0</v>
      </c>
      <c r="U316" s="36">
        <f>SUMIFS(СВЦЭМ!$I$40:$I$759,СВЦЭМ!$A$40:$A$759,$A316,СВЦЭМ!$B$40:$B$759,U$296)+'СЕТ СН'!$F$16</f>
        <v>0</v>
      </c>
      <c r="V316" s="36">
        <f>SUMIFS(СВЦЭМ!$I$40:$I$759,СВЦЭМ!$A$40:$A$759,$A316,СВЦЭМ!$B$40:$B$759,V$296)+'СЕТ СН'!$F$16</f>
        <v>0</v>
      </c>
      <c r="W316" s="36">
        <f>SUMIFS(СВЦЭМ!$I$40:$I$759,СВЦЭМ!$A$40:$A$759,$A316,СВЦЭМ!$B$40:$B$759,W$296)+'СЕТ СН'!$F$16</f>
        <v>0</v>
      </c>
      <c r="X316" s="36">
        <f>SUMIFS(СВЦЭМ!$I$40:$I$759,СВЦЭМ!$A$40:$A$759,$A316,СВЦЭМ!$B$40:$B$759,X$296)+'СЕТ СН'!$F$16</f>
        <v>0</v>
      </c>
      <c r="Y316" s="36">
        <f>SUMIFS(СВЦЭМ!$I$40:$I$759,СВЦЭМ!$A$40:$A$759,$A316,СВЦЭМ!$B$40:$B$759,Y$296)+'СЕТ СН'!$F$16</f>
        <v>0</v>
      </c>
    </row>
    <row r="317" spans="1:25" ht="15.75" hidden="1" x14ac:dyDescent="0.2">
      <c r="A317" s="35">
        <f t="shared" si="8"/>
        <v>45403</v>
      </c>
      <c r="B317" s="36">
        <f>SUMIFS(СВЦЭМ!$I$40:$I$759,СВЦЭМ!$A$40:$A$759,$A317,СВЦЭМ!$B$40:$B$759,B$296)+'СЕТ СН'!$F$16</f>
        <v>0</v>
      </c>
      <c r="C317" s="36">
        <f>SUMIFS(СВЦЭМ!$I$40:$I$759,СВЦЭМ!$A$40:$A$759,$A317,СВЦЭМ!$B$40:$B$759,C$296)+'СЕТ СН'!$F$16</f>
        <v>0</v>
      </c>
      <c r="D317" s="36">
        <f>SUMIFS(СВЦЭМ!$I$40:$I$759,СВЦЭМ!$A$40:$A$759,$A317,СВЦЭМ!$B$40:$B$759,D$296)+'СЕТ СН'!$F$16</f>
        <v>0</v>
      </c>
      <c r="E317" s="36">
        <f>SUMIFS(СВЦЭМ!$I$40:$I$759,СВЦЭМ!$A$40:$A$759,$A317,СВЦЭМ!$B$40:$B$759,E$296)+'СЕТ СН'!$F$16</f>
        <v>0</v>
      </c>
      <c r="F317" s="36">
        <f>SUMIFS(СВЦЭМ!$I$40:$I$759,СВЦЭМ!$A$40:$A$759,$A317,СВЦЭМ!$B$40:$B$759,F$296)+'СЕТ СН'!$F$16</f>
        <v>0</v>
      </c>
      <c r="G317" s="36">
        <f>SUMIFS(СВЦЭМ!$I$40:$I$759,СВЦЭМ!$A$40:$A$759,$A317,СВЦЭМ!$B$40:$B$759,G$296)+'СЕТ СН'!$F$16</f>
        <v>0</v>
      </c>
      <c r="H317" s="36">
        <f>SUMIFS(СВЦЭМ!$I$40:$I$759,СВЦЭМ!$A$40:$A$759,$A317,СВЦЭМ!$B$40:$B$759,H$296)+'СЕТ СН'!$F$16</f>
        <v>0</v>
      </c>
      <c r="I317" s="36">
        <f>SUMIFS(СВЦЭМ!$I$40:$I$759,СВЦЭМ!$A$40:$A$759,$A317,СВЦЭМ!$B$40:$B$759,I$296)+'СЕТ СН'!$F$16</f>
        <v>0</v>
      </c>
      <c r="J317" s="36">
        <f>SUMIFS(СВЦЭМ!$I$40:$I$759,СВЦЭМ!$A$40:$A$759,$A317,СВЦЭМ!$B$40:$B$759,J$296)+'СЕТ СН'!$F$16</f>
        <v>0</v>
      </c>
      <c r="K317" s="36">
        <f>SUMIFS(СВЦЭМ!$I$40:$I$759,СВЦЭМ!$A$40:$A$759,$A317,СВЦЭМ!$B$40:$B$759,K$296)+'СЕТ СН'!$F$16</f>
        <v>0</v>
      </c>
      <c r="L317" s="36">
        <f>SUMIFS(СВЦЭМ!$I$40:$I$759,СВЦЭМ!$A$40:$A$759,$A317,СВЦЭМ!$B$40:$B$759,L$296)+'СЕТ СН'!$F$16</f>
        <v>0</v>
      </c>
      <c r="M317" s="36">
        <f>SUMIFS(СВЦЭМ!$I$40:$I$759,СВЦЭМ!$A$40:$A$759,$A317,СВЦЭМ!$B$40:$B$759,M$296)+'СЕТ СН'!$F$16</f>
        <v>0</v>
      </c>
      <c r="N317" s="36">
        <f>SUMIFS(СВЦЭМ!$I$40:$I$759,СВЦЭМ!$A$40:$A$759,$A317,СВЦЭМ!$B$40:$B$759,N$296)+'СЕТ СН'!$F$16</f>
        <v>0</v>
      </c>
      <c r="O317" s="36">
        <f>SUMIFS(СВЦЭМ!$I$40:$I$759,СВЦЭМ!$A$40:$A$759,$A317,СВЦЭМ!$B$40:$B$759,O$296)+'СЕТ СН'!$F$16</f>
        <v>0</v>
      </c>
      <c r="P317" s="36">
        <f>SUMIFS(СВЦЭМ!$I$40:$I$759,СВЦЭМ!$A$40:$A$759,$A317,СВЦЭМ!$B$40:$B$759,P$296)+'СЕТ СН'!$F$16</f>
        <v>0</v>
      </c>
      <c r="Q317" s="36">
        <f>SUMIFS(СВЦЭМ!$I$40:$I$759,СВЦЭМ!$A$40:$A$759,$A317,СВЦЭМ!$B$40:$B$759,Q$296)+'СЕТ СН'!$F$16</f>
        <v>0</v>
      </c>
      <c r="R317" s="36">
        <f>SUMIFS(СВЦЭМ!$I$40:$I$759,СВЦЭМ!$A$40:$A$759,$A317,СВЦЭМ!$B$40:$B$759,R$296)+'СЕТ СН'!$F$16</f>
        <v>0</v>
      </c>
      <c r="S317" s="36">
        <f>SUMIFS(СВЦЭМ!$I$40:$I$759,СВЦЭМ!$A$40:$A$759,$A317,СВЦЭМ!$B$40:$B$759,S$296)+'СЕТ СН'!$F$16</f>
        <v>0</v>
      </c>
      <c r="T317" s="36">
        <f>SUMIFS(СВЦЭМ!$I$40:$I$759,СВЦЭМ!$A$40:$A$759,$A317,СВЦЭМ!$B$40:$B$759,T$296)+'СЕТ СН'!$F$16</f>
        <v>0</v>
      </c>
      <c r="U317" s="36">
        <f>SUMIFS(СВЦЭМ!$I$40:$I$759,СВЦЭМ!$A$40:$A$759,$A317,СВЦЭМ!$B$40:$B$759,U$296)+'СЕТ СН'!$F$16</f>
        <v>0</v>
      </c>
      <c r="V317" s="36">
        <f>SUMIFS(СВЦЭМ!$I$40:$I$759,СВЦЭМ!$A$40:$A$759,$A317,СВЦЭМ!$B$40:$B$759,V$296)+'СЕТ СН'!$F$16</f>
        <v>0</v>
      </c>
      <c r="W317" s="36">
        <f>SUMIFS(СВЦЭМ!$I$40:$I$759,СВЦЭМ!$A$40:$A$759,$A317,СВЦЭМ!$B$40:$B$759,W$296)+'СЕТ СН'!$F$16</f>
        <v>0</v>
      </c>
      <c r="X317" s="36">
        <f>SUMIFS(СВЦЭМ!$I$40:$I$759,СВЦЭМ!$A$40:$A$759,$A317,СВЦЭМ!$B$40:$B$759,X$296)+'СЕТ СН'!$F$16</f>
        <v>0</v>
      </c>
      <c r="Y317" s="36">
        <f>SUMIFS(СВЦЭМ!$I$40:$I$759,СВЦЭМ!$A$40:$A$759,$A317,СВЦЭМ!$B$40:$B$759,Y$296)+'СЕТ СН'!$F$16</f>
        <v>0</v>
      </c>
    </row>
    <row r="318" spans="1:25" ht="15.75" hidden="1" x14ac:dyDescent="0.2">
      <c r="A318" s="35">
        <f t="shared" si="8"/>
        <v>45404</v>
      </c>
      <c r="B318" s="36">
        <f>SUMIFS(СВЦЭМ!$I$40:$I$759,СВЦЭМ!$A$40:$A$759,$A318,СВЦЭМ!$B$40:$B$759,B$296)+'СЕТ СН'!$F$16</f>
        <v>0</v>
      </c>
      <c r="C318" s="36">
        <f>SUMIFS(СВЦЭМ!$I$40:$I$759,СВЦЭМ!$A$40:$A$759,$A318,СВЦЭМ!$B$40:$B$759,C$296)+'СЕТ СН'!$F$16</f>
        <v>0</v>
      </c>
      <c r="D318" s="36">
        <f>SUMIFS(СВЦЭМ!$I$40:$I$759,СВЦЭМ!$A$40:$A$759,$A318,СВЦЭМ!$B$40:$B$759,D$296)+'СЕТ СН'!$F$16</f>
        <v>0</v>
      </c>
      <c r="E318" s="36">
        <f>SUMIFS(СВЦЭМ!$I$40:$I$759,СВЦЭМ!$A$40:$A$759,$A318,СВЦЭМ!$B$40:$B$759,E$296)+'СЕТ СН'!$F$16</f>
        <v>0</v>
      </c>
      <c r="F318" s="36">
        <f>SUMIFS(СВЦЭМ!$I$40:$I$759,СВЦЭМ!$A$40:$A$759,$A318,СВЦЭМ!$B$40:$B$759,F$296)+'СЕТ СН'!$F$16</f>
        <v>0</v>
      </c>
      <c r="G318" s="36">
        <f>SUMIFS(СВЦЭМ!$I$40:$I$759,СВЦЭМ!$A$40:$A$759,$A318,СВЦЭМ!$B$40:$B$759,G$296)+'СЕТ СН'!$F$16</f>
        <v>0</v>
      </c>
      <c r="H318" s="36">
        <f>SUMIFS(СВЦЭМ!$I$40:$I$759,СВЦЭМ!$A$40:$A$759,$A318,СВЦЭМ!$B$40:$B$759,H$296)+'СЕТ СН'!$F$16</f>
        <v>0</v>
      </c>
      <c r="I318" s="36">
        <f>SUMIFS(СВЦЭМ!$I$40:$I$759,СВЦЭМ!$A$40:$A$759,$A318,СВЦЭМ!$B$40:$B$759,I$296)+'СЕТ СН'!$F$16</f>
        <v>0</v>
      </c>
      <c r="J318" s="36">
        <f>SUMIFS(СВЦЭМ!$I$40:$I$759,СВЦЭМ!$A$40:$A$759,$A318,СВЦЭМ!$B$40:$B$759,J$296)+'СЕТ СН'!$F$16</f>
        <v>0</v>
      </c>
      <c r="K318" s="36">
        <f>SUMIFS(СВЦЭМ!$I$40:$I$759,СВЦЭМ!$A$40:$A$759,$A318,СВЦЭМ!$B$40:$B$759,K$296)+'СЕТ СН'!$F$16</f>
        <v>0</v>
      </c>
      <c r="L318" s="36">
        <f>SUMIFS(СВЦЭМ!$I$40:$I$759,СВЦЭМ!$A$40:$A$759,$A318,СВЦЭМ!$B$40:$B$759,L$296)+'СЕТ СН'!$F$16</f>
        <v>0</v>
      </c>
      <c r="M318" s="36">
        <f>SUMIFS(СВЦЭМ!$I$40:$I$759,СВЦЭМ!$A$40:$A$759,$A318,СВЦЭМ!$B$40:$B$759,M$296)+'СЕТ СН'!$F$16</f>
        <v>0</v>
      </c>
      <c r="N318" s="36">
        <f>SUMIFS(СВЦЭМ!$I$40:$I$759,СВЦЭМ!$A$40:$A$759,$A318,СВЦЭМ!$B$40:$B$759,N$296)+'СЕТ СН'!$F$16</f>
        <v>0</v>
      </c>
      <c r="O318" s="36">
        <f>SUMIFS(СВЦЭМ!$I$40:$I$759,СВЦЭМ!$A$40:$A$759,$A318,СВЦЭМ!$B$40:$B$759,O$296)+'СЕТ СН'!$F$16</f>
        <v>0</v>
      </c>
      <c r="P318" s="36">
        <f>SUMIFS(СВЦЭМ!$I$40:$I$759,СВЦЭМ!$A$40:$A$759,$A318,СВЦЭМ!$B$40:$B$759,P$296)+'СЕТ СН'!$F$16</f>
        <v>0</v>
      </c>
      <c r="Q318" s="36">
        <f>SUMIFS(СВЦЭМ!$I$40:$I$759,СВЦЭМ!$A$40:$A$759,$A318,СВЦЭМ!$B$40:$B$759,Q$296)+'СЕТ СН'!$F$16</f>
        <v>0</v>
      </c>
      <c r="R318" s="36">
        <f>SUMIFS(СВЦЭМ!$I$40:$I$759,СВЦЭМ!$A$40:$A$759,$A318,СВЦЭМ!$B$40:$B$759,R$296)+'СЕТ СН'!$F$16</f>
        <v>0</v>
      </c>
      <c r="S318" s="36">
        <f>SUMIFS(СВЦЭМ!$I$40:$I$759,СВЦЭМ!$A$40:$A$759,$A318,СВЦЭМ!$B$40:$B$759,S$296)+'СЕТ СН'!$F$16</f>
        <v>0</v>
      </c>
      <c r="T318" s="36">
        <f>SUMIFS(СВЦЭМ!$I$40:$I$759,СВЦЭМ!$A$40:$A$759,$A318,СВЦЭМ!$B$40:$B$759,T$296)+'СЕТ СН'!$F$16</f>
        <v>0</v>
      </c>
      <c r="U318" s="36">
        <f>SUMIFS(СВЦЭМ!$I$40:$I$759,СВЦЭМ!$A$40:$A$759,$A318,СВЦЭМ!$B$40:$B$759,U$296)+'СЕТ СН'!$F$16</f>
        <v>0</v>
      </c>
      <c r="V318" s="36">
        <f>SUMIFS(СВЦЭМ!$I$40:$I$759,СВЦЭМ!$A$40:$A$759,$A318,СВЦЭМ!$B$40:$B$759,V$296)+'СЕТ СН'!$F$16</f>
        <v>0</v>
      </c>
      <c r="W318" s="36">
        <f>SUMIFS(СВЦЭМ!$I$40:$I$759,СВЦЭМ!$A$40:$A$759,$A318,СВЦЭМ!$B$40:$B$759,W$296)+'СЕТ СН'!$F$16</f>
        <v>0</v>
      </c>
      <c r="X318" s="36">
        <f>SUMIFS(СВЦЭМ!$I$40:$I$759,СВЦЭМ!$A$40:$A$759,$A318,СВЦЭМ!$B$40:$B$759,X$296)+'СЕТ СН'!$F$16</f>
        <v>0</v>
      </c>
      <c r="Y318" s="36">
        <f>SUMIFS(СВЦЭМ!$I$40:$I$759,СВЦЭМ!$A$40:$A$759,$A318,СВЦЭМ!$B$40:$B$759,Y$296)+'СЕТ СН'!$F$16</f>
        <v>0</v>
      </c>
    </row>
    <row r="319" spans="1:25" ht="15.75" hidden="1" x14ac:dyDescent="0.2">
      <c r="A319" s="35">
        <f t="shared" si="8"/>
        <v>45405</v>
      </c>
      <c r="B319" s="36">
        <f>SUMIFS(СВЦЭМ!$I$40:$I$759,СВЦЭМ!$A$40:$A$759,$A319,СВЦЭМ!$B$40:$B$759,B$296)+'СЕТ СН'!$F$16</f>
        <v>0</v>
      </c>
      <c r="C319" s="36">
        <f>SUMIFS(СВЦЭМ!$I$40:$I$759,СВЦЭМ!$A$40:$A$759,$A319,СВЦЭМ!$B$40:$B$759,C$296)+'СЕТ СН'!$F$16</f>
        <v>0</v>
      </c>
      <c r="D319" s="36">
        <f>SUMIFS(СВЦЭМ!$I$40:$I$759,СВЦЭМ!$A$40:$A$759,$A319,СВЦЭМ!$B$40:$B$759,D$296)+'СЕТ СН'!$F$16</f>
        <v>0</v>
      </c>
      <c r="E319" s="36">
        <f>SUMIFS(СВЦЭМ!$I$40:$I$759,СВЦЭМ!$A$40:$A$759,$A319,СВЦЭМ!$B$40:$B$759,E$296)+'СЕТ СН'!$F$16</f>
        <v>0</v>
      </c>
      <c r="F319" s="36">
        <f>SUMIFS(СВЦЭМ!$I$40:$I$759,СВЦЭМ!$A$40:$A$759,$A319,СВЦЭМ!$B$40:$B$759,F$296)+'СЕТ СН'!$F$16</f>
        <v>0</v>
      </c>
      <c r="G319" s="36">
        <f>SUMIFS(СВЦЭМ!$I$40:$I$759,СВЦЭМ!$A$40:$A$759,$A319,СВЦЭМ!$B$40:$B$759,G$296)+'СЕТ СН'!$F$16</f>
        <v>0</v>
      </c>
      <c r="H319" s="36">
        <f>SUMIFS(СВЦЭМ!$I$40:$I$759,СВЦЭМ!$A$40:$A$759,$A319,СВЦЭМ!$B$40:$B$759,H$296)+'СЕТ СН'!$F$16</f>
        <v>0</v>
      </c>
      <c r="I319" s="36">
        <f>SUMIFS(СВЦЭМ!$I$40:$I$759,СВЦЭМ!$A$40:$A$759,$A319,СВЦЭМ!$B$40:$B$759,I$296)+'СЕТ СН'!$F$16</f>
        <v>0</v>
      </c>
      <c r="J319" s="36">
        <f>SUMIFS(СВЦЭМ!$I$40:$I$759,СВЦЭМ!$A$40:$A$759,$A319,СВЦЭМ!$B$40:$B$759,J$296)+'СЕТ СН'!$F$16</f>
        <v>0</v>
      </c>
      <c r="K319" s="36">
        <f>SUMIFS(СВЦЭМ!$I$40:$I$759,СВЦЭМ!$A$40:$A$759,$A319,СВЦЭМ!$B$40:$B$759,K$296)+'СЕТ СН'!$F$16</f>
        <v>0</v>
      </c>
      <c r="L319" s="36">
        <f>SUMIFS(СВЦЭМ!$I$40:$I$759,СВЦЭМ!$A$40:$A$759,$A319,СВЦЭМ!$B$40:$B$759,L$296)+'СЕТ СН'!$F$16</f>
        <v>0</v>
      </c>
      <c r="M319" s="36">
        <f>SUMIFS(СВЦЭМ!$I$40:$I$759,СВЦЭМ!$A$40:$A$759,$A319,СВЦЭМ!$B$40:$B$759,M$296)+'СЕТ СН'!$F$16</f>
        <v>0</v>
      </c>
      <c r="N319" s="36">
        <f>SUMIFS(СВЦЭМ!$I$40:$I$759,СВЦЭМ!$A$40:$A$759,$A319,СВЦЭМ!$B$40:$B$759,N$296)+'СЕТ СН'!$F$16</f>
        <v>0</v>
      </c>
      <c r="O319" s="36">
        <f>SUMIFS(СВЦЭМ!$I$40:$I$759,СВЦЭМ!$A$40:$A$759,$A319,СВЦЭМ!$B$40:$B$759,O$296)+'СЕТ СН'!$F$16</f>
        <v>0</v>
      </c>
      <c r="P319" s="36">
        <f>SUMIFS(СВЦЭМ!$I$40:$I$759,СВЦЭМ!$A$40:$A$759,$A319,СВЦЭМ!$B$40:$B$759,P$296)+'СЕТ СН'!$F$16</f>
        <v>0</v>
      </c>
      <c r="Q319" s="36">
        <f>SUMIFS(СВЦЭМ!$I$40:$I$759,СВЦЭМ!$A$40:$A$759,$A319,СВЦЭМ!$B$40:$B$759,Q$296)+'СЕТ СН'!$F$16</f>
        <v>0</v>
      </c>
      <c r="R319" s="36">
        <f>SUMIFS(СВЦЭМ!$I$40:$I$759,СВЦЭМ!$A$40:$A$759,$A319,СВЦЭМ!$B$40:$B$759,R$296)+'СЕТ СН'!$F$16</f>
        <v>0</v>
      </c>
      <c r="S319" s="36">
        <f>SUMIFS(СВЦЭМ!$I$40:$I$759,СВЦЭМ!$A$40:$A$759,$A319,СВЦЭМ!$B$40:$B$759,S$296)+'СЕТ СН'!$F$16</f>
        <v>0</v>
      </c>
      <c r="T319" s="36">
        <f>SUMIFS(СВЦЭМ!$I$40:$I$759,СВЦЭМ!$A$40:$A$759,$A319,СВЦЭМ!$B$40:$B$759,T$296)+'СЕТ СН'!$F$16</f>
        <v>0</v>
      </c>
      <c r="U319" s="36">
        <f>SUMIFS(СВЦЭМ!$I$40:$I$759,СВЦЭМ!$A$40:$A$759,$A319,СВЦЭМ!$B$40:$B$759,U$296)+'СЕТ СН'!$F$16</f>
        <v>0</v>
      </c>
      <c r="V319" s="36">
        <f>SUMIFS(СВЦЭМ!$I$40:$I$759,СВЦЭМ!$A$40:$A$759,$A319,СВЦЭМ!$B$40:$B$759,V$296)+'СЕТ СН'!$F$16</f>
        <v>0</v>
      </c>
      <c r="W319" s="36">
        <f>SUMIFS(СВЦЭМ!$I$40:$I$759,СВЦЭМ!$A$40:$A$759,$A319,СВЦЭМ!$B$40:$B$759,W$296)+'СЕТ СН'!$F$16</f>
        <v>0</v>
      </c>
      <c r="X319" s="36">
        <f>SUMIFS(СВЦЭМ!$I$40:$I$759,СВЦЭМ!$A$40:$A$759,$A319,СВЦЭМ!$B$40:$B$759,X$296)+'СЕТ СН'!$F$16</f>
        <v>0</v>
      </c>
      <c r="Y319" s="36">
        <f>SUMIFS(СВЦЭМ!$I$40:$I$759,СВЦЭМ!$A$40:$A$759,$A319,СВЦЭМ!$B$40:$B$759,Y$296)+'СЕТ СН'!$F$16</f>
        <v>0</v>
      </c>
    </row>
    <row r="320" spans="1:25" ht="15.75" hidden="1" x14ac:dyDescent="0.2">
      <c r="A320" s="35">
        <f t="shared" si="8"/>
        <v>45406</v>
      </c>
      <c r="B320" s="36">
        <f>SUMIFS(СВЦЭМ!$I$40:$I$759,СВЦЭМ!$A$40:$A$759,$A320,СВЦЭМ!$B$40:$B$759,B$296)+'СЕТ СН'!$F$16</f>
        <v>0</v>
      </c>
      <c r="C320" s="36">
        <f>SUMIFS(СВЦЭМ!$I$40:$I$759,СВЦЭМ!$A$40:$A$759,$A320,СВЦЭМ!$B$40:$B$759,C$296)+'СЕТ СН'!$F$16</f>
        <v>0</v>
      </c>
      <c r="D320" s="36">
        <f>SUMIFS(СВЦЭМ!$I$40:$I$759,СВЦЭМ!$A$40:$A$759,$A320,СВЦЭМ!$B$40:$B$759,D$296)+'СЕТ СН'!$F$16</f>
        <v>0</v>
      </c>
      <c r="E320" s="36">
        <f>SUMIFS(СВЦЭМ!$I$40:$I$759,СВЦЭМ!$A$40:$A$759,$A320,СВЦЭМ!$B$40:$B$759,E$296)+'СЕТ СН'!$F$16</f>
        <v>0</v>
      </c>
      <c r="F320" s="36">
        <f>SUMIFS(СВЦЭМ!$I$40:$I$759,СВЦЭМ!$A$40:$A$759,$A320,СВЦЭМ!$B$40:$B$759,F$296)+'СЕТ СН'!$F$16</f>
        <v>0</v>
      </c>
      <c r="G320" s="36">
        <f>SUMIFS(СВЦЭМ!$I$40:$I$759,СВЦЭМ!$A$40:$A$759,$A320,СВЦЭМ!$B$40:$B$759,G$296)+'СЕТ СН'!$F$16</f>
        <v>0</v>
      </c>
      <c r="H320" s="36">
        <f>SUMIFS(СВЦЭМ!$I$40:$I$759,СВЦЭМ!$A$40:$A$759,$A320,СВЦЭМ!$B$40:$B$759,H$296)+'СЕТ СН'!$F$16</f>
        <v>0</v>
      </c>
      <c r="I320" s="36">
        <f>SUMIFS(СВЦЭМ!$I$40:$I$759,СВЦЭМ!$A$40:$A$759,$A320,СВЦЭМ!$B$40:$B$759,I$296)+'СЕТ СН'!$F$16</f>
        <v>0</v>
      </c>
      <c r="J320" s="36">
        <f>SUMIFS(СВЦЭМ!$I$40:$I$759,СВЦЭМ!$A$40:$A$759,$A320,СВЦЭМ!$B$40:$B$759,J$296)+'СЕТ СН'!$F$16</f>
        <v>0</v>
      </c>
      <c r="K320" s="36">
        <f>SUMIFS(СВЦЭМ!$I$40:$I$759,СВЦЭМ!$A$40:$A$759,$A320,СВЦЭМ!$B$40:$B$759,K$296)+'СЕТ СН'!$F$16</f>
        <v>0</v>
      </c>
      <c r="L320" s="36">
        <f>SUMIFS(СВЦЭМ!$I$40:$I$759,СВЦЭМ!$A$40:$A$759,$A320,СВЦЭМ!$B$40:$B$759,L$296)+'СЕТ СН'!$F$16</f>
        <v>0</v>
      </c>
      <c r="M320" s="36">
        <f>SUMIFS(СВЦЭМ!$I$40:$I$759,СВЦЭМ!$A$40:$A$759,$A320,СВЦЭМ!$B$40:$B$759,M$296)+'СЕТ СН'!$F$16</f>
        <v>0</v>
      </c>
      <c r="N320" s="36">
        <f>SUMIFS(СВЦЭМ!$I$40:$I$759,СВЦЭМ!$A$40:$A$759,$A320,СВЦЭМ!$B$40:$B$759,N$296)+'СЕТ СН'!$F$16</f>
        <v>0</v>
      </c>
      <c r="O320" s="36">
        <f>SUMIFS(СВЦЭМ!$I$40:$I$759,СВЦЭМ!$A$40:$A$759,$A320,СВЦЭМ!$B$40:$B$759,O$296)+'СЕТ СН'!$F$16</f>
        <v>0</v>
      </c>
      <c r="P320" s="36">
        <f>SUMIFS(СВЦЭМ!$I$40:$I$759,СВЦЭМ!$A$40:$A$759,$A320,СВЦЭМ!$B$40:$B$759,P$296)+'СЕТ СН'!$F$16</f>
        <v>0</v>
      </c>
      <c r="Q320" s="36">
        <f>SUMIFS(СВЦЭМ!$I$40:$I$759,СВЦЭМ!$A$40:$A$759,$A320,СВЦЭМ!$B$40:$B$759,Q$296)+'СЕТ СН'!$F$16</f>
        <v>0</v>
      </c>
      <c r="R320" s="36">
        <f>SUMIFS(СВЦЭМ!$I$40:$I$759,СВЦЭМ!$A$40:$A$759,$A320,СВЦЭМ!$B$40:$B$759,R$296)+'СЕТ СН'!$F$16</f>
        <v>0</v>
      </c>
      <c r="S320" s="36">
        <f>SUMIFS(СВЦЭМ!$I$40:$I$759,СВЦЭМ!$A$40:$A$759,$A320,СВЦЭМ!$B$40:$B$759,S$296)+'СЕТ СН'!$F$16</f>
        <v>0</v>
      </c>
      <c r="T320" s="36">
        <f>SUMIFS(СВЦЭМ!$I$40:$I$759,СВЦЭМ!$A$40:$A$759,$A320,СВЦЭМ!$B$40:$B$759,T$296)+'СЕТ СН'!$F$16</f>
        <v>0</v>
      </c>
      <c r="U320" s="36">
        <f>SUMIFS(СВЦЭМ!$I$40:$I$759,СВЦЭМ!$A$40:$A$759,$A320,СВЦЭМ!$B$40:$B$759,U$296)+'СЕТ СН'!$F$16</f>
        <v>0</v>
      </c>
      <c r="V320" s="36">
        <f>SUMIFS(СВЦЭМ!$I$40:$I$759,СВЦЭМ!$A$40:$A$759,$A320,СВЦЭМ!$B$40:$B$759,V$296)+'СЕТ СН'!$F$16</f>
        <v>0</v>
      </c>
      <c r="W320" s="36">
        <f>SUMIFS(СВЦЭМ!$I$40:$I$759,СВЦЭМ!$A$40:$A$759,$A320,СВЦЭМ!$B$40:$B$759,W$296)+'СЕТ СН'!$F$16</f>
        <v>0</v>
      </c>
      <c r="X320" s="36">
        <f>SUMIFS(СВЦЭМ!$I$40:$I$759,СВЦЭМ!$A$40:$A$759,$A320,СВЦЭМ!$B$40:$B$759,X$296)+'СЕТ СН'!$F$16</f>
        <v>0</v>
      </c>
      <c r="Y320" s="36">
        <f>SUMIFS(СВЦЭМ!$I$40:$I$759,СВЦЭМ!$A$40:$A$759,$A320,СВЦЭМ!$B$40:$B$759,Y$296)+'СЕТ СН'!$F$16</f>
        <v>0</v>
      </c>
    </row>
    <row r="321" spans="1:27" ht="15.75" hidden="1" x14ac:dyDescent="0.2">
      <c r="A321" s="35">
        <f t="shared" si="8"/>
        <v>45407</v>
      </c>
      <c r="B321" s="36">
        <f>SUMIFS(СВЦЭМ!$I$40:$I$759,СВЦЭМ!$A$40:$A$759,$A321,СВЦЭМ!$B$40:$B$759,B$296)+'СЕТ СН'!$F$16</f>
        <v>0</v>
      </c>
      <c r="C321" s="36">
        <f>SUMIFS(СВЦЭМ!$I$40:$I$759,СВЦЭМ!$A$40:$A$759,$A321,СВЦЭМ!$B$40:$B$759,C$296)+'СЕТ СН'!$F$16</f>
        <v>0</v>
      </c>
      <c r="D321" s="36">
        <f>SUMIFS(СВЦЭМ!$I$40:$I$759,СВЦЭМ!$A$40:$A$759,$A321,СВЦЭМ!$B$40:$B$759,D$296)+'СЕТ СН'!$F$16</f>
        <v>0</v>
      </c>
      <c r="E321" s="36">
        <f>SUMIFS(СВЦЭМ!$I$40:$I$759,СВЦЭМ!$A$40:$A$759,$A321,СВЦЭМ!$B$40:$B$759,E$296)+'СЕТ СН'!$F$16</f>
        <v>0</v>
      </c>
      <c r="F321" s="36">
        <f>SUMIFS(СВЦЭМ!$I$40:$I$759,СВЦЭМ!$A$40:$A$759,$A321,СВЦЭМ!$B$40:$B$759,F$296)+'СЕТ СН'!$F$16</f>
        <v>0</v>
      </c>
      <c r="G321" s="36">
        <f>SUMIFS(СВЦЭМ!$I$40:$I$759,СВЦЭМ!$A$40:$A$759,$A321,СВЦЭМ!$B$40:$B$759,G$296)+'СЕТ СН'!$F$16</f>
        <v>0</v>
      </c>
      <c r="H321" s="36">
        <f>SUMIFS(СВЦЭМ!$I$40:$I$759,СВЦЭМ!$A$40:$A$759,$A321,СВЦЭМ!$B$40:$B$759,H$296)+'СЕТ СН'!$F$16</f>
        <v>0</v>
      </c>
      <c r="I321" s="36">
        <f>SUMIFS(СВЦЭМ!$I$40:$I$759,СВЦЭМ!$A$40:$A$759,$A321,СВЦЭМ!$B$40:$B$759,I$296)+'СЕТ СН'!$F$16</f>
        <v>0</v>
      </c>
      <c r="J321" s="36">
        <f>SUMIFS(СВЦЭМ!$I$40:$I$759,СВЦЭМ!$A$40:$A$759,$A321,СВЦЭМ!$B$40:$B$759,J$296)+'СЕТ СН'!$F$16</f>
        <v>0</v>
      </c>
      <c r="K321" s="36">
        <f>SUMIFS(СВЦЭМ!$I$40:$I$759,СВЦЭМ!$A$40:$A$759,$A321,СВЦЭМ!$B$40:$B$759,K$296)+'СЕТ СН'!$F$16</f>
        <v>0</v>
      </c>
      <c r="L321" s="36">
        <f>SUMIFS(СВЦЭМ!$I$40:$I$759,СВЦЭМ!$A$40:$A$759,$A321,СВЦЭМ!$B$40:$B$759,L$296)+'СЕТ СН'!$F$16</f>
        <v>0</v>
      </c>
      <c r="M321" s="36">
        <f>SUMIFS(СВЦЭМ!$I$40:$I$759,СВЦЭМ!$A$40:$A$759,$A321,СВЦЭМ!$B$40:$B$759,M$296)+'СЕТ СН'!$F$16</f>
        <v>0</v>
      </c>
      <c r="N321" s="36">
        <f>SUMIFS(СВЦЭМ!$I$40:$I$759,СВЦЭМ!$A$40:$A$759,$A321,СВЦЭМ!$B$40:$B$759,N$296)+'СЕТ СН'!$F$16</f>
        <v>0</v>
      </c>
      <c r="O321" s="36">
        <f>SUMIFS(СВЦЭМ!$I$40:$I$759,СВЦЭМ!$A$40:$A$759,$A321,СВЦЭМ!$B$40:$B$759,O$296)+'СЕТ СН'!$F$16</f>
        <v>0</v>
      </c>
      <c r="P321" s="36">
        <f>SUMIFS(СВЦЭМ!$I$40:$I$759,СВЦЭМ!$A$40:$A$759,$A321,СВЦЭМ!$B$40:$B$759,P$296)+'СЕТ СН'!$F$16</f>
        <v>0</v>
      </c>
      <c r="Q321" s="36">
        <f>SUMIFS(СВЦЭМ!$I$40:$I$759,СВЦЭМ!$A$40:$A$759,$A321,СВЦЭМ!$B$40:$B$759,Q$296)+'СЕТ СН'!$F$16</f>
        <v>0</v>
      </c>
      <c r="R321" s="36">
        <f>SUMIFS(СВЦЭМ!$I$40:$I$759,СВЦЭМ!$A$40:$A$759,$A321,СВЦЭМ!$B$40:$B$759,R$296)+'СЕТ СН'!$F$16</f>
        <v>0</v>
      </c>
      <c r="S321" s="36">
        <f>SUMIFS(СВЦЭМ!$I$40:$I$759,СВЦЭМ!$A$40:$A$759,$A321,СВЦЭМ!$B$40:$B$759,S$296)+'СЕТ СН'!$F$16</f>
        <v>0</v>
      </c>
      <c r="T321" s="36">
        <f>SUMIFS(СВЦЭМ!$I$40:$I$759,СВЦЭМ!$A$40:$A$759,$A321,СВЦЭМ!$B$40:$B$759,T$296)+'СЕТ СН'!$F$16</f>
        <v>0</v>
      </c>
      <c r="U321" s="36">
        <f>SUMIFS(СВЦЭМ!$I$40:$I$759,СВЦЭМ!$A$40:$A$759,$A321,СВЦЭМ!$B$40:$B$759,U$296)+'СЕТ СН'!$F$16</f>
        <v>0</v>
      </c>
      <c r="V321" s="36">
        <f>SUMIFS(СВЦЭМ!$I$40:$I$759,СВЦЭМ!$A$40:$A$759,$A321,СВЦЭМ!$B$40:$B$759,V$296)+'СЕТ СН'!$F$16</f>
        <v>0</v>
      </c>
      <c r="W321" s="36">
        <f>SUMIFS(СВЦЭМ!$I$40:$I$759,СВЦЭМ!$A$40:$A$759,$A321,СВЦЭМ!$B$40:$B$759,W$296)+'СЕТ СН'!$F$16</f>
        <v>0</v>
      </c>
      <c r="X321" s="36">
        <f>SUMIFS(СВЦЭМ!$I$40:$I$759,СВЦЭМ!$A$40:$A$759,$A321,СВЦЭМ!$B$40:$B$759,X$296)+'СЕТ СН'!$F$16</f>
        <v>0</v>
      </c>
      <c r="Y321" s="36">
        <f>SUMIFS(СВЦЭМ!$I$40:$I$759,СВЦЭМ!$A$40:$A$759,$A321,СВЦЭМ!$B$40:$B$759,Y$296)+'СЕТ СН'!$F$16</f>
        <v>0</v>
      </c>
    </row>
    <row r="322" spans="1:27" ht="15.75" hidden="1" x14ac:dyDescent="0.2">
      <c r="A322" s="35">
        <f t="shared" si="8"/>
        <v>45408</v>
      </c>
      <c r="B322" s="36">
        <f>SUMIFS(СВЦЭМ!$I$40:$I$759,СВЦЭМ!$A$40:$A$759,$A322,СВЦЭМ!$B$40:$B$759,B$296)+'СЕТ СН'!$F$16</f>
        <v>0</v>
      </c>
      <c r="C322" s="36">
        <f>SUMIFS(СВЦЭМ!$I$40:$I$759,СВЦЭМ!$A$40:$A$759,$A322,СВЦЭМ!$B$40:$B$759,C$296)+'СЕТ СН'!$F$16</f>
        <v>0</v>
      </c>
      <c r="D322" s="36">
        <f>SUMIFS(СВЦЭМ!$I$40:$I$759,СВЦЭМ!$A$40:$A$759,$A322,СВЦЭМ!$B$40:$B$759,D$296)+'СЕТ СН'!$F$16</f>
        <v>0</v>
      </c>
      <c r="E322" s="36">
        <f>SUMIFS(СВЦЭМ!$I$40:$I$759,СВЦЭМ!$A$40:$A$759,$A322,СВЦЭМ!$B$40:$B$759,E$296)+'СЕТ СН'!$F$16</f>
        <v>0</v>
      </c>
      <c r="F322" s="36">
        <f>SUMIFS(СВЦЭМ!$I$40:$I$759,СВЦЭМ!$A$40:$A$759,$A322,СВЦЭМ!$B$40:$B$759,F$296)+'СЕТ СН'!$F$16</f>
        <v>0</v>
      </c>
      <c r="G322" s="36">
        <f>SUMIFS(СВЦЭМ!$I$40:$I$759,СВЦЭМ!$A$40:$A$759,$A322,СВЦЭМ!$B$40:$B$759,G$296)+'СЕТ СН'!$F$16</f>
        <v>0</v>
      </c>
      <c r="H322" s="36">
        <f>SUMIFS(СВЦЭМ!$I$40:$I$759,СВЦЭМ!$A$40:$A$759,$A322,СВЦЭМ!$B$40:$B$759,H$296)+'СЕТ СН'!$F$16</f>
        <v>0</v>
      </c>
      <c r="I322" s="36">
        <f>SUMIFS(СВЦЭМ!$I$40:$I$759,СВЦЭМ!$A$40:$A$759,$A322,СВЦЭМ!$B$40:$B$759,I$296)+'СЕТ СН'!$F$16</f>
        <v>0</v>
      </c>
      <c r="J322" s="36">
        <f>SUMIFS(СВЦЭМ!$I$40:$I$759,СВЦЭМ!$A$40:$A$759,$A322,СВЦЭМ!$B$40:$B$759,J$296)+'СЕТ СН'!$F$16</f>
        <v>0</v>
      </c>
      <c r="K322" s="36">
        <f>SUMIFS(СВЦЭМ!$I$40:$I$759,СВЦЭМ!$A$40:$A$759,$A322,СВЦЭМ!$B$40:$B$759,K$296)+'СЕТ СН'!$F$16</f>
        <v>0</v>
      </c>
      <c r="L322" s="36">
        <f>SUMIFS(СВЦЭМ!$I$40:$I$759,СВЦЭМ!$A$40:$A$759,$A322,СВЦЭМ!$B$40:$B$759,L$296)+'СЕТ СН'!$F$16</f>
        <v>0</v>
      </c>
      <c r="M322" s="36">
        <f>SUMIFS(СВЦЭМ!$I$40:$I$759,СВЦЭМ!$A$40:$A$759,$A322,СВЦЭМ!$B$40:$B$759,M$296)+'СЕТ СН'!$F$16</f>
        <v>0</v>
      </c>
      <c r="N322" s="36">
        <f>SUMIFS(СВЦЭМ!$I$40:$I$759,СВЦЭМ!$A$40:$A$759,$A322,СВЦЭМ!$B$40:$B$759,N$296)+'СЕТ СН'!$F$16</f>
        <v>0</v>
      </c>
      <c r="O322" s="36">
        <f>SUMIFS(СВЦЭМ!$I$40:$I$759,СВЦЭМ!$A$40:$A$759,$A322,СВЦЭМ!$B$40:$B$759,O$296)+'СЕТ СН'!$F$16</f>
        <v>0</v>
      </c>
      <c r="P322" s="36">
        <f>SUMIFS(СВЦЭМ!$I$40:$I$759,СВЦЭМ!$A$40:$A$759,$A322,СВЦЭМ!$B$40:$B$759,P$296)+'СЕТ СН'!$F$16</f>
        <v>0</v>
      </c>
      <c r="Q322" s="36">
        <f>SUMIFS(СВЦЭМ!$I$40:$I$759,СВЦЭМ!$A$40:$A$759,$A322,СВЦЭМ!$B$40:$B$759,Q$296)+'СЕТ СН'!$F$16</f>
        <v>0</v>
      </c>
      <c r="R322" s="36">
        <f>SUMIFS(СВЦЭМ!$I$40:$I$759,СВЦЭМ!$A$40:$A$759,$A322,СВЦЭМ!$B$40:$B$759,R$296)+'СЕТ СН'!$F$16</f>
        <v>0</v>
      </c>
      <c r="S322" s="36">
        <f>SUMIFS(СВЦЭМ!$I$40:$I$759,СВЦЭМ!$A$40:$A$759,$A322,СВЦЭМ!$B$40:$B$759,S$296)+'СЕТ СН'!$F$16</f>
        <v>0</v>
      </c>
      <c r="T322" s="36">
        <f>SUMIFS(СВЦЭМ!$I$40:$I$759,СВЦЭМ!$A$40:$A$759,$A322,СВЦЭМ!$B$40:$B$759,T$296)+'СЕТ СН'!$F$16</f>
        <v>0</v>
      </c>
      <c r="U322" s="36">
        <f>SUMIFS(СВЦЭМ!$I$40:$I$759,СВЦЭМ!$A$40:$A$759,$A322,СВЦЭМ!$B$40:$B$759,U$296)+'СЕТ СН'!$F$16</f>
        <v>0</v>
      </c>
      <c r="V322" s="36">
        <f>SUMIFS(СВЦЭМ!$I$40:$I$759,СВЦЭМ!$A$40:$A$759,$A322,СВЦЭМ!$B$40:$B$759,V$296)+'СЕТ СН'!$F$16</f>
        <v>0</v>
      </c>
      <c r="W322" s="36">
        <f>SUMIFS(СВЦЭМ!$I$40:$I$759,СВЦЭМ!$A$40:$A$759,$A322,СВЦЭМ!$B$40:$B$759,W$296)+'СЕТ СН'!$F$16</f>
        <v>0</v>
      </c>
      <c r="X322" s="36">
        <f>SUMIFS(СВЦЭМ!$I$40:$I$759,СВЦЭМ!$A$40:$A$759,$A322,СВЦЭМ!$B$40:$B$759,X$296)+'СЕТ СН'!$F$16</f>
        <v>0</v>
      </c>
      <c r="Y322" s="36">
        <f>SUMIFS(СВЦЭМ!$I$40:$I$759,СВЦЭМ!$A$40:$A$759,$A322,СВЦЭМ!$B$40:$B$759,Y$296)+'СЕТ СН'!$F$16</f>
        <v>0</v>
      </c>
    </row>
    <row r="323" spans="1:27" ht="15.75" hidden="1" x14ac:dyDescent="0.2">
      <c r="A323" s="35">
        <f t="shared" si="8"/>
        <v>45409</v>
      </c>
      <c r="B323" s="36">
        <f>SUMIFS(СВЦЭМ!$I$40:$I$759,СВЦЭМ!$A$40:$A$759,$A323,СВЦЭМ!$B$40:$B$759,B$296)+'СЕТ СН'!$F$16</f>
        <v>0</v>
      </c>
      <c r="C323" s="36">
        <f>SUMIFS(СВЦЭМ!$I$40:$I$759,СВЦЭМ!$A$40:$A$759,$A323,СВЦЭМ!$B$40:$B$759,C$296)+'СЕТ СН'!$F$16</f>
        <v>0</v>
      </c>
      <c r="D323" s="36">
        <f>SUMIFS(СВЦЭМ!$I$40:$I$759,СВЦЭМ!$A$40:$A$759,$A323,СВЦЭМ!$B$40:$B$759,D$296)+'СЕТ СН'!$F$16</f>
        <v>0</v>
      </c>
      <c r="E323" s="36">
        <f>SUMIFS(СВЦЭМ!$I$40:$I$759,СВЦЭМ!$A$40:$A$759,$A323,СВЦЭМ!$B$40:$B$759,E$296)+'СЕТ СН'!$F$16</f>
        <v>0</v>
      </c>
      <c r="F323" s="36">
        <f>SUMIFS(СВЦЭМ!$I$40:$I$759,СВЦЭМ!$A$40:$A$759,$A323,СВЦЭМ!$B$40:$B$759,F$296)+'СЕТ СН'!$F$16</f>
        <v>0</v>
      </c>
      <c r="G323" s="36">
        <f>SUMIFS(СВЦЭМ!$I$40:$I$759,СВЦЭМ!$A$40:$A$759,$A323,СВЦЭМ!$B$40:$B$759,G$296)+'СЕТ СН'!$F$16</f>
        <v>0</v>
      </c>
      <c r="H323" s="36">
        <f>SUMIFS(СВЦЭМ!$I$40:$I$759,СВЦЭМ!$A$40:$A$759,$A323,СВЦЭМ!$B$40:$B$759,H$296)+'СЕТ СН'!$F$16</f>
        <v>0</v>
      </c>
      <c r="I323" s="36">
        <f>SUMIFS(СВЦЭМ!$I$40:$I$759,СВЦЭМ!$A$40:$A$759,$A323,СВЦЭМ!$B$40:$B$759,I$296)+'СЕТ СН'!$F$16</f>
        <v>0</v>
      </c>
      <c r="J323" s="36">
        <f>SUMIFS(СВЦЭМ!$I$40:$I$759,СВЦЭМ!$A$40:$A$759,$A323,СВЦЭМ!$B$40:$B$759,J$296)+'СЕТ СН'!$F$16</f>
        <v>0</v>
      </c>
      <c r="K323" s="36">
        <f>SUMIFS(СВЦЭМ!$I$40:$I$759,СВЦЭМ!$A$40:$A$759,$A323,СВЦЭМ!$B$40:$B$759,K$296)+'СЕТ СН'!$F$16</f>
        <v>0</v>
      </c>
      <c r="L323" s="36">
        <f>SUMIFS(СВЦЭМ!$I$40:$I$759,СВЦЭМ!$A$40:$A$759,$A323,СВЦЭМ!$B$40:$B$759,L$296)+'СЕТ СН'!$F$16</f>
        <v>0</v>
      </c>
      <c r="M323" s="36">
        <f>SUMIFS(СВЦЭМ!$I$40:$I$759,СВЦЭМ!$A$40:$A$759,$A323,СВЦЭМ!$B$40:$B$759,M$296)+'СЕТ СН'!$F$16</f>
        <v>0</v>
      </c>
      <c r="N323" s="36">
        <f>SUMIFS(СВЦЭМ!$I$40:$I$759,СВЦЭМ!$A$40:$A$759,$A323,СВЦЭМ!$B$40:$B$759,N$296)+'СЕТ СН'!$F$16</f>
        <v>0</v>
      </c>
      <c r="O323" s="36">
        <f>SUMIFS(СВЦЭМ!$I$40:$I$759,СВЦЭМ!$A$40:$A$759,$A323,СВЦЭМ!$B$40:$B$759,O$296)+'СЕТ СН'!$F$16</f>
        <v>0</v>
      </c>
      <c r="P323" s="36">
        <f>SUMIFS(СВЦЭМ!$I$40:$I$759,СВЦЭМ!$A$40:$A$759,$A323,СВЦЭМ!$B$40:$B$759,P$296)+'СЕТ СН'!$F$16</f>
        <v>0</v>
      </c>
      <c r="Q323" s="36">
        <f>SUMIFS(СВЦЭМ!$I$40:$I$759,СВЦЭМ!$A$40:$A$759,$A323,СВЦЭМ!$B$40:$B$759,Q$296)+'СЕТ СН'!$F$16</f>
        <v>0</v>
      </c>
      <c r="R323" s="36">
        <f>SUMIFS(СВЦЭМ!$I$40:$I$759,СВЦЭМ!$A$40:$A$759,$A323,СВЦЭМ!$B$40:$B$759,R$296)+'СЕТ СН'!$F$16</f>
        <v>0</v>
      </c>
      <c r="S323" s="36">
        <f>SUMIFS(СВЦЭМ!$I$40:$I$759,СВЦЭМ!$A$40:$A$759,$A323,СВЦЭМ!$B$40:$B$759,S$296)+'СЕТ СН'!$F$16</f>
        <v>0</v>
      </c>
      <c r="T323" s="36">
        <f>SUMIFS(СВЦЭМ!$I$40:$I$759,СВЦЭМ!$A$40:$A$759,$A323,СВЦЭМ!$B$40:$B$759,T$296)+'СЕТ СН'!$F$16</f>
        <v>0</v>
      </c>
      <c r="U323" s="36">
        <f>SUMIFS(СВЦЭМ!$I$40:$I$759,СВЦЭМ!$A$40:$A$759,$A323,СВЦЭМ!$B$40:$B$759,U$296)+'СЕТ СН'!$F$16</f>
        <v>0</v>
      </c>
      <c r="V323" s="36">
        <f>SUMIFS(СВЦЭМ!$I$40:$I$759,СВЦЭМ!$A$40:$A$759,$A323,СВЦЭМ!$B$40:$B$759,V$296)+'СЕТ СН'!$F$16</f>
        <v>0</v>
      </c>
      <c r="W323" s="36">
        <f>SUMIFS(СВЦЭМ!$I$40:$I$759,СВЦЭМ!$A$40:$A$759,$A323,СВЦЭМ!$B$40:$B$759,W$296)+'СЕТ СН'!$F$16</f>
        <v>0</v>
      </c>
      <c r="X323" s="36">
        <f>SUMIFS(СВЦЭМ!$I$40:$I$759,СВЦЭМ!$A$40:$A$759,$A323,СВЦЭМ!$B$40:$B$759,X$296)+'СЕТ СН'!$F$16</f>
        <v>0</v>
      </c>
      <c r="Y323" s="36">
        <f>SUMIFS(СВЦЭМ!$I$40:$I$759,СВЦЭМ!$A$40:$A$759,$A323,СВЦЭМ!$B$40:$B$759,Y$296)+'СЕТ СН'!$F$16</f>
        <v>0</v>
      </c>
    </row>
    <row r="324" spans="1:27" ht="15.75" hidden="1" x14ac:dyDescent="0.2">
      <c r="A324" s="35">
        <f t="shared" si="8"/>
        <v>45410</v>
      </c>
      <c r="B324" s="36">
        <f>SUMIFS(СВЦЭМ!$I$40:$I$759,СВЦЭМ!$A$40:$A$759,$A324,СВЦЭМ!$B$40:$B$759,B$296)+'СЕТ СН'!$F$16</f>
        <v>0</v>
      </c>
      <c r="C324" s="36">
        <f>SUMIFS(СВЦЭМ!$I$40:$I$759,СВЦЭМ!$A$40:$A$759,$A324,СВЦЭМ!$B$40:$B$759,C$296)+'СЕТ СН'!$F$16</f>
        <v>0</v>
      </c>
      <c r="D324" s="36">
        <f>SUMIFS(СВЦЭМ!$I$40:$I$759,СВЦЭМ!$A$40:$A$759,$A324,СВЦЭМ!$B$40:$B$759,D$296)+'СЕТ СН'!$F$16</f>
        <v>0</v>
      </c>
      <c r="E324" s="36">
        <f>SUMIFS(СВЦЭМ!$I$40:$I$759,СВЦЭМ!$A$40:$A$759,$A324,СВЦЭМ!$B$40:$B$759,E$296)+'СЕТ СН'!$F$16</f>
        <v>0</v>
      </c>
      <c r="F324" s="36">
        <f>SUMIFS(СВЦЭМ!$I$40:$I$759,СВЦЭМ!$A$40:$A$759,$A324,СВЦЭМ!$B$40:$B$759,F$296)+'СЕТ СН'!$F$16</f>
        <v>0</v>
      </c>
      <c r="G324" s="36">
        <f>SUMIFS(СВЦЭМ!$I$40:$I$759,СВЦЭМ!$A$40:$A$759,$A324,СВЦЭМ!$B$40:$B$759,G$296)+'СЕТ СН'!$F$16</f>
        <v>0</v>
      </c>
      <c r="H324" s="36">
        <f>SUMIFS(СВЦЭМ!$I$40:$I$759,СВЦЭМ!$A$40:$A$759,$A324,СВЦЭМ!$B$40:$B$759,H$296)+'СЕТ СН'!$F$16</f>
        <v>0</v>
      </c>
      <c r="I324" s="36">
        <f>SUMIFS(СВЦЭМ!$I$40:$I$759,СВЦЭМ!$A$40:$A$759,$A324,СВЦЭМ!$B$40:$B$759,I$296)+'СЕТ СН'!$F$16</f>
        <v>0</v>
      </c>
      <c r="J324" s="36">
        <f>SUMIFS(СВЦЭМ!$I$40:$I$759,СВЦЭМ!$A$40:$A$759,$A324,СВЦЭМ!$B$40:$B$759,J$296)+'СЕТ СН'!$F$16</f>
        <v>0</v>
      </c>
      <c r="K324" s="36">
        <f>SUMIFS(СВЦЭМ!$I$40:$I$759,СВЦЭМ!$A$40:$A$759,$A324,СВЦЭМ!$B$40:$B$759,K$296)+'СЕТ СН'!$F$16</f>
        <v>0</v>
      </c>
      <c r="L324" s="36">
        <f>SUMIFS(СВЦЭМ!$I$40:$I$759,СВЦЭМ!$A$40:$A$759,$A324,СВЦЭМ!$B$40:$B$759,L$296)+'СЕТ СН'!$F$16</f>
        <v>0</v>
      </c>
      <c r="M324" s="36">
        <f>SUMIFS(СВЦЭМ!$I$40:$I$759,СВЦЭМ!$A$40:$A$759,$A324,СВЦЭМ!$B$40:$B$759,M$296)+'СЕТ СН'!$F$16</f>
        <v>0</v>
      </c>
      <c r="N324" s="36">
        <f>SUMIFS(СВЦЭМ!$I$40:$I$759,СВЦЭМ!$A$40:$A$759,$A324,СВЦЭМ!$B$40:$B$759,N$296)+'СЕТ СН'!$F$16</f>
        <v>0</v>
      </c>
      <c r="O324" s="36">
        <f>SUMIFS(СВЦЭМ!$I$40:$I$759,СВЦЭМ!$A$40:$A$759,$A324,СВЦЭМ!$B$40:$B$759,O$296)+'СЕТ СН'!$F$16</f>
        <v>0</v>
      </c>
      <c r="P324" s="36">
        <f>SUMIFS(СВЦЭМ!$I$40:$I$759,СВЦЭМ!$A$40:$A$759,$A324,СВЦЭМ!$B$40:$B$759,P$296)+'СЕТ СН'!$F$16</f>
        <v>0</v>
      </c>
      <c r="Q324" s="36">
        <f>SUMIFS(СВЦЭМ!$I$40:$I$759,СВЦЭМ!$A$40:$A$759,$A324,СВЦЭМ!$B$40:$B$759,Q$296)+'СЕТ СН'!$F$16</f>
        <v>0</v>
      </c>
      <c r="R324" s="36">
        <f>SUMIFS(СВЦЭМ!$I$40:$I$759,СВЦЭМ!$A$40:$A$759,$A324,СВЦЭМ!$B$40:$B$759,R$296)+'СЕТ СН'!$F$16</f>
        <v>0</v>
      </c>
      <c r="S324" s="36">
        <f>SUMIFS(СВЦЭМ!$I$40:$I$759,СВЦЭМ!$A$40:$A$759,$A324,СВЦЭМ!$B$40:$B$759,S$296)+'СЕТ СН'!$F$16</f>
        <v>0</v>
      </c>
      <c r="T324" s="36">
        <f>SUMIFS(СВЦЭМ!$I$40:$I$759,СВЦЭМ!$A$40:$A$759,$A324,СВЦЭМ!$B$40:$B$759,T$296)+'СЕТ СН'!$F$16</f>
        <v>0</v>
      </c>
      <c r="U324" s="36">
        <f>SUMIFS(СВЦЭМ!$I$40:$I$759,СВЦЭМ!$A$40:$A$759,$A324,СВЦЭМ!$B$40:$B$759,U$296)+'СЕТ СН'!$F$16</f>
        <v>0</v>
      </c>
      <c r="V324" s="36">
        <f>SUMIFS(СВЦЭМ!$I$40:$I$759,СВЦЭМ!$A$40:$A$759,$A324,СВЦЭМ!$B$40:$B$759,V$296)+'СЕТ СН'!$F$16</f>
        <v>0</v>
      </c>
      <c r="W324" s="36">
        <f>SUMIFS(СВЦЭМ!$I$40:$I$759,СВЦЭМ!$A$40:$A$759,$A324,СВЦЭМ!$B$40:$B$759,W$296)+'СЕТ СН'!$F$16</f>
        <v>0</v>
      </c>
      <c r="X324" s="36">
        <f>SUMIFS(СВЦЭМ!$I$40:$I$759,СВЦЭМ!$A$40:$A$759,$A324,СВЦЭМ!$B$40:$B$759,X$296)+'СЕТ СН'!$F$16</f>
        <v>0</v>
      </c>
      <c r="Y324" s="36">
        <f>SUMIFS(СВЦЭМ!$I$40:$I$759,СВЦЭМ!$A$40:$A$759,$A324,СВЦЭМ!$B$40:$B$759,Y$296)+'СЕТ СН'!$F$16</f>
        <v>0</v>
      </c>
    </row>
    <row r="325" spans="1:27" ht="15.75" hidden="1" x14ac:dyDescent="0.2">
      <c r="A325" s="35">
        <f t="shared" si="8"/>
        <v>45411</v>
      </c>
      <c r="B325" s="36">
        <f>SUMIFS(СВЦЭМ!$I$40:$I$759,СВЦЭМ!$A$40:$A$759,$A325,СВЦЭМ!$B$40:$B$759,B$296)+'СЕТ СН'!$F$16</f>
        <v>0</v>
      </c>
      <c r="C325" s="36">
        <f>SUMIFS(СВЦЭМ!$I$40:$I$759,СВЦЭМ!$A$40:$A$759,$A325,СВЦЭМ!$B$40:$B$759,C$296)+'СЕТ СН'!$F$16</f>
        <v>0</v>
      </c>
      <c r="D325" s="36">
        <f>SUMIFS(СВЦЭМ!$I$40:$I$759,СВЦЭМ!$A$40:$A$759,$A325,СВЦЭМ!$B$40:$B$759,D$296)+'СЕТ СН'!$F$16</f>
        <v>0</v>
      </c>
      <c r="E325" s="36">
        <f>SUMIFS(СВЦЭМ!$I$40:$I$759,СВЦЭМ!$A$40:$A$759,$A325,СВЦЭМ!$B$40:$B$759,E$296)+'СЕТ СН'!$F$16</f>
        <v>0</v>
      </c>
      <c r="F325" s="36">
        <f>SUMIFS(СВЦЭМ!$I$40:$I$759,СВЦЭМ!$A$40:$A$759,$A325,СВЦЭМ!$B$40:$B$759,F$296)+'СЕТ СН'!$F$16</f>
        <v>0</v>
      </c>
      <c r="G325" s="36">
        <f>SUMIFS(СВЦЭМ!$I$40:$I$759,СВЦЭМ!$A$40:$A$759,$A325,СВЦЭМ!$B$40:$B$759,G$296)+'СЕТ СН'!$F$16</f>
        <v>0</v>
      </c>
      <c r="H325" s="36">
        <f>SUMIFS(СВЦЭМ!$I$40:$I$759,СВЦЭМ!$A$40:$A$759,$A325,СВЦЭМ!$B$40:$B$759,H$296)+'СЕТ СН'!$F$16</f>
        <v>0</v>
      </c>
      <c r="I325" s="36">
        <f>SUMIFS(СВЦЭМ!$I$40:$I$759,СВЦЭМ!$A$40:$A$759,$A325,СВЦЭМ!$B$40:$B$759,I$296)+'СЕТ СН'!$F$16</f>
        <v>0</v>
      </c>
      <c r="J325" s="36">
        <f>SUMIFS(СВЦЭМ!$I$40:$I$759,СВЦЭМ!$A$40:$A$759,$A325,СВЦЭМ!$B$40:$B$759,J$296)+'СЕТ СН'!$F$16</f>
        <v>0</v>
      </c>
      <c r="K325" s="36">
        <f>SUMIFS(СВЦЭМ!$I$40:$I$759,СВЦЭМ!$A$40:$A$759,$A325,СВЦЭМ!$B$40:$B$759,K$296)+'СЕТ СН'!$F$16</f>
        <v>0</v>
      </c>
      <c r="L325" s="36">
        <f>SUMIFS(СВЦЭМ!$I$40:$I$759,СВЦЭМ!$A$40:$A$759,$A325,СВЦЭМ!$B$40:$B$759,L$296)+'СЕТ СН'!$F$16</f>
        <v>0</v>
      </c>
      <c r="M325" s="36">
        <f>SUMIFS(СВЦЭМ!$I$40:$I$759,СВЦЭМ!$A$40:$A$759,$A325,СВЦЭМ!$B$40:$B$759,M$296)+'СЕТ СН'!$F$16</f>
        <v>0</v>
      </c>
      <c r="N325" s="36">
        <f>SUMIFS(СВЦЭМ!$I$40:$I$759,СВЦЭМ!$A$40:$A$759,$A325,СВЦЭМ!$B$40:$B$759,N$296)+'СЕТ СН'!$F$16</f>
        <v>0</v>
      </c>
      <c r="O325" s="36">
        <f>SUMIFS(СВЦЭМ!$I$40:$I$759,СВЦЭМ!$A$40:$A$759,$A325,СВЦЭМ!$B$40:$B$759,O$296)+'СЕТ СН'!$F$16</f>
        <v>0</v>
      </c>
      <c r="P325" s="36">
        <f>SUMIFS(СВЦЭМ!$I$40:$I$759,СВЦЭМ!$A$40:$A$759,$A325,СВЦЭМ!$B$40:$B$759,P$296)+'СЕТ СН'!$F$16</f>
        <v>0</v>
      </c>
      <c r="Q325" s="36">
        <f>SUMIFS(СВЦЭМ!$I$40:$I$759,СВЦЭМ!$A$40:$A$759,$A325,СВЦЭМ!$B$40:$B$759,Q$296)+'СЕТ СН'!$F$16</f>
        <v>0</v>
      </c>
      <c r="R325" s="36">
        <f>SUMIFS(СВЦЭМ!$I$40:$I$759,СВЦЭМ!$A$40:$A$759,$A325,СВЦЭМ!$B$40:$B$759,R$296)+'СЕТ СН'!$F$16</f>
        <v>0</v>
      </c>
      <c r="S325" s="36">
        <f>SUMIFS(СВЦЭМ!$I$40:$I$759,СВЦЭМ!$A$40:$A$759,$A325,СВЦЭМ!$B$40:$B$759,S$296)+'СЕТ СН'!$F$16</f>
        <v>0</v>
      </c>
      <c r="T325" s="36">
        <f>SUMIFS(СВЦЭМ!$I$40:$I$759,СВЦЭМ!$A$40:$A$759,$A325,СВЦЭМ!$B$40:$B$759,T$296)+'СЕТ СН'!$F$16</f>
        <v>0</v>
      </c>
      <c r="U325" s="36">
        <f>SUMIFS(СВЦЭМ!$I$40:$I$759,СВЦЭМ!$A$40:$A$759,$A325,СВЦЭМ!$B$40:$B$759,U$296)+'СЕТ СН'!$F$16</f>
        <v>0</v>
      </c>
      <c r="V325" s="36">
        <f>SUMIFS(СВЦЭМ!$I$40:$I$759,СВЦЭМ!$A$40:$A$759,$A325,СВЦЭМ!$B$40:$B$759,V$296)+'СЕТ СН'!$F$16</f>
        <v>0</v>
      </c>
      <c r="W325" s="36">
        <f>SUMIFS(СВЦЭМ!$I$40:$I$759,СВЦЭМ!$A$40:$A$759,$A325,СВЦЭМ!$B$40:$B$759,W$296)+'СЕТ СН'!$F$16</f>
        <v>0</v>
      </c>
      <c r="X325" s="36">
        <f>SUMIFS(СВЦЭМ!$I$40:$I$759,СВЦЭМ!$A$40:$A$759,$A325,СВЦЭМ!$B$40:$B$759,X$296)+'СЕТ СН'!$F$16</f>
        <v>0</v>
      </c>
      <c r="Y325" s="36">
        <f>SUMIFS(СВЦЭМ!$I$40:$I$759,СВЦЭМ!$A$40:$A$759,$A325,СВЦЭМ!$B$40:$B$759,Y$296)+'СЕТ СН'!$F$16</f>
        <v>0</v>
      </c>
    </row>
    <row r="326" spans="1:27" ht="15.75" hidden="1" x14ac:dyDescent="0.2">
      <c r="A326" s="35">
        <f t="shared" si="8"/>
        <v>45412</v>
      </c>
      <c r="B326" s="36">
        <f>SUMIFS(СВЦЭМ!$I$40:$I$759,СВЦЭМ!$A$40:$A$759,$A326,СВЦЭМ!$B$40:$B$759,B$296)+'СЕТ СН'!$F$16</f>
        <v>0</v>
      </c>
      <c r="C326" s="36">
        <f>SUMIFS(СВЦЭМ!$I$40:$I$759,СВЦЭМ!$A$40:$A$759,$A326,СВЦЭМ!$B$40:$B$759,C$296)+'СЕТ СН'!$F$16</f>
        <v>0</v>
      </c>
      <c r="D326" s="36">
        <f>SUMIFS(СВЦЭМ!$I$40:$I$759,СВЦЭМ!$A$40:$A$759,$A326,СВЦЭМ!$B$40:$B$759,D$296)+'СЕТ СН'!$F$16</f>
        <v>0</v>
      </c>
      <c r="E326" s="36">
        <f>SUMIFS(СВЦЭМ!$I$40:$I$759,СВЦЭМ!$A$40:$A$759,$A326,СВЦЭМ!$B$40:$B$759,E$296)+'СЕТ СН'!$F$16</f>
        <v>0</v>
      </c>
      <c r="F326" s="36">
        <f>SUMIFS(СВЦЭМ!$I$40:$I$759,СВЦЭМ!$A$40:$A$759,$A326,СВЦЭМ!$B$40:$B$759,F$296)+'СЕТ СН'!$F$16</f>
        <v>0</v>
      </c>
      <c r="G326" s="36">
        <f>SUMIFS(СВЦЭМ!$I$40:$I$759,СВЦЭМ!$A$40:$A$759,$A326,СВЦЭМ!$B$40:$B$759,G$296)+'СЕТ СН'!$F$16</f>
        <v>0</v>
      </c>
      <c r="H326" s="36">
        <f>SUMIFS(СВЦЭМ!$I$40:$I$759,СВЦЭМ!$A$40:$A$759,$A326,СВЦЭМ!$B$40:$B$759,H$296)+'СЕТ СН'!$F$16</f>
        <v>0</v>
      </c>
      <c r="I326" s="36">
        <f>SUMIFS(СВЦЭМ!$I$40:$I$759,СВЦЭМ!$A$40:$A$759,$A326,СВЦЭМ!$B$40:$B$759,I$296)+'СЕТ СН'!$F$16</f>
        <v>0</v>
      </c>
      <c r="J326" s="36">
        <f>SUMIFS(СВЦЭМ!$I$40:$I$759,СВЦЭМ!$A$40:$A$759,$A326,СВЦЭМ!$B$40:$B$759,J$296)+'СЕТ СН'!$F$16</f>
        <v>0</v>
      </c>
      <c r="K326" s="36">
        <f>SUMIFS(СВЦЭМ!$I$40:$I$759,СВЦЭМ!$A$40:$A$759,$A326,СВЦЭМ!$B$40:$B$759,K$296)+'СЕТ СН'!$F$16</f>
        <v>0</v>
      </c>
      <c r="L326" s="36">
        <f>SUMIFS(СВЦЭМ!$I$40:$I$759,СВЦЭМ!$A$40:$A$759,$A326,СВЦЭМ!$B$40:$B$759,L$296)+'СЕТ СН'!$F$16</f>
        <v>0</v>
      </c>
      <c r="M326" s="36">
        <f>SUMIFS(СВЦЭМ!$I$40:$I$759,СВЦЭМ!$A$40:$A$759,$A326,СВЦЭМ!$B$40:$B$759,M$296)+'СЕТ СН'!$F$16</f>
        <v>0</v>
      </c>
      <c r="N326" s="36">
        <f>SUMIFS(СВЦЭМ!$I$40:$I$759,СВЦЭМ!$A$40:$A$759,$A326,СВЦЭМ!$B$40:$B$759,N$296)+'СЕТ СН'!$F$16</f>
        <v>0</v>
      </c>
      <c r="O326" s="36">
        <f>SUMIFS(СВЦЭМ!$I$40:$I$759,СВЦЭМ!$A$40:$A$759,$A326,СВЦЭМ!$B$40:$B$759,O$296)+'СЕТ СН'!$F$16</f>
        <v>0</v>
      </c>
      <c r="P326" s="36">
        <f>SUMIFS(СВЦЭМ!$I$40:$I$759,СВЦЭМ!$A$40:$A$759,$A326,СВЦЭМ!$B$40:$B$759,P$296)+'СЕТ СН'!$F$16</f>
        <v>0</v>
      </c>
      <c r="Q326" s="36">
        <f>SUMIFS(СВЦЭМ!$I$40:$I$759,СВЦЭМ!$A$40:$A$759,$A326,СВЦЭМ!$B$40:$B$759,Q$296)+'СЕТ СН'!$F$16</f>
        <v>0</v>
      </c>
      <c r="R326" s="36">
        <f>SUMIFS(СВЦЭМ!$I$40:$I$759,СВЦЭМ!$A$40:$A$759,$A326,СВЦЭМ!$B$40:$B$759,R$296)+'СЕТ СН'!$F$16</f>
        <v>0</v>
      </c>
      <c r="S326" s="36">
        <f>SUMIFS(СВЦЭМ!$I$40:$I$759,СВЦЭМ!$A$40:$A$759,$A326,СВЦЭМ!$B$40:$B$759,S$296)+'СЕТ СН'!$F$16</f>
        <v>0</v>
      </c>
      <c r="T326" s="36">
        <f>SUMIFS(СВЦЭМ!$I$40:$I$759,СВЦЭМ!$A$40:$A$759,$A326,СВЦЭМ!$B$40:$B$759,T$296)+'СЕТ СН'!$F$16</f>
        <v>0</v>
      </c>
      <c r="U326" s="36">
        <f>SUMIFS(СВЦЭМ!$I$40:$I$759,СВЦЭМ!$A$40:$A$759,$A326,СВЦЭМ!$B$40:$B$759,U$296)+'СЕТ СН'!$F$16</f>
        <v>0</v>
      </c>
      <c r="V326" s="36">
        <f>SUMIFS(СВЦЭМ!$I$40:$I$759,СВЦЭМ!$A$40:$A$759,$A326,СВЦЭМ!$B$40:$B$759,V$296)+'СЕТ СН'!$F$16</f>
        <v>0</v>
      </c>
      <c r="W326" s="36">
        <f>SUMIFS(СВЦЭМ!$I$40:$I$759,СВЦЭМ!$A$40:$A$759,$A326,СВЦЭМ!$B$40:$B$759,W$296)+'СЕТ СН'!$F$16</f>
        <v>0</v>
      </c>
      <c r="X326" s="36">
        <f>SUMIFS(СВЦЭМ!$I$40:$I$759,СВЦЭМ!$A$40:$A$759,$A326,СВЦЭМ!$B$40:$B$759,X$296)+'СЕТ СН'!$F$16</f>
        <v>0</v>
      </c>
      <c r="Y326" s="36">
        <f>SUMIFS(СВЦЭМ!$I$40:$I$759,СВЦЭМ!$A$40:$A$759,$A326,СВЦЭМ!$B$40:$B$759,Y$296)+'СЕТ СН'!$F$16</f>
        <v>0</v>
      </c>
    </row>
    <row r="327" spans="1:27" ht="15.75" hidden="1" x14ac:dyDescent="0.2">
      <c r="A327" s="35">
        <f t="shared" si="8"/>
        <v>45413</v>
      </c>
      <c r="B327" s="36">
        <f>SUMIFS(СВЦЭМ!$I$40:$I$759,СВЦЭМ!$A$40:$A$759,$A327,СВЦЭМ!$B$40:$B$759,B$296)+'СЕТ СН'!$F$16</f>
        <v>0</v>
      </c>
      <c r="C327" s="36">
        <f>SUMIFS(СВЦЭМ!$I$40:$I$759,СВЦЭМ!$A$40:$A$759,$A327,СВЦЭМ!$B$40:$B$759,C$296)+'СЕТ СН'!$F$16</f>
        <v>0</v>
      </c>
      <c r="D327" s="36">
        <f>SUMIFS(СВЦЭМ!$I$40:$I$759,СВЦЭМ!$A$40:$A$759,$A327,СВЦЭМ!$B$40:$B$759,D$296)+'СЕТ СН'!$F$16</f>
        <v>0</v>
      </c>
      <c r="E327" s="36">
        <f>SUMIFS(СВЦЭМ!$I$40:$I$759,СВЦЭМ!$A$40:$A$759,$A327,СВЦЭМ!$B$40:$B$759,E$296)+'СЕТ СН'!$F$16</f>
        <v>0</v>
      </c>
      <c r="F327" s="36">
        <f>SUMIFS(СВЦЭМ!$I$40:$I$759,СВЦЭМ!$A$40:$A$759,$A327,СВЦЭМ!$B$40:$B$759,F$296)+'СЕТ СН'!$F$16</f>
        <v>0</v>
      </c>
      <c r="G327" s="36">
        <f>SUMIFS(СВЦЭМ!$I$40:$I$759,СВЦЭМ!$A$40:$A$759,$A327,СВЦЭМ!$B$40:$B$759,G$296)+'СЕТ СН'!$F$16</f>
        <v>0</v>
      </c>
      <c r="H327" s="36">
        <f>SUMIFS(СВЦЭМ!$I$40:$I$759,СВЦЭМ!$A$40:$A$759,$A327,СВЦЭМ!$B$40:$B$759,H$296)+'СЕТ СН'!$F$16</f>
        <v>0</v>
      </c>
      <c r="I327" s="36">
        <f>SUMIFS(СВЦЭМ!$I$40:$I$759,СВЦЭМ!$A$40:$A$759,$A327,СВЦЭМ!$B$40:$B$759,I$296)+'СЕТ СН'!$F$16</f>
        <v>0</v>
      </c>
      <c r="J327" s="36">
        <f>SUMIFS(СВЦЭМ!$I$40:$I$759,СВЦЭМ!$A$40:$A$759,$A327,СВЦЭМ!$B$40:$B$759,J$296)+'СЕТ СН'!$F$16</f>
        <v>0</v>
      </c>
      <c r="K327" s="36">
        <f>SUMIFS(СВЦЭМ!$I$40:$I$759,СВЦЭМ!$A$40:$A$759,$A327,СВЦЭМ!$B$40:$B$759,K$296)+'СЕТ СН'!$F$16</f>
        <v>0</v>
      </c>
      <c r="L327" s="36">
        <f>SUMIFS(СВЦЭМ!$I$40:$I$759,СВЦЭМ!$A$40:$A$759,$A327,СВЦЭМ!$B$40:$B$759,L$296)+'СЕТ СН'!$F$16</f>
        <v>0</v>
      </c>
      <c r="M327" s="36">
        <f>SUMIFS(СВЦЭМ!$I$40:$I$759,СВЦЭМ!$A$40:$A$759,$A327,СВЦЭМ!$B$40:$B$759,M$296)+'СЕТ СН'!$F$16</f>
        <v>0</v>
      </c>
      <c r="N327" s="36">
        <f>SUMIFS(СВЦЭМ!$I$40:$I$759,СВЦЭМ!$A$40:$A$759,$A327,СВЦЭМ!$B$40:$B$759,N$296)+'СЕТ СН'!$F$16</f>
        <v>0</v>
      </c>
      <c r="O327" s="36">
        <f>SUMIFS(СВЦЭМ!$I$40:$I$759,СВЦЭМ!$A$40:$A$759,$A327,СВЦЭМ!$B$40:$B$759,O$296)+'СЕТ СН'!$F$16</f>
        <v>0</v>
      </c>
      <c r="P327" s="36">
        <f>SUMIFS(СВЦЭМ!$I$40:$I$759,СВЦЭМ!$A$40:$A$759,$A327,СВЦЭМ!$B$40:$B$759,P$296)+'СЕТ СН'!$F$16</f>
        <v>0</v>
      </c>
      <c r="Q327" s="36">
        <f>SUMIFS(СВЦЭМ!$I$40:$I$759,СВЦЭМ!$A$40:$A$759,$A327,СВЦЭМ!$B$40:$B$759,Q$296)+'СЕТ СН'!$F$16</f>
        <v>0</v>
      </c>
      <c r="R327" s="36">
        <f>SUMIFS(СВЦЭМ!$I$40:$I$759,СВЦЭМ!$A$40:$A$759,$A327,СВЦЭМ!$B$40:$B$759,R$296)+'СЕТ СН'!$F$16</f>
        <v>0</v>
      </c>
      <c r="S327" s="36">
        <f>SUMIFS(СВЦЭМ!$I$40:$I$759,СВЦЭМ!$A$40:$A$759,$A327,СВЦЭМ!$B$40:$B$759,S$296)+'СЕТ СН'!$F$16</f>
        <v>0</v>
      </c>
      <c r="T327" s="36">
        <f>SUMIFS(СВЦЭМ!$I$40:$I$759,СВЦЭМ!$A$40:$A$759,$A327,СВЦЭМ!$B$40:$B$759,T$296)+'СЕТ СН'!$F$16</f>
        <v>0</v>
      </c>
      <c r="U327" s="36">
        <f>SUMIFS(СВЦЭМ!$I$40:$I$759,СВЦЭМ!$A$40:$A$759,$A327,СВЦЭМ!$B$40:$B$759,U$296)+'СЕТ СН'!$F$16</f>
        <v>0</v>
      </c>
      <c r="V327" s="36">
        <f>SUMIFS(СВЦЭМ!$I$40:$I$759,СВЦЭМ!$A$40:$A$759,$A327,СВЦЭМ!$B$40:$B$759,V$296)+'СЕТ СН'!$F$16</f>
        <v>0</v>
      </c>
      <c r="W327" s="36">
        <f>SUMIFS(СВЦЭМ!$I$40:$I$759,СВЦЭМ!$A$40:$A$759,$A327,СВЦЭМ!$B$40:$B$759,W$296)+'СЕТ СН'!$F$16</f>
        <v>0</v>
      </c>
      <c r="X327" s="36">
        <f>SUMIFS(СВЦЭМ!$I$40:$I$759,СВЦЭМ!$A$40:$A$759,$A327,СВЦЭМ!$B$40:$B$759,X$296)+'СЕТ СН'!$F$16</f>
        <v>0</v>
      </c>
      <c r="Y327" s="36">
        <f>SUMIFS(СВЦЭМ!$I$40:$I$759,СВЦЭМ!$A$40:$A$759,$A327,СВЦЭМ!$B$40:$B$759,Y$296)+'СЕТ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8"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9"/>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4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01.04.2024</v>
      </c>
      <c r="B332" s="36">
        <f>SUMIFS(СВЦЭМ!$J$40:$J$759,СВЦЭМ!$A$40:$A$759,$A332,СВЦЭМ!$B$40:$B$759,B$331)+'СЕТ СН'!$F$16</f>
        <v>0</v>
      </c>
      <c r="C332" s="36">
        <f>SUMIFS(СВЦЭМ!$J$40:$J$759,СВЦЭМ!$A$40:$A$759,$A332,СВЦЭМ!$B$40:$B$759,C$331)+'СЕТ СН'!$F$16</f>
        <v>0</v>
      </c>
      <c r="D332" s="36">
        <f>SUMIFS(СВЦЭМ!$J$40:$J$759,СВЦЭМ!$A$40:$A$759,$A332,СВЦЭМ!$B$40:$B$759,D$331)+'СЕТ СН'!$F$16</f>
        <v>0</v>
      </c>
      <c r="E332" s="36">
        <f>SUMIFS(СВЦЭМ!$J$40:$J$759,СВЦЭМ!$A$40:$A$759,$A332,СВЦЭМ!$B$40:$B$759,E$331)+'СЕТ СН'!$F$16</f>
        <v>0</v>
      </c>
      <c r="F332" s="36">
        <f>SUMIFS(СВЦЭМ!$J$40:$J$759,СВЦЭМ!$A$40:$A$759,$A332,СВЦЭМ!$B$40:$B$759,F$331)+'СЕТ СН'!$F$16</f>
        <v>0</v>
      </c>
      <c r="G332" s="36">
        <f>SUMIFS(СВЦЭМ!$J$40:$J$759,СВЦЭМ!$A$40:$A$759,$A332,СВЦЭМ!$B$40:$B$759,G$331)+'СЕТ СН'!$F$16</f>
        <v>0</v>
      </c>
      <c r="H332" s="36">
        <f>SUMIFS(СВЦЭМ!$J$40:$J$759,СВЦЭМ!$A$40:$A$759,$A332,СВЦЭМ!$B$40:$B$759,H$331)+'СЕТ СН'!$F$16</f>
        <v>0</v>
      </c>
      <c r="I332" s="36">
        <f>SUMIFS(СВЦЭМ!$J$40:$J$759,СВЦЭМ!$A$40:$A$759,$A332,СВЦЭМ!$B$40:$B$759,I$331)+'СЕТ СН'!$F$16</f>
        <v>0</v>
      </c>
      <c r="J332" s="36">
        <f>SUMIFS(СВЦЭМ!$J$40:$J$759,СВЦЭМ!$A$40:$A$759,$A332,СВЦЭМ!$B$40:$B$759,J$331)+'СЕТ СН'!$F$16</f>
        <v>0</v>
      </c>
      <c r="K332" s="36">
        <f>SUMIFS(СВЦЭМ!$J$40:$J$759,СВЦЭМ!$A$40:$A$759,$A332,СВЦЭМ!$B$40:$B$759,K$331)+'СЕТ СН'!$F$16</f>
        <v>0</v>
      </c>
      <c r="L332" s="36">
        <f>SUMIFS(СВЦЭМ!$J$40:$J$759,СВЦЭМ!$A$40:$A$759,$A332,СВЦЭМ!$B$40:$B$759,L$331)+'СЕТ СН'!$F$16</f>
        <v>0</v>
      </c>
      <c r="M332" s="36">
        <f>SUMIFS(СВЦЭМ!$J$40:$J$759,СВЦЭМ!$A$40:$A$759,$A332,СВЦЭМ!$B$40:$B$759,M$331)+'СЕТ СН'!$F$16</f>
        <v>0</v>
      </c>
      <c r="N332" s="36">
        <f>SUMIFS(СВЦЭМ!$J$40:$J$759,СВЦЭМ!$A$40:$A$759,$A332,СВЦЭМ!$B$40:$B$759,N$331)+'СЕТ СН'!$F$16</f>
        <v>0</v>
      </c>
      <c r="O332" s="36">
        <f>SUMIFS(СВЦЭМ!$J$40:$J$759,СВЦЭМ!$A$40:$A$759,$A332,СВЦЭМ!$B$40:$B$759,O$331)+'СЕТ СН'!$F$16</f>
        <v>0</v>
      </c>
      <c r="P332" s="36">
        <f>SUMIFS(СВЦЭМ!$J$40:$J$759,СВЦЭМ!$A$40:$A$759,$A332,СВЦЭМ!$B$40:$B$759,P$331)+'СЕТ СН'!$F$16</f>
        <v>0</v>
      </c>
      <c r="Q332" s="36">
        <f>SUMIFS(СВЦЭМ!$J$40:$J$759,СВЦЭМ!$A$40:$A$759,$A332,СВЦЭМ!$B$40:$B$759,Q$331)+'СЕТ СН'!$F$16</f>
        <v>0</v>
      </c>
      <c r="R332" s="36">
        <f>SUMIFS(СВЦЭМ!$J$40:$J$759,СВЦЭМ!$A$40:$A$759,$A332,СВЦЭМ!$B$40:$B$759,R$331)+'СЕТ СН'!$F$16</f>
        <v>0</v>
      </c>
      <c r="S332" s="36">
        <f>SUMIFS(СВЦЭМ!$J$40:$J$759,СВЦЭМ!$A$40:$A$759,$A332,СВЦЭМ!$B$40:$B$759,S$331)+'СЕТ СН'!$F$16</f>
        <v>0</v>
      </c>
      <c r="T332" s="36">
        <f>SUMIFS(СВЦЭМ!$J$40:$J$759,СВЦЭМ!$A$40:$A$759,$A332,СВЦЭМ!$B$40:$B$759,T$331)+'СЕТ СН'!$F$16</f>
        <v>0</v>
      </c>
      <c r="U332" s="36">
        <f>SUMIFS(СВЦЭМ!$J$40:$J$759,СВЦЭМ!$A$40:$A$759,$A332,СВЦЭМ!$B$40:$B$759,U$331)+'СЕТ СН'!$F$16</f>
        <v>0</v>
      </c>
      <c r="V332" s="36">
        <f>SUMIFS(СВЦЭМ!$J$40:$J$759,СВЦЭМ!$A$40:$A$759,$A332,СВЦЭМ!$B$40:$B$759,V$331)+'СЕТ СН'!$F$16</f>
        <v>0</v>
      </c>
      <c r="W332" s="36">
        <f>SUMIFS(СВЦЭМ!$J$40:$J$759,СВЦЭМ!$A$40:$A$759,$A332,СВЦЭМ!$B$40:$B$759,W$331)+'СЕТ СН'!$F$16</f>
        <v>0</v>
      </c>
      <c r="X332" s="36">
        <f>SUMIFS(СВЦЭМ!$J$40:$J$759,СВЦЭМ!$A$40:$A$759,$A332,СВЦЭМ!$B$40:$B$759,X$331)+'СЕТ СН'!$F$16</f>
        <v>0</v>
      </c>
      <c r="Y332" s="36">
        <f>SUMIFS(СВЦЭМ!$J$40:$J$759,СВЦЭМ!$A$40:$A$759,$A332,СВЦЭМ!$B$40:$B$759,Y$331)+'СЕТ СН'!$F$16</f>
        <v>0</v>
      </c>
      <c r="AA332" s="45"/>
    </row>
    <row r="333" spans="1:27" ht="15.75" hidden="1" x14ac:dyDescent="0.2">
      <c r="A333" s="35">
        <f>A332+1</f>
        <v>45384</v>
      </c>
      <c r="B333" s="36">
        <f>SUMIFS(СВЦЭМ!$J$40:$J$759,СВЦЭМ!$A$40:$A$759,$A333,СВЦЭМ!$B$40:$B$759,B$331)+'СЕТ СН'!$F$16</f>
        <v>0</v>
      </c>
      <c r="C333" s="36">
        <f>SUMIFS(СВЦЭМ!$J$40:$J$759,СВЦЭМ!$A$40:$A$759,$A333,СВЦЭМ!$B$40:$B$759,C$331)+'СЕТ СН'!$F$16</f>
        <v>0</v>
      </c>
      <c r="D333" s="36">
        <f>SUMIFS(СВЦЭМ!$J$40:$J$759,СВЦЭМ!$A$40:$A$759,$A333,СВЦЭМ!$B$40:$B$759,D$331)+'СЕТ СН'!$F$16</f>
        <v>0</v>
      </c>
      <c r="E333" s="36">
        <f>SUMIFS(СВЦЭМ!$J$40:$J$759,СВЦЭМ!$A$40:$A$759,$A333,СВЦЭМ!$B$40:$B$759,E$331)+'СЕТ СН'!$F$16</f>
        <v>0</v>
      </c>
      <c r="F333" s="36">
        <f>SUMIFS(СВЦЭМ!$J$40:$J$759,СВЦЭМ!$A$40:$A$759,$A333,СВЦЭМ!$B$40:$B$759,F$331)+'СЕТ СН'!$F$16</f>
        <v>0</v>
      </c>
      <c r="G333" s="36">
        <f>SUMIFS(СВЦЭМ!$J$40:$J$759,СВЦЭМ!$A$40:$A$759,$A333,СВЦЭМ!$B$40:$B$759,G$331)+'СЕТ СН'!$F$16</f>
        <v>0</v>
      </c>
      <c r="H333" s="36">
        <f>SUMIFS(СВЦЭМ!$J$40:$J$759,СВЦЭМ!$A$40:$A$759,$A333,СВЦЭМ!$B$40:$B$759,H$331)+'СЕТ СН'!$F$16</f>
        <v>0</v>
      </c>
      <c r="I333" s="36">
        <f>SUMIFS(СВЦЭМ!$J$40:$J$759,СВЦЭМ!$A$40:$A$759,$A333,СВЦЭМ!$B$40:$B$759,I$331)+'СЕТ СН'!$F$16</f>
        <v>0</v>
      </c>
      <c r="J333" s="36">
        <f>SUMIFS(СВЦЭМ!$J$40:$J$759,СВЦЭМ!$A$40:$A$759,$A333,СВЦЭМ!$B$40:$B$759,J$331)+'СЕТ СН'!$F$16</f>
        <v>0</v>
      </c>
      <c r="K333" s="36">
        <f>SUMIFS(СВЦЭМ!$J$40:$J$759,СВЦЭМ!$A$40:$A$759,$A333,СВЦЭМ!$B$40:$B$759,K$331)+'СЕТ СН'!$F$16</f>
        <v>0</v>
      </c>
      <c r="L333" s="36">
        <f>SUMIFS(СВЦЭМ!$J$40:$J$759,СВЦЭМ!$A$40:$A$759,$A333,СВЦЭМ!$B$40:$B$759,L$331)+'СЕТ СН'!$F$16</f>
        <v>0</v>
      </c>
      <c r="M333" s="36">
        <f>SUMIFS(СВЦЭМ!$J$40:$J$759,СВЦЭМ!$A$40:$A$759,$A333,СВЦЭМ!$B$40:$B$759,M$331)+'СЕТ СН'!$F$16</f>
        <v>0</v>
      </c>
      <c r="N333" s="36">
        <f>SUMIFS(СВЦЭМ!$J$40:$J$759,СВЦЭМ!$A$40:$A$759,$A333,СВЦЭМ!$B$40:$B$759,N$331)+'СЕТ СН'!$F$16</f>
        <v>0</v>
      </c>
      <c r="O333" s="36">
        <f>SUMIFS(СВЦЭМ!$J$40:$J$759,СВЦЭМ!$A$40:$A$759,$A333,СВЦЭМ!$B$40:$B$759,O$331)+'СЕТ СН'!$F$16</f>
        <v>0</v>
      </c>
      <c r="P333" s="36">
        <f>SUMIFS(СВЦЭМ!$J$40:$J$759,СВЦЭМ!$A$40:$A$759,$A333,СВЦЭМ!$B$40:$B$759,P$331)+'СЕТ СН'!$F$16</f>
        <v>0</v>
      </c>
      <c r="Q333" s="36">
        <f>SUMIFS(СВЦЭМ!$J$40:$J$759,СВЦЭМ!$A$40:$A$759,$A333,СВЦЭМ!$B$40:$B$759,Q$331)+'СЕТ СН'!$F$16</f>
        <v>0</v>
      </c>
      <c r="R333" s="36">
        <f>SUMIFS(СВЦЭМ!$J$40:$J$759,СВЦЭМ!$A$40:$A$759,$A333,СВЦЭМ!$B$40:$B$759,R$331)+'СЕТ СН'!$F$16</f>
        <v>0</v>
      </c>
      <c r="S333" s="36">
        <f>SUMIFS(СВЦЭМ!$J$40:$J$759,СВЦЭМ!$A$40:$A$759,$A333,СВЦЭМ!$B$40:$B$759,S$331)+'СЕТ СН'!$F$16</f>
        <v>0</v>
      </c>
      <c r="T333" s="36">
        <f>SUMIFS(СВЦЭМ!$J$40:$J$759,СВЦЭМ!$A$40:$A$759,$A333,СВЦЭМ!$B$40:$B$759,T$331)+'СЕТ СН'!$F$16</f>
        <v>0</v>
      </c>
      <c r="U333" s="36">
        <f>SUMIFS(СВЦЭМ!$J$40:$J$759,СВЦЭМ!$A$40:$A$759,$A333,СВЦЭМ!$B$40:$B$759,U$331)+'СЕТ СН'!$F$16</f>
        <v>0</v>
      </c>
      <c r="V333" s="36">
        <f>SUMIFS(СВЦЭМ!$J$40:$J$759,СВЦЭМ!$A$40:$A$759,$A333,СВЦЭМ!$B$40:$B$759,V$331)+'СЕТ СН'!$F$16</f>
        <v>0</v>
      </c>
      <c r="W333" s="36">
        <f>SUMIFS(СВЦЭМ!$J$40:$J$759,СВЦЭМ!$A$40:$A$759,$A333,СВЦЭМ!$B$40:$B$759,W$331)+'СЕТ СН'!$F$16</f>
        <v>0</v>
      </c>
      <c r="X333" s="36">
        <f>SUMIFS(СВЦЭМ!$J$40:$J$759,СВЦЭМ!$A$40:$A$759,$A333,СВЦЭМ!$B$40:$B$759,X$331)+'СЕТ СН'!$F$16</f>
        <v>0</v>
      </c>
      <c r="Y333" s="36">
        <f>SUMIFS(СВЦЭМ!$J$40:$J$759,СВЦЭМ!$A$40:$A$759,$A333,СВЦЭМ!$B$40:$B$759,Y$331)+'СЕТ СН'!$F$16</f>
        <v>0</v>
      </c>
    </row>
    <row r="334" spans="1:27" ht="15.75" hidden="1" x14ac:dyDescent="0.2">
      <c r="A334" s="35">
        <f t="shared" ref="A334:A362" si="9">A333+1</f>
        <v>45385</v>
      </c>
      <c r="B334" s="36">
        <f>SUMIFS(СВЦЭМ!$J$40:$J$759,СВЦЭМ!$A$40:$A$759,$A334,СВЦЭМ!$B$40:$B$759,B$331)+'СЕТ СН'!$F$16</f>
        <v>0</v>
      </c>
      <c r="C334" s="36">
        <f>SUMIFS(СВЦЭМ!$J$40:$J$759,СВЦЭМ!$A$40:$A$759,$A334,СВЦЭМ!$B$40:$B$759,C$331)+'СЕТ СН'!$F$16</f>
        <v>0</v>
      </c>
      <c r="D334" s="36">
        <f>SUMIFS(СВЦЭМ!$J$40:$J$759,СВЦЭМ!$A$40:$A$759,$A334,СВЦЭМ!$B$40:$B$759,D$331)+'СЕТ СН'!$F$16</f>
        <v>0</v>
      </c>
      <c r="E334" s="36">
        <f>SUMIFS(СВЦЭМ!$J$40:$J$759,СВЦЭМ!$A$40:$A$759,$A334,СВЦЭМ!$B$40:$B$759,E$331)+'СЕТ СН'!$F$16</f>
        <v>0</v>
      </c>
      <c r="F334" s="36">
        <f>SUMIFS(СВЦЭМ!$J$40:$J$759,СВЦЭМ!$A$40:$A$759,$A334,СВЦЭМ!$B$40:$B$759,F$331)+'СЕТ СН'!$F$16</f>
        <v>0</v>
      </c>
      <c r="G334" s="36">
        <f>SUMIFS(СВЦЭМ!$J$40:$J$759,СВЦЭМ!$A$40:$A$759,$A334,СВЦЭМ!$B$40:$B$759,G$331)+'СЕТ СН'!$F$16</f>
        <v>0</v>
      </c>
      <c r="H334" s="36">
        <f>SUMIFS(СВЦЭМ!$J$40:$J$759,СВЦЭМ!$A$40:$A$759,$A334,СВЦЭМ!$B$40:$B$759,H$331)+'СЕТ СН'!$F$16</f>
        <v>0</v>
      </c>
      <c r="I334" s="36">
        <f>SUMIFS(СВЦЭМ!$J$40:$J$759,СВЦЭМ!$A$40:$A$759,$A334,СВЦЭМ!$B$40:$B$759,I$331)+'СЕТ СН'!$F$16</f>
        <v>0</v>
      </c>
      <c r="J334" s="36">
        <f>SUMIFS(СВЦЭМ!$J$40:$J$759,СВЦЭМ!$A$40:$A$759,$A334,СВЦЭМ!$B$40:$B$759,J$331)+'СЕТ СН'!$F$16</f>
        <v>0</v>
      </c>
      <c r="K334" s="36">
        <f>SUMIFS(СВЦЭМ!$J$40:$J$759,СВЦЭМ!$A$40:$A$759,$A334,СВЦЭМ!$B$40:$B$759,K$331)+'СЕТ СН'!$F$16</f>
        <v>0</v>
      </c>
      <c r="L334" s="36">
        <f>SUMIFS(СВЦЭМ!$J$40:$J$759,СВЦЭМ!$A$40:$A$759,$A334,СВЦЭМ!$B$40:$B$759,L$331)+'СЕТ СН'!$F$16</f>
        <v>0</v>
      </c>
      <c r="M334" s="36">
        <f>SUMIFS(СВЦЭМ!$J$40:$J$759,СВЦЭМ!$A$40:$A$759,$A334,СВЦЭМ!$B$40:$B$759,M$331)+'СЕТ СН'!$F$16</f>
        <v>0</v>
      </c>
      <c r="N334" s="36">
        <f>SUMIFS(СВЦЭМ!$J$40:$J$759,СВЦЭМ!$A$40:$A$759,$A334,СВЦЭМ!$B$40:$B$759,N$331)+'СЕТ СН'!$F$16</f>
        <v>0</v>
      </c>
      <c r="O334" s="36">
        <f>SUMIFS(СВЦЭМ!$J$40:$J$759,СВЦЭМ!$A$40:$A$759,$A334,СВЦЭМ!$B$40:$B$759,O$331)+'СЕТ СН'!$F$16</f>
        <v>0</v>
      </c>
      <c r="P334" s="36">
        <f>SUMIFS(СВЦЭМ!$J$40:$J$759,СВЦЭМ!$A$40:$A$759,$A334,СВЦЭМ!$B$40:$B$759,P$331)+'СЕТ СН'!$F$16</f>
        <v>0</v>
      </c>
      <c r="Q334" s="36">
        <f>SUMIFS(СВЦЭМ!$J$40:$J$759,СВЦЭМ!$A$40:$A$759,$A334,СВЦЭМ!$B$40:$B$759,Q$331)+'СЕТ СН'!$F$16</f>
        <v>0</v>
      </c>
      <c r="R334" s="36">
        <f>SUMIFS(СВЦЭМ!$J$40:$J$759,СВЦЭМ!$A$40:$A$759,$A334,СВЦЭМ!$B$40:$B$759,R$331)+'СЕТ СН'!$F$16</f>
        <v>0</v>
      </c>
      <c r="S334" s="36">
        <f>SUMIFS(СВЦЭМ!$J$40:$J$759,СВЦЭМ!$A$40:$A$759,$A334,СВЦЭМ!$B$40:$B$759,S$331)+'СЕТ СН'!$F$16</f>
        <v>0</v>
      </c>
      <c r="T334" s="36">
        <f>SUMIFS(СВЦЭМ!$J$40:$J$759,СВЦЭМ!$A$40:$A$759,$A334,СВЦЭМ!$B$40:$B$759,T$331)+'СЕТ СН'!$F$16</f>
        <v>0</v>
      </c>
      <c r="U334" s="36">
        <f>SUMIFS(СВЦЭМ!$J$40:$J$759,СВЦЭМ!$A$40:$A$759,$A334,СВЦЭМ!$B$40:$B$759,U$331)+'СЕТ СН'!$F$16</f>
        <v>0</v>
      </c>
      <c r="V334" s="36">
        <f>SUMIFS(СВЦЭМ!$J$40:$J$759,СВЦЭМ!$A$40:$A$759,$A334,СВЦЭМ!$B$40:$B$759,V$331)+'СЕТ СН'!$F$16</f>
        <v>0</v>
      </c>
      <c r="W334" s="36">
        <f>SUMIFS(СВЦЭМ!$J$40:$J$759,СВЦЭМ!$A$40:$A$759,$A334,СВЦЭМ!$B$40:$B$759,W$331)+'СЕТ СН'!$F$16</f>
        <v>0</v>
      </c>
      <c r="X334" s="36">
        <f>SUMIFS(СВЦЭМ!$J$40:$J$759,СВЦЭМ!$A$40:$A$759,$A334,СВЦЭМ!$B$40:$B$759,X$331)+'СЕТ СН'!$F$16</f>
        <v>0</v>
      </c>
      <c r="Y334" s="36">
        <f>SUMIFS(СВЦЭМ!$J$40:$J$759,СВЦЭМ!$A$40:$A$759,$A334,СВЦЭМ!$B$40:$B$759,Y$331)+'СЕТ СН'!$F$16</f>
        <v>0</v>
      </c>
    </row>
    <row r="335" spans="1:27" ht="15.75" hidden="1" x14ac:dyDescent="0.2">
      <c r="A335" s="35">
        <f t="shared" si="9"/>
        <v>45386</v>
      </c>
      <c r="B335" s="36">
        <f>SUMIFS(СВЦЭМ!$J$40:$J$759,СВЦЭМ!$A$40:$A$759,$A335,СВЦЭМ!$B$40:$B$759,B$331)+'СЕТ СН'!$F$16</f>
        <v>0</v>
      </c>
      <c r="C335" s="36">
        <f>SUMIFS(СВЦЭМ!$J$40:$J$759,СВЦЭМ!$A$40:$A$759,$A335,СВЦЭМ!$B$40:$B$759,C$331)+'СЕТ СН'!$F$16</f>
        <v>0</v>
      </c>
      <c r="D335" s="36">
        <f>SUMIFS(СВЦЭМ!$J$40:$J$759,СВЦЭМ!$A$40:$A$759,$A335,СВЦЭМ!$B$40:$B$759,D$331)+'СЕТ СН'!$F$16</f>
        <v>0</v>
      </c>
      <c r="E335" s="36">
        <f>SUMIFS(СВЦЭМ!$J$40:$J$759,СВЦЭМ!$A$40:$A$759,$A335,СВЦЭМ!$B$40:$B$759,E$331)+'СЕТ СН'!$F$16</f>
        <v>0</v>
      </c>
      <c r="F335" s="36">
        <f>SUMIFS(СВЦЭМ!$J$40:$J$759,СВЦЭМ!$A$40:$A$759,$A335,СВЦЭМ!$B$40:$B$759,F$331)+'СЕТ СН'!$F$16</f>
        <v>0</v>
      </c>
      <c r="G335" s="36">
        <f>SUMIFS(СВЦЭМ!$J$40:$J$759,СВЦЭМ!$A$40:$A$759,$A335,СВЦЭМ!$B$40:$B$759,G$331)+'СЕТ СН'!$F$16</f>
        <v>0</v>
      </c>
      <c r="H335" s="36">
        <f>SUMIFS(СВЦЭМ!$J$40:$J$759,СВЦЭМ!$A$40:$A$759,$A335,СВЦЭМ!$B$40:$B$759,H$331)+'СЕТ СН'!$F$16</f>
        <v>0</v>
      </c>
      <c r="I335" s="36">
        <f>SUMIFS(СВЦЭМ!$J$40:$J$759,СВЦЭМ!$A$40:$A$759,$A335,СВЦЭМ!$B$40:$B$759,I$331)+'СЕТ СН'!$F$16</f>
        <v>0</v>
      </c>
      <c r="J335" s="36">
        <f>SUMIFS(СВЦЭМ!$J$40:$J$759,СВЦЭМ!$A$40:$A$759,$A335,СВЦЭМ!$B$40:$B$759,J$331)+'СЕТ СН'!$F$16</f>
        <v>0</v>
      </c>
      <c r="K335" s="36">
        <f>SUMIFS(СВЦЭМ!$J$40:$J$759,СВЦЭМ!$A$40:$A$759,$A335,СВЦЭМ!$B$40:$B$759,K$331)+'СЕТ СН'!$F$16</f>
        <v>0</v>
      </c>
      <c r="L335" s="36">
        <f>SUMIFS(СВЦЭМ!$J$40:$J$759,СВЦЭМ!$A$40:$A$759,$A335,СВЦЭМ!$B$40:$B$759,L$331)+'СЕТ СН'!$F$16</f>
        <v>0</v>
      </c>
      <c r="M335" s="36">
        <f>SUMIFS(СВЦЭМ!$J$40:$J$759,СВЦЭМ!$A$40:$A$759,$A335,СВЦЭМ!$B$40:$B$759,M$331)+'СЕТ СН'!$F$16</f>
        <v>0</v>
      </c>
      <c r="N335" s="36">
        <f>SUMIFS(СВЦЭМ!$J$40:$J$759,СВЦЭМ!$A$40:$A$759,$A335,СВЦЭМ!$B$40:$B$759,N$331)+'СЕТ СН'!$F$16</f>
        <v>0</v>
      </c>
      <c r="O335" s="36">
        <f>SUMIFS(СВЦЭМ!$J$40:$J$759,СВЦЭМ!$A$40:$A$759,$A335,СВЦЭМ!$B$40:$B$759,O$331)+'СЕТ СН'!$F$16</f>
        <v>0</v>
      </c>
      <c r="P335" s="36">
        <f>SUMIFS(СВЦЭМ!$J$40:$J$759,СВЦЭМ!$A$40:$A$759,$A335,СВЦЭМ!$B$40:$B$759,P$331)+'СЕТ СН'!$F$16</f>
        <v>0</v>
      </c>
      <c r="Q335" s="36">
        <f>SUMIFS(СВЦЭМ!$J$40:$J$759,СВЦЭМ!$A$40:$A$759,$A335,СВЦЭМ!$B$40:$B$759,Q$331)+'СЕТ СН'!$F$16</f>
        <v>0</v>
      </c>
      <c r="R335" s="36">
        <f>SUMIFS(СВЦЭМ!$J$40:$J$759,СВЦЭМ!$A$40:$A$759,$A335,СВЦЭМ!$B$40:$B$759,R$331)+'СЕТ СН'!$F$16</f>
        <v>0</v>
      </c>
      <c r="S335" s="36">
        <f>SUMIFS(СВЦЭМ!$J$40:$J$759,СВЦЭМ!$A$40:$A$759,$A335,СВЦЭМ!$B$40:$B$759,S$331)+'СЕТ СН'!$F$16</f>
        <v>0</v>
      </c>
      <c r="T335" s="36">
        <f>SUMIFS(СВЦЭМ!$J$40:$J$759,СВЦЭМ!$A$40:$A$759,$A335,СВЦЭМ!$B$40:$B$759,T$331)+'СЕТ СН'!$F$16</f>
        <v>0</v>
      </c>
      <c r="U335" s="36">
        <f>SUMIFS(СВЦЭМ!$J$40:$J$759,СВЦЭМ!$A$40:$A$759,$A335,СВЦЭМ!$B$40:$B$759,U$331)+'СЕТ СН'!$F$16</f>
        <v>0</v>
      </c>
      <c r="V335" s="36">
        <f>SUMIFS(СВЦЭМ!$J$40:$J$759,СВЦЭМ!$A$40:$A$759,$A335,СВЦЭМ!$B$40:$B$759,V$331)+'СЕТ СН'!$F$16</f>
        <v>0</v>
      </c>
      <c r="W335" s="36">
        <f>SUMIFS(СВЦЭМ!$J$40:$J$759,СВЦЭМ!$A$40:$A$759,$A335,СВЦЭМ!$B$40:$B$759,W$331)+'СЕТ СН'!$F$16</f>
        <v>0</v>
      </c>
      <c r="X335" s="36">
        <f>SUMIFS(СВЦЭМ!$J$40:$J$759,СВЦЭМ!$A$40:$A$759,$A335,СВЦЭМ!$B$40:$B$759,X$331)+'СЕТ СН'!$F$16</f>
        <v>0</v>
      </c>
      <c r="Y335" s="36">
        <f>SUMIFS(СВЦЭМ!$J$40:$J$759,СВЦЭМ!$A$40:$A$759,$A335,СВЦЭМ!$B$40:$B$759,Y$331)+'СЕТ СН'!$F$16</f>
        <v>0</v>
      </c>
    </row>
    <row r="336" spans="1:27" ht="15.75" hidden="1" x14ac:dyDescent="0.2">
      <c r="A336" s="35">
        <f t="shared" si="9"/>
        <v>45387</v>
      </c>
      <c r="B336" s="36">
        <f>SUMIFS(СВЦЭМ!$J$40:$J$759,СВЦЭМ!$A$40:$A$759,$A336,СВЦЭМ!$B$40:$B$759,B$331)+'СЕТ СН'!$F$16</f>
        <v>0</v>
      </c>
      <c r="C336" s="36">
        <f>SUMIFS(СВЦЭМ!$J$40:$J$759,СВЦЭМ!$A$40:$A$759,$A336,СВЦЭМ!$B$40:$B$759,C$331)+'СЕТ СН'!$F$16</f>
        <v>0</v>
      </c>
      <c r="D336" s="36">
        <f>SUMIFS(СВЦЭМ!$J$40:$J$759,СВЦЭМ!$A$40:$A$759,$A336,СВЦЭМ!$B$40:$B$759,D$331)+'СЕТ СН'!$F$16</f>
        <v>0</v>
      </c>
      <c r="E336" s="36">
        <f>SUMIFS(СВЦЭМ!$J$40:$J$759,СВЦЭМ!$A$40:$A$759,$A336,СВЦЭМ!$B$40:$B$759,E$331)+'СЕТ СН'!$F$16</f>
        <v>0</v>
      </c>
      <c r="F336" s="36">
        <f>SUMIFS(СВЦЭМ!$J$40:$J$759,СВЦЭМ!$A$40:$A$759,$A336,СВЦЭМ!$B$40:$B$759,F$331)+'СЕТ СН'!$F$16</f>
        <v>0</v>
      </c>
      <c r="G336" s="36">
        <f>SUMIFS(СВЦЭМ!$J$40:$J$759,СВЦЭМ!$A$40:$A$759,$A336,СВЦЭМ!$B$40:$B$759,G$331)+'СЕТ СН'!$F$16</f>
        <v>0</v>
      </c>
      <c r="H336" s="36">
        <f>SUMIFS(СВЦЭМ!$J$40:$J$759,СВЦЭМ!$A$40:$A$759,$A336,СВЦЭМ!$B$40:$B$759,H$331)+'СЕТ СН'!$F$16</f>
        <v>0</v>
      </c>
      <c r="I336" s="36">
        <f>SUMIFS(СВЦЭМ!$J$40:$J$759,СВЦЭМ!$A$40:$A$759,$A336,СВЦЭМ!$B$40:$B$759,I$331)+'СЕТ СН'!$F$16</f>
        <v>0</v>
      </c>
      <c r="J336" s="36">
        <f>SUMIFS(СВЦЭМ!$J$40:$J$759,СВЦЭМ!$A$40:$A$759,$A336,СВЦЭМ!$B$40:$B$759,J$331)+'СЕТ СН'!$F$16</f>
        <v>0</v>
      </c>
      <c r="K336" s="36">
        <f>SUMIFS(СВЦЭМ!$J$40:$J$759,СВЦЭМ!$A$40:$A$759,$A336,СВЦЭМ!$B$40:$B$759,K$331)+'СЕТ СН'!$F$16</f>
        <v>0</v>
      </c>
      <c r="L336" s="36">
        <f>SUMIFS(СВЦЭМ!$J$40:$J$759,СВЦЭМ!$A$40:$A$759,$A336,СВЦЭМ!$B$40:$B$759,L$331)+'СЕТ СН'!$F$16</f>
        <v>0</v>
      </c>
      <c r="M336" s="36">
        <f>SUMIFS(СВЦЭМ!$J$40:$J$759,СВЦЭМ!$A$40:$A$759,$A336,СВЦЭМ!$B$40:$B$759,M$331)+'СЕТ СН'!$F$16</f>
        <v>0</v>
      </c>
      <c r="N336" s="36">
        <f>SUMIFS(СВЦЭМ!$J$40:$J$759,СВЦЭМ!$A$40:$A$759,$A336,СВЦЭМ!$B$40:$B$759,N$331)+'СЕТ СН'!$F$16</f>
        <v>0</v>
      </c>
      <c r="O336" s="36">
        <f>SUMIFS(СВЦЭМ!$J$40:$J$759,СВЦЭМ!$A$40:$A$759,$A336,СВЦЭМ!$B$40:$B$759,O$331)+'СЕТ СН'!$F$16</f>
        <v>0</v>
      </c>
      <c r="P336" s="36">
        <f>SUMIFS(СВЦЭМ!$J$40:$J$759,СВЦЭМ!$A$40:$A$759,$A336,СВЦЭМ!$B$40:$B$759,P$331)+'СЕТ СН'!$F$16</f>
        <v>0</v>
      </c>
      <c r="Q336" s="36">
        <f>SUMIFS(СВЦЭМ!$J$40:$J$759,СВЦЭМ!$A$40:$A$759,$A336,СВЦЭМ!$B$40:$B$759,Q$331)+'СЕТ СН'!$F$16</f>
        <v>0</v>
      </c>
      <c r="R336" s="36">
        <f>SUMIFS(СВЦЭМ!$J$40:$J$759,СВЦЭМ!$A$40:$A$759,$A336,СВЦЭМ!$B$40:$B$759,R$331)+'СЕТ СН'!$F$16</f>
        <v>0</v>
      </c>
      <c r="S336" s="36">
        <f>SUMIFS(СВЦЭМ!$J$40:$J$759,СВЦЭМ!$A$40:$A$759,$A336,СВЦЭМ!$B$40:$B$759,S$331)+'СЕТ СН'!$F$16</f>
        <v>0</v>
      </c>
      <c r="T336" s="36">
        <f>SUMIFS(СВЦЭМ!$J$40:$J$759,СВЦЭМ!$A$40:$A$759,$A336,СВЦЭМ!$B$40:$B$759,T$331)+'СЕТ СН'!$F$16</f>
        <v>0</v>
      </c>
      <c r="U336" s="36">
        <f>SUMIFS(СВЦЭМ!$J$40:$J$759,СВЦЭМ!$A$40:$A$759,$A336,СВЦЭМ!$B$40:$B$759,U$331)+'СЕТ СН'!$F$16</f>
        <v>0</v>
      </c>
      <c r="V336" s="36">
        <f>SUMIFS(СВЦЭМ!$J$40:$J$759,СВЦЭМ!$A$40:$A$759,$A336,СВЦЭМ!$B$40:$B$759,V$331)+'СЕТ СН'!$F$16</f>
        <v>0</v>
      </c>
      <c r="W336" s="36">
        <f>SUMIFS(СВЦЭМ!$J$40:$J$759,СВЦЭМ!$A$40:$A$759,$A336,СВЦЭМ!$B$40:$B$759,W$331)+'СЕТ СН'!$F$16</f>
        <v>0</v>
      </c>
      <c r="X336" s="36">
        <f>SUMIFS(СВЦЭМ!$J$40:$J$759,СВЦЭМ!$A$40:$A$759,$A336,СВЦЭМ!$B$40:$B$759,X$331)+'СЕТ СН'!$F$16</f>
        <v>0</v>
      </c>
      <c r="Y336" s="36">
        <f>SUMIFS(СВЦЭМ!$J$40:$J$759,СВЦЭМ!$A$40:$A$759,$A336,СВЦЭМ!$B$40:$B$759,Y$331)+'СЕТ СН'!$F$16</f>
        <v>0</v>
      </c>
    </row>
    <row r="337" spans="1:25" ht="15.75" hidden="1" x14ac:dyDescent="0.2">
      <c r="A337" s="35">
        <f t="shared" si="9"/>
        <v>45388</v>
      </c>
      <c r="B337" s="36">
        <f>SUMIFS(СВЦЭМ!$J$40:$J$759,СВЦЭМ!$A$40:$A$759,$A337,СВЦЭМ!$B$40:$B$759,B$331)+'СЕТ СН'!$F$16</f>
        <v>0</v>
      </c>
      <c r="C337" s="36">
        <f>SUMIFS(СВЦЭМ!$J$40:$J$759,СВЦЭМ!$A$40:$A$759,$A337,СВЦЭМ!$B$40:$B$759,C$331)+'СЕТ СН'!$F$16</f>
        <v>0</v>
      </c>
      <c r="D337" s="36">
        <f>SUMIFS(СВЦЭМ!$J$40:$J$759,СВЦЭМ!$A$40:$A$759,$A337,СВЦЭМ!$B$40:$B$759,D$331)+'СЕТ СН'!$F$16</f>
        <v>0</v>
      </c>
      <c r="E337" s="36">
        <f>SUMIFS(СВЦЭМ!$J$40:$J$759,СВЦЭМ!$A$40:$A$759,$A337,СВЦЭМ!$B$40:$B$759,E$331)+'СЕТ СН'!$F$16</f>
        <v>0</v>
      </c>
      <c r="F337" s="36">
        <f>SUMIFS(СВЦЭМ!$J$40:$J$759,СВЦЭМ!$A$40:$A$759,$A337,СВЦЭМ!$B$40:$B$759,F$331)+'СЕТ СН'!$F$16</f>
        <v>0</v>
      </c>
      <c r="G337" s="36">
        <f>SUMIFS(СВЦЭМ!$J$40:$J$759,СВЦЭМ!$A$40:$A$759,$A337,СВЦЭМ!$B$40:$B$759,G$331)+'СЕТ СН'!$F$16</f>
        <v>0</v>
      </c>
      <c r="H337" s="36">
        <f>SUMIFS(СВЦЭМ!$J$40:$J$759,СВЦЭМ!$A$40:$A$759,$A337,СВЦЭМ!$B$40:$B$759,H$331)+'СЕТ СН'!$F$16</f>
        <v>0</v>
      </c>
      <c r="I337" s="36">
        <f>SUMIFS(СВЦЭМ!$J$40:$J$759,СВЦЭМ!$A$40:$A$759,$A337,СВЦЭМ!$B$40:$B$759,I$331)+'СЕТ СН'!$F$16</f>
        <v>0</v>
      </c>
      <c r="J337" s="36">
        <f>SUMIFS(СВЦЭМ!$J$40:$J$759,СВЦЭМ!$A$40:$A$759,$A337,СВЦЭМ!$B$40:$B$759,J$331)+'СЕТ СН'!$F$16</f>
        <v>0</v>
      </c>
      <c r="K337" s="36">
        <f>SUMIFS(СВЦЭМ!$J$40:$J$759,СВЦЭМ!$A$40:$A$759,$A337,СВЦЭМ!$B$40:$B$759,K$331)+'СЕТ СН'!$F$16</f>
        <v>0</v>
      </c>
      <c r="L337" s="36">
        <f>SUMIFS(СВЦЭМ!$J$40:$J$759,СВЦЭМ!$A$40:$A$759,$A337,СВЦЭМ!$B$40:$B$759,L$331)+'СЕТ СН'!$F$16</f>
        <v>0</v>
      </c>
      <c r="M337" s="36">
        <f>SUMIFS(СВЦЭМ!$J$40:$J$759,СВЦЭМ!$A$40:$A$759,$A337,СВЦЭМ!$B$40:$B$759,M$331)+'СЕТ СН'!$F$16</f>
        <v>0</v>
      </c>
      <c r="N337" s="36">
        <f>SUMIFS(СВЦЭМ!$J$40:$J$759,СВЦЭМ!$A$40:$A$759,$A337,СВЦЭМ!$B$40:$B$759,N$331)+'СЕТ СН'!$F$16</f>
        <v>0</v>
      </c>
      <c r="O337" s="36">
        <f>SUMIFS(СВЦЭМ!$J$40:$J$759,СВЦЭМ!$A$40:$A$759,$A337,СВЦЭМ!$B$40:$B$759,O$331)+'СЕТ СН'!$F$16</f>
        <v>0</v>
      </c>
      <c r="P337" s="36">
        <f>SUMIFS(СВЦЭМ!$J$40:$J$759,СВЦЭМ!$A$40:$A$759,$A337,СВЦЭМ!$B$40:$B$759,P$331)+'СЕТ СН'!$F$16</f>
        <v>0</v>
      </c>
      <c r="Q337" s="36">
        <f>SUMIFS(СВЦЭМ!$J$40:$J$759,СВЦЭМ!$A$40:$A$759,$A337,СВЦЭМ!$B$40:$B$759,Q$331)+'СЕТ СН'!$F$16</f>
        <v>0</v>
      </c>
      <c r="R337" s="36">
        <f>SUMIFS(СВЦЭМ!$J$40:$J$759,СВЦЭМ!$A$40:$A$759,$A337,СВЦЭМ!$B$40:$B$759,R$331)+'СЕТ СН'!$F$16</f>
        <v>0</v>
      </c>
      <c r="S337" s="36">
        <f>SUMIFS(СВЦЭМ!$J$40:$J$759,СВЦЭМ!$A$40:$A$759,$A337,СВЦЭМ!$B$40:$B$759,S$331)+'СЕТ СН'!$F$16</f>
        <v>0</v>
      </c>
      <c r="T337" s="36">
        <f>SUMIFS(СВЦЭМ!$J$40:$J$759,СВЦЭМ!$A$40:$A$759,$A337,СВЦЭМ!$B$40:$B$759,T$331)+'СЕТ СН'!$F$16</f>
        <v>0</v>
      </c>
      <c r="U337" s="36">
        <f>SUMIFS(СВЦЭМ!$J$40:$J$759,СВЦЭМ!$A$40:$A$759,$A337,СВЦЭМ!$B$40:$B$759,U$331)+'СЕТ СН'!$F$16</f>
        <v>0</v>
      </c>
      <c r="V337" s="36">
        <f>SUMIFS(СВЦЭМ!$J$40:$J$759,СВЦЭМ!$A$40:$A$759,$A337,СВЦЭМ!$B$40:$B$759,V$331)+'СЕТ СН'!$F$16</f>
        <v>0</v>
      </c>
      <c r="W337" s="36">
        <f>SUMIFS(СВЦЭМ!$J$40:$J$759,СВЦЭМ!$A$40:$A$759,$A337,СВЦЭМ!$B$40:$B$759,W$331)+'СЕТ СН'!$F$16</f>
        <v>0</v>
      </c>
      <c r="X337" s="36">
        <f>SUMIFS(СВЦЭМ!$J$40:$J$759,СВЦЭМ!$A$40:$A$759,$A337,СВЦЭМ!$B$40:$B$759,X$331)+'СЕТ СН'!$F$16</f>
        <v>0</v>
      </c>
      <c r="Y337" s="36">
        <f>SUMIFS(СВЦЭМ!$J$40:$J$759,СВЦЭМ!$A$40:$A$759,$A337,СВЦЭМ!$B$40:$B$759,Y$331)+'СЕТ СН'!$F$16</f>
        <v>0</v>
      </c>
    </row>
    <row r="338" spans="1:25" ht="15.75" hidden="1" x14ac:dyDescent="0.2">
      <c r="A338" s="35">
        <f t="shared" si="9"/>
        <v>45389</v>
      </c>
      <c r="B338" s="36">
        <f>SUMIFS(СВЦЭМ!$J$40:$J$759,СВЦЭМ!$A$40:$A$759,$A338,СВЦЭМ!$B$40:$B$759,B$331)+'СЕТ СН'!$F$16</f>
        <v>0</v>
      </c>
      <c r="C338" s="36">
        <f>SUMIFS(СВЦЭМ!$J$40:$J$759,СВЦЭМ!$A$40:$A$759,$A338,СВЦЭМ!$B$40:$B$759,C$331)+'СЕТ СН'!$F$16</f>
        <v>0</v>
      </c>
      <c r="D338" s="36">
        <f>SUMIFS(СВЦЭМ!$J$40:$J$759,СВЦЭМ!$A$40:$A$759,$A338,СВЦЭМ!$B$40:$B$759,D$331)+'СЕТ СН'!$F$16</f>
        <v>0</v>
      </c>
      <c r="E338" s="36">
        <f>SUMIFS(СВЦЭМ!$J$40:$J$759,СВЦЭМ!$A$40:$A$759,$A338,СВЦЭМ!$B$40:$B$759,E$331)+'СЕТ СН'!$F$16</f>
        <v>0</v>
      </c>
      <c r="F338" s="36">
        <f>SUMIFS(СВЦЭМ!$J$40:$J$759,СВЦЭМ!$A$40:$A$759,$A338,СВЦЭМ!$B$40:$B$759,F$331)+'СЕТ СН'!$F$16</f>
        <v>0</v>
      </c>
      <c r="G338" s="36">
        <f>SUMIFS(СВЦЭМ!$J$40:$J$759,СВЦЭМ!$A$40:$A$759,$A338,СВЦЭМ!$B$40:$B$759,G$331)+'СЕТ СН'!$F$16</f>
        <v>0</v>
      </c>
      <c r="H338" s="36">
        <f>SUMIFS(СВЦЭМ!$J$40:$J$759,СВЦЭМ!$A$40:$A$759,$A338,СВЦЭМ!$B$40:$B$759,H$331)+'СЕТ СН'!$F$16</f>
        <v>0</v>
      </c>
      <c r="I338" s="36">
        <f>SUMIFS(СВЦЭМ!$J$40:$J$759,СВЦЭМ!$A$40:$A$759,$A338,СВЦЭМ!$B$40:$B$759,I$331)+'СЕТ СН'!$F$16</f>
        <v>0</v>
      </c>
      <c r="J338" s="36">
        <f>SUMIFS(СВЦЭМ!$J$40:$J$759,СВЦЭМ!$A$40:$A$759,$A338,СВЦЭМ!$B$40:$B$759,J$331)+'СЕТ СН'!$F$16</f>
        <v>0</v>
      </c>
      <c r="K338" s="36">
        <f>SUMIFS(СВЦЭМ!$J$40:$J$759,СВЦЭМ!$A$40:$A$759,$A338,СВЦЭМ!$B$40:$B$759,K$331)+'СЕТ СН'!$F$16</f>
        <v>0</v>
      </c>
      <c r="L338" s="36">
        <f>SUMIFS(СВЦЭМ!$J$40:$J$759,СВЦЭМ!$A$40:$A$759,$A338,СВЦЭМ!$B$40:$B$759,L$331)+'СЕТ СН'!$F$16</f>
        <v>0</v>
      </c>
      <c r="M338" s="36">
        <f>SUMIFS(СВЦЭМ!$J$40:$J$759,СВЦЭМ!$A$40:$A$759,$A338,СВЦЭМ!$B$40:$B$759,M$331)+'СЕТ СН'!$F$16</f>
        <v>0</v>
      </c>
      <c r="N338" s="36">
        <f>SUMIFS(СВЦЭМ!$J$40:$J$759,СВЦЭМ!$A$40:$A$759,$A338,СВЦЭМ!$B$40:$B$759,N$331)+'СЕТ СН'!$F$16</f>
        <v>0</v>
      </c>
      <c r="O338" s="36">
        <f>SUMIFS(СВЦЭМ!$J$40:$J$759,СВЦЭМ!$A$40:$A$759,$A338,СВЦЭМ!$B$40:$B$759,O$331)+'СЕТ СН'!$F$16</f>
        <v>0</v>
      </c>
      <c r="P338" s="36">
        <f>SUMIFS(СВЦЭМ!$J$40:$J$759,СВЦЭМ!$A$40:$A$759,$A338,СВЦЭМ!$B$40:$B$759,P$331)+'СЕТ СН'!$F$16</f>
        <v>0</v>
      </c>
      <c r="Q338" s="36">
        <f>SUMIFS(СВЦЭМ!$J$40:$J$759,СВЦЭМ!$A$40:$A$759,$A338,СВЦЭМ!$B$40:$B$759,Q$331)+'СЕТ СН'!$F$16</f>
        <v>0</v>
      </c>
      <c r="R338" s="36">
        <f>SUMIFS(СВЦЭМ!$J$40:$J$759,СВЦЭМ!$A$40:$A$759,$A338,СВЦЭМ!$B$40:$B$759,R$331)+'СЕТ СН'!$F$16</f>
        <v>0</v>
      </c>
      <c r="S338" s="36">
        <f>SUMIFS(СВЦЭМ!$J$40:$J$759,СВЦЭМ!$A$40:$A$759,$A338,СВЦЭМ!$B$40:$B$759,S$331)+'СЕТ СН'!$F$16</f>
        <v>0</v>
      </c>
      <c r="T338" s="36">
        <f>SUMIFS(СВЦЭМ!$J$40:$J$759,СВЦЭМ!$A$40:$A$759,$A338,СВЦЭМ!$B$40:$B$759,T$331)+'СЕТ СН'!$F$16</f>
        <v>0</v>
      </c>
      <c r="U338" s="36">
        <f>SUMIFS(СВЦЭМ!$J$40:$J$759,СВЦЭМ!$A$40:$A$759,$A338,СВЦЭМ!$B$40:$B$759,U$331)+'СЕТ СН'!$F$16</f>
        <v>0</v>
      </c>
      <c r="V338" s="36">
        <f>SUMIFS(СВЦЭМ!$J$40:$J$759,СВЦЭМ!$A$40:$A$759,$A338,СВЦЭМ!$B$40:$B$759,V$331)+'СЕТ СН'!$F$16</f>
        <v>0</v>
      </c>
      <c r="W338" s="36">
        <f>SUMIFS(СВЦЭМ!$J$40:$J$759,СВЦЭМ!$A$40:$A$759,$A338,СВЦЭМ!$B$40:$B$759,W$331)+'СЕТ СН'!$F$16</f>
        <v>0</v>
      </c>
      <c r="X338" s="36">
        <f>SUMIFS(СВЦЭМ!$J$40:$J$759,СВЦЭМ!$A$40:$A$759,$A338,СВЦЭМ!$B$40:$B$759,X$331)+'СЕТ СН'!$F$16</f>
        <v>0</v>
      </c>
      <c r="Y338" s="36">
        <f>SUMIFS(СВЦЭМ!$J$40:$J$759,СВЦЭМ!$A$40:$A$759,$A338,СВЦЭМ!$B$40:$B$759,Y$331)+'СЕТ СН'!$F$16</f>
        <v>0</v>
      </c>
    </row>
    <row r="339" spans="1:25" ht="15.75" hidden="1" x14ac:dyDescent="0.2">
      <c r="A339" s="35">
        <f t="shared" si="9"/>
        <v>45390</v>
      </c>
      <c r="B339" s="36">
        <f>SUMIFS(СВЦЭМ!$J$40:$J$759,СВЦЭМ!$A$40:$A$759,$A339,СВЦЭМ!$B$40:$B$759,B$331)+'СЕТ СН'!$F$16</f>
        <v>0</v>
      </c>
      <c r="C339" s="36">
        <f>SUMIFS(СВЦЭМ!$J$40:$J$759,СВЦЭМ!$A$40:$A$759,$A339,СВЦЭМ!$B$40:$B$759,C$331)+'СЕТ СН'!$F$16</f>
        <v>0</v>
      </c>
      <c r="D339" s="36">
        <f>SUMIFS(СВЦЭМ!$J$40:$J$759,СВЦЭМ!$A$40:$A$759,$A339,СВЦЭМ!$B$40:$B$759,D$331)+'СЕТ СН'!$F$16</f>
        <v>0</v>
      </c>
      <c r="E339" s="36">
        <f>SUMIFS(СВЦЭМ!$J$40:$J$759,СВЦЭМ!$A$40:$A$759,$A339,СВЦЭМ!$B$40:$B$759,E$331)+'СЕТ СН'!$F$16</f>
        <v>0</v>
      </c>
      <c r="F339" s="36">
        <f>SUMIFS(СВЦЭМ!$J$40:$J$759,СВЦЭМ!$A$40:$A$759,$A339,СВЦЭМ!$B$40:$B$759,F$331)+'СЕТ СН'!$F$16</f>
        <v>0</v>
      </c>
      <c r="G339" s="36">
        <f>SUMIFS(СВЦЭМ!$J$40:$J$759,СВЦЭМ!$A$40:$A$759,$A339,СВЦЭМ!$B$40:$B$759,G$331)+'СЕТ СН'!$F$16</f>
        <v>0</v>
      </c>
      <c r="H339" s="36">
        <f>SUMIFS(СВЦЭМ!$J$40:$J$759,СВЦЭМ!$A$40:$A$759,$A339,СВЦЭМ!$B$40:$B$759,H$331)+'СЕТ СН'!$F$16</f>
        <v>0</v>
      </c>
      <c r="I339" s="36">
        <f>SUMIFS(СВЦЭМ!$J$40:$J$759,СВЦЭМ!$A$40:$A$759,$A339,СВЦЭМ!$B$40:$B$759,I$331)+'СЕТ СН'!$F$16</f>
        <v>0</v>
      </c>
      <c r="J339" s="36">
        <f>SUMIFS(СВЦЭМ!$J$40:$J$759,СВЦЭМ!$A$40:$A$759,$A339,СВЦЭМ!$B$40:$B$759,J$331)+'СЕТ СН'!$F$16</f>
        <v>0</v>
      </c>
      <c r="K339" s="36">
        <f>SUMIFS(СВЦЭМ!$J$40:$J$759,СВЦЭМ!$A$40:$A$759,$A339,СВЦЭМ!$B$40:$B$759,K$331)+'СЕТ СН'!$F$16</f>
        <v>0</v>
      </c>
      <c r="L339" s="36">
        <f>SUMIFS(СВЦЭМ!$J$40:$J$759,СВЦЭМ!$A$40:$A$759,$A339,СВЦЭМ!$B$40:$B$759,L$331)+'СЕТ СН'!$F$16</f>
        <v>0</v>
      </c>
      <c r="M339" s="36">
        <f>SUMIFS(СВЦЭМ!$J$40:$J$759,СВЦЭМ!$A$40:$A$759,$A339,СВЦЭМ!$B$40:$B$759,M$331)+'СЕТ СН'!$F$16</f>
        <v>0</v>
      </c>
      <c r="N339" s="36">
        <f>SUMIFS(СВЦЭМ!$J$40:$J$759,СВЦЭМ!$A$40:$A$759,$A339,СВЦЭМ!$B$40:$B$759,N$331)+'СЕТ СН'!$F$16</f>
        <v>0</v>
      </c>
      <c r="O339" s="36">
        <f>SUMIFS(СВЦЭМ!$J$40:$J$759,СВЦЭМ!$A$40:$A$759,$A339,СВЦЭМ!$B$40:$B$759,O$331)+'СЕТ СН'!$F$16</f>
        <v>0</v>
      </c>
      <c r="P339" s="36">
        <f>SUMIFS(СВЦЭМ!$J$40:$J$759,СВЦЭМ!$A$40:$A$759,$A339,СВЦЭМ!$B$40:$B$759,P$331)+'СЕТ СН'!$F$16</f>
        <v>0</v>
      </c>
      <c r="Q339" s="36">
        <f>SUMIFS(СВЦЭМ!$J$40:$J$759,СВЦЭМ!$A$40:$A$759,$A339,СВЦЭМ!$B$40:$B$759,Q$331)+'СЕТ СН'!$F$16</f>
        <v>0</v>
      </c>
      <c r="R339" s="36">
        <f>SUMIFS(СВЦЭМ!$J$40:$J$759,СВЦЭМ!$A$40:$A$759,$A339,СВЦЭМ!$B$40:$B$759,R$331)+'СЕТ СН'!$F$16</f>
        <v>0</v>
      </c>
      <c r="S339" s="36">
        <f>SUMIFS(СВЦЭМ!$J$40:$J$759,СВЦЭМ!$A$40:$A$759,$A339,СВЦЭМ!$B$40:$B$759,S$331)+'СЕТ СН'!$F$16</f>
        <v>0</v>
      </c>
      <c r="T339" s="36">
        <f>SUMIFS(СВЦЭМ!$J$40:$J$759,СВЦЭМ!$A$40:$A$759,$A339,СВЦЭМ!$B$40:$B$759,T$331)+'СЕТ СН'!$F$16</f>
        <v>0</v>
      </c>
      <c r="U339" s="36">
        <f>SUMIFS(СВЦЭМ!$J$40:$J$759,СВЦЭМ!$A$40:$A$759,$A339,СВЦЭМ!$B$40:$B$759,U$331)+'СЕТ СН'!$F$16</f>
        <v>0</v>
      </c>
      <c r="V339" s="36">
        <f>SUMIFS(СВЦЭМ!$J$40:$J$759,СВЦЭМ!$A$40:$A$759,$A339,СВЦЭМ!$B$40:$B$759,V$331)+'СЕТ СН'!$F$16</f>
        <v>0</v>
      </c>
      <c r="W339" s="36">
        <f>SUMIFS(СВЦЭМ!$J$40:$J$759,СВЦЭМ!$A$40:$A$759,$A339,СВЦЭМ!$B$40:$B$759,W$331)+'СЕТ СН'!$F$16</f>
        <v>0</v>
      </c>
      <c r="X339" s="36">
        <f>SUMIFS(СВЦЭМ!$J$40:$J$759,СВЦЭМ!$A$40:$A$759,$A339,СВЦЭМ!$B$40:$B$759,X$331)+'СЕТ СН'!$F$16</f>
        <v>0</v>
      </c>
      <c r="Y339" s="36">
        <f>SUMIFS(СВЦЭМ!$J$40:$J$759,СВЦЭМ!$A$40:$A$759,$A339,СВЦЭМ!$B$40:$B$759,Y$331)+'СЕТ СН'!$F$16</f>
        <v>0</v>
      </c>
    </row>
    <row r="340" spans="1:25" ht="15.75" hidden="1" x14ac:dyDescent="0.2">
      <c r="A340" s="35">
        <f t="shared" si="9"/>
        <v>45391</v>
      </c>
      <c r="B340" s="36">
        <f>SUMIFS(СВЦЭМ!$J$40:$J$759,СВЦЭМ!$A$40:$A$759,$A340,СВЦЭМ!$B$40:$B$759,B$331)+'СЕТ СН'!$F$16</f>
        <v>0</v>
      </c>
      <c r="C340" s="36">
        <f>SUMIFS(СВЦЭМ!$J$40:$J$759,СВЦЭМ!$A$40:$A$759,$A340,СВЦЭМ!$B$40:$B$759,C$331)+'СЕТ СН'!$F$16</f>
        <v>0</v>
      </c>
      <c r="D340" s="36">
        <f>SUMIFS(СВЦЭМ!$J$40:$J$759,СВЦЭМ!$A$40:$A$759,$A340,СВЦЭМ!$B$40:$B$759,D$331)+'СЕТ СН'!$F$16</f>
        <v>0</v>
      </c>
      <c r="E340" s="36">
        <f>SUMIFS(СВЦЭМ!$J$40:$J$759,СВЦЭМ!$A$40:$A$759,$A340,СВЦЭМ!$B$40:$B$759,E$331)+'СЕТ СН'!$F$16</f>
        <v>0</v>
      </c>
      <c r="F340" s="36">
        <f>SUMIFS(СВЦЭМ!$J$40:$J$759,СВЦЭМ!$A$40:$A$759,$A340,СВЦЭМ!$B$40:$B$759,F$331)+'СЕТ СН'!$F$16</f>
        <v>0</v>
      </c>
      <c r="G340" s="36">
        <f>SUMIFS(СВЦЭМ!$J$40:$J$759,СВЦЭМ!$A$40:$A$759,$A340,СВЦЭМ!$B$40:$B$759,G$331)+'СЕТ СН'!$F$16</f>
        <v>0</v>
      </c>
      <c r="H340" s="36">
        <f>SUMIFS(СВЦЭМ!$J$40:$J$759,СВЦЭМ!$A$40:$A$759,$A340,СВЦЭМ!$B$40:$B$759,H$331)+'СЕТ СН'!$F$16</f>
        <v>0</v>
      </c>
      <c r="I340" s="36">
        <f>SUMIFS(СВЦЭМ!$J$40:$J$759,СВЦЭМ!$A$40:$A$759,$A340,СВЦЭМ!$B$40:$B$759,I$331)+'СЕТ СН'!$F$16</f>
        <v>0</v>
      </c>
      <c r="J340" s="36">
        <f>SUMIFS(СВЦЭМ!$J$40:$J$759,СВЦЭМ!$A$40:$A$759,$A340,СВЦЭМ!$B$40:$B$759,J$331)+'СЕТ СН'!$F$16</f>
        <v>0</v>
      </c>
      <c r="K340" s="36">
        <f>SUMIFS(СВЦЭМ!$J$40:$J$759,СВЦЭМ!$A$40:$A$759,$A340,СВЦЭМ!$B$40:$B$759,K$331)+'СЕТ СН'!$F$16</f>
        <v>0</v>
      </c>
      <c r="L340" s="36">
        <f>SUMIFS(СВЦЭМ!$J$40:$J$759,СВЦЭМ!$A$40:$A$759,$A340,СВЦЭМ!$B$40:$B$759,L$331)+'СЕТ СН'!$F$16</f>
        <v>0</v>
      </c>
      <c r="M340" s="36">
        <f>SUMIFS(СВЦЭМ!$J$40:$J$759,СВЦЭМ!$A$40:$A$759,$A340,СВЦЭМ!$B$40:$B$759,M$331)+'СЕТ СН'!$F$16</f>
        <v>0</v>
      </c>
      <c r="N340" s="36">
        <f>SUMIFS(СВЦЭМ!$J$40:$J$759,СВЦЭМ!$A$40:$A$759,$A340,СВЦЭМ!$B$40:$B$759,N$331)+'СЕТ СН'!$F$16</f>
        <v>0</v>
      </c>
      <c r="O340" s="36">
        <f>SUMIFS(СВЦЭМ!$J$40:$J$759,СВЦЭМ!$A$40:$A$759,$A340,СВЦЭМ!$B$40:$B$759,O$331)+'СЕТ СН'!$F$16</f>
        <v>0</v>
      </c>
      <c r="P340" s="36">
        <f>SUMIFS(СВЦЭМ!$J$40:$J$759,СВЦЭМ!$A$40:$A$759,$A340,СВЦЭМ!$B$40:$B$759,P$331)+'СЕТ СН'!$F$16</f>
        <v>0</v>
      </c>
      <c r="Q340" s="36">
        <f>SUMIFS(СВЦЭМ!$J$40:$J$759,СВЦЭМ!$A$40:$A$759,$A340,СВЦЭМ!$B$40:$B$759,Q$331)+'СЕТ СН'!$F$16</f>
        <v>0</v>
      </c>
      <c r="R340" s="36">
        <f>SUMIFS(СВЦЭМ!$J$40:$J$759,СВЦЭМ!$A$40:$A$759,$A340,СВЦЭМ!$B$40:$B$759,R$331)+'СЕТ СН'!$F$16</f>
        <v>0</v>
      </c>
      <c r="S340" s="36">
        <f>SUMIFS(СВЦЭМ!$J$40:$J$759,СВЦЭМ!$A$40:$A$759,$A340,СВЦЭМ!$B$40:$B$759,S$331)+'СЕТ СН'!$F$16</f>
        <v>0</v>
      </c>
      <c r="T340" s="36">
        <f>SUMIFS(СВЦЭМ!$J$40:$J$759,СВЦЭМ!$A$40:$A$759,$A340,СВЦЭМ!$B$40:$B$759,T$331)+'СЕТ СН'!$F$16</f>
        <v>0</v>
      </c>
      <c r="U340" s="36">
        <f>SUMIFS(СВЦЭМ!$J$40:$J$759,СВЦЭМ!$A$40:$A$759,$A340,СВЦЭМ!$B$40:$B$759,U$331)+'СЕТ СН'!$F$16</f>
        <v>0</v>
      </c>
      <c r="V340" s="36">
        <f>SUMIFS(СВЦЭМ!$J$40:$J$759,СВЦЭМ!$A$40:$A$759,$A340,СВЦЭМ!$B$40:$B$759,V$331)+'СЕТ СН'!$F$16</f>
        <v>0</v>
      </c>
      <c r="W340" s="36">
        <f>SUMIFS(СВЦЭМ!$J$40:$J$759,СВЦЭМ!$A$40:$A$759,$A340,СВЦЭМ!$B$40:$B$759,W$331)+'СЕТ СН'!$F$16</f>
        <v>0</v>
      </c>
      <c r="X340" s="36">
        <f>SUMIFS(СВЦЭМ!$J$40:$J$759,СВЦЭМ!$A$40:$A$759,$A340,СВЦЭМ!$B$40:$B$759,X$331)+'СЕТ СН'!$F$16</f>
        <v>0</v>
      </c>
      <c r="Y340" s="36">
        <f>SUMIFS(СВЦЭМ!$J$40:$J$759,СВЦЭМ!$A$40:$A$759,$A340,СВЦЭМ!$B$40:$B$759,Y$331)+'СЕТ СН'!$F$16</f>
        <v>0</v>
      </c>
    </row>
    <row r="341" spans="1:25" ht="15.75" hidden="1" x14ac:dyDescent="0.2">
      <c r="A341" s="35">
        <f t="shared" si="9"/>
        <v>45392</v>
      </c>
      <c r="B341" s="36">
        <f>SUMIFS(СВЦЭМ!$J$40:$J$759,СВЦЭМ!$A$40:$A$759,$A341,СВЦЭМ!$B$40:$B$759,B$331)+'СЕТ СН'!$F$16</f>
        <v>0</v>
      </c>
      <c r="C341" s="36">
        <f>SUMIFS(СВЦЭМ!$J$40:$J$759,СВЦЭМ!$A$40:$A$759,$A341,СВЦЭМ!$B$40:$B$759,C$331)+'СЕТ СН'!$F$16</f>
        <v>0</v>
      </c>
      <c r="D341" s="36">
        <f>SUMIFS(СВЦЭМ!$J$40:$J$759,СВЦЭМ!$A$40:$A$759,$A341,СВЦЭМ!$B$40:$B$759,D$331)+'СЕТ СН'!$F$16</f>
        <v>0</v>
      </c>
      <c r="E341" s="36">
        <f>SUMIFS(СВЦЭМ!$J$40:$J$759,СВЦЭМ!$A$40:$A$759,$A341,СВЦЭМ!$B$40:$B$759,E$331)+'СЕТ СН'!$F$16</f>
        <v>0</v>
      </c>
      <c r="F341" s="36">
        <f>SUMIFS(СВЦЭМ!$J$40:$J$759,СВЦЭМ!$A$40:$A$759,$A341,СВЦЭМ!$B$40:$B$759,F$331)+'СЕТ СН'!$F$16</f>
        <v>0</v>
      </c>
      <c r="G341" s="36">
        <f>SUMIFS(СВЦЭМ!$J$40:$J$759,СВЦЭМ!$A$40:$A$759,$A341,СВЦЭМ!$B$40:$B$759,G$331)+'СЕТ СН'!$F$16</f>
        <v>0</v>
      </c>
      <c r="H341" s="36">
        <f>SUMIFS(СВЦЭМ!$J$40:$J$759,СВЦЭМ!$A$40:$A$759,$A341,СВЦЭМ!$B$40:$B$759,H$331)+'СЕТ СН'!$F$16</f>
        <v>0</v>
      </c>
      <c r="I341" s="36">
        <f>SUMIFS(СВЦЭМ!$J$40:$J$759,СВЦЭМ!$A$40:$A$759,$A341,СВЦЭМ!$B$40:$B$759,I$331)+'СЕТ СН'!$F$16</f>
        <v>0</v>
      </c>
      <c r="J341" s="36">
        <f>SUMIFS(СВЦЭМ!$J$40:$J$759,СВЦЭМ!$A$40:$A$759,$A341,СВЦЭМ!$B$40:$B$759,J$331)+'СЕТ СН'!$F$16</f>
        <v>0</v>
      </c>
      <c r="K341" s="36">
        <f>SUMIFS(СВЦЭМ!$J$40:$J$759,СВЦЭМ!$A$40:$A$759,$A341,СВЦЭМ!$B$40:$B$759,K$331)+'СЕТ СН'!$F$16</f>
        <v>0</v>
      </c>
      <c r="L341" s="36">
        <f>SUMIFS(СВЦЭМ!$J$40:$J$759,СВЦЭМ!$A$40:$A$759,$A341,СВЦЭМ!$B$40:$B$759,L$331)+'СЕТ СН'!$F$16</f>
        <v>0</v>
      </c>
      <c r="M341" s="36">
        <f>SUMIFS(СВЦЭМ!$J$40:$J$759,СВЦЭМ!$A$40:$A$759,$A341,СВЦЭМ!$B$40:$B$759,M$331)+'СЕТ СН'!$F$16</f>
        <v>0</v>
      </c>
      <c r="N341" s="36">
        <f>SUMIFS(СВЦЭМ!$J$40:$J$759,СВЦЭМ!$A$40:$A$759,$A341,СВЦЭМ!$B$40:$B$759,N$331)+'СЕТ СН'!$F$16</f>
        <v>0</v>
      </c>
      <c r="O341" s="36">
        <f>SUMIFS(СВЦЭМ!$J$40:$J$759,СВЦЭМ!$A$40:$A$759,$A341,СВЦЭМ!$B$40:$B$759,O$331)+'СЕТ СН'!$F$16</f>
        <v>0</v>
      </c>
      <c r="P341" s="36">
        <f>SUMIFS(СВЦЭМ!$J$40:$J$759,СВЦЭМ!$A$40:$A$759,$A341,СВЦЭМ!$B$40:$B$759,P$331)+'СЕТ СН'!$F$16</f>
        <v>0</v>
      </c>
      <c r="Q341" s="36">
        <f>SUMIFS(СВЦЭМ!$J$40:$J$759,СВЦЭМ!$A$40:$A$759,$A341,СВЦЭМ!$B$40:$B$759,Q$331)+'СЕТ СН'!$F$16</f>
        <v>0</v>
      </c>
      <c r="R341" s="36">
        <f>SUMIFS(СВЦЭМ!$J$40:$J$759,СВЦЭМ!$A$40:$A$759,$A341,СВЦЭМ!$B$40:$B$759,R$331)+'СЕТ СН'!$F$16</f>
        <v>0</v>
      </c>
      <c r="S341" s="36">
        <f>SUMIFS(СВЦЭМ!$J$40:$J$759,СВЦЭМ!$A$40:$A$759,$A341,СВЦЭМ!$B$40:$B$759,S$331)+'СЕТ СН'!$F$16</f>
        <v>0</v>
      </c>
      <c r="T341" s="36">
        <f>SUMIFS(СВЦЭМ!$J$40:$J$759,СВЦЭМ!$A$40:$A$759,$A341,СВЦЭМ!$B$40:$B$759,T$331)+'СЕТ СН'!$F$16</f>
        <v>0</v>
      </c>
      <c r="U341" s="36">
        <f>SUMIFS(СВЦЭМ!$J$40:$J$759,СВЦЭМ!$A$40:$A$759,$A341,СВЦЭМ!$B$40:$B$759,U$331)+'СЕТ СН'!$F$16</f>
        <v>0</v>
      </c>
      <c r="V341" s="36">
        <f>SUMIFS(СВЦЭМ!$J$40:$J$759,СВЦЭМ!$A$40:$A$759,$A341,СВЦЭМ!$B$40:$B$759,V$331)+'СЕТ СН'!$F$16</f>
        <v>0</v>
      </c>
      <c r="W341" s="36">
        <f>SUMIFS(СВЦЭМ!$J$40:$J$759,СВЦЭМ!$A$40:$A$759,$A341,СВЦЭМ!$B$40:$B$759,W$331)+'СЕТ СН'!$F$16</f>
        <v>0</v>
      </c>
      <c r="X341" s="36">
        <f>SUMIFS(СВЦЭМ!$J$40:$J$759,СВЦЭМ!$A$40:$A$759,$A341,СВЦЭМ!$B$40:$B$759,X$331)+'СЕТ СН'!$F$16</f>
        <v>0</v>
      </c>
      <c r="Y341" s="36">
        <f>SUMIFS(СВЦЭМ!$J$40:$J$759,СВЦЭМ!$A$40:$A$759,$A341,СВЦЭМ!$B$40:$B$759,Y$331)+'СЕТ СН'!$F$16</f>
        <v>0</v>
      </c>
    </row>
    <row r="342" spans="1:25" ht="15.75" hidden="1" x14ac:dyDescent="0.2">
      <c r="A342" s="35">
        <f t="shared" si="9"/>
        <v>45393</v>
      </c>
      <c r="B342" s="36">
        <f>SUMIFS(СВЦЭМ!$J$40:$J$759,СВЦЭМ!$A$40:$A$759,$A342,СВЦЭМ!$B$40:$B$759,B$331)+'СЕТ СН'!$F$16</f>
        <v>0</v>
      </c>
      <c r="C342" s="36">
        <f>SUMIFS(СВЦЭМ!$J$40:$J$759,СВЦЭМ!$A$40:$A$759,$A342,СВЦЭМ!$B$40:$B$759,C$331)+'СЕТ СН'!$F$16</f>
        <v>0</v>
      </c>
      <c r="D342" s="36">
        <f>SUMIFS(СВЦЭМ!$J$40:$J$759,СВЦЭМ!$A$40:$A$759,$A342,СВЦЭМ!$B$40:$B$759,D$331)+'СЕТ СН'!$F$16</f>
        <v>0</v>
      </c>
      <c r="E342" s="36">
        <f>SUMIFS(СВЦЭМ!$J$40:$J$759,СВЦЭМ!$A$40:$A$759,$A342,СВЦЭМ!$B$40:$B$759,E$331)+'СЕТ СН'!$F$16</f>
        <v>0</v>
      </c>
      <c r="F342" s="36">
        <f>SUMIFS(СВЦЭМ!$J$40:$J$759,СВЦЭМ!$A$40:$A$759,$A342,СВЦЭМ!$B$40:$B$759,F$331)+'СЕТ СН'!$F$16</f>
        <v>0</v>
      </c>
      <c r="G342" s="36">
        <f>SUMIFS(СВЦЭМ!$J$40:$J$759,СВЦЭМ!$A$40:$A$759,$A342,СВЦЭМ!$B$40:$B$759,G$331)+'СЕТ СН'!$F$16</f>
        <v>0</v>
      </c>
      <c r="H342" s="36">
        <f>SUMIFS(СВЦЭМ!$J$40:$J$759,СВЦЭМ!$A$40:$A$759,$A342,СВЦЭМ!$B$40:$B$759,H$331)+'СЕТ СН'!$F$16</f>
        <v>0</v>
      </c>
      <c r="I342" s="36">
        <f>SUMIFS(СВЦЭМ!$J$40:$J$759,СВЦЭМ!$A$40:$A$759,$A342,СВЦЭМ!$B$40:$B$759,I$331)+'СЕТ СН'!$F$16</f>
        <v>0</v>
      </c>
      <c r="J342" s="36">
        <f>SUMIFS(СВЦЭМ!$J$40:$J$759,СВЦЭМ!$A$40:$A$759,$A342,СВЦЭМ!$B$40:$B$759,J$331)+'СЕТ СН'!$F$16</f>
        <v>0</v>
      </c>
      <c r="K342" s="36">
        <f>SUMIFS(СВЦЭМ!$J$40:$J$759,СВЦЭМ!$A$40:$A$759,$A342,СВЦЭМ!$B$40:$B$759,K$331)+'СЕТ СН'!$F$16</f>
        <v>0</v>
      </c>
      <c r="L342" s="36">
        <f>SUMIFS(СВЦЭМ!$J$40:$J$759,СВЦЭМ!$A$40:$A$759,$A342,СВЦЭМ!$B$40:$B$759,L$331)+'СЕТ СН'!$F$16</f>
        <v>0</v>
      </c>
      <c r="M342" s="36">
        <f>SUMIFS(СВЦЭМ!$J$40:$J$759,СВЦЭМ!$A$40:$A$759,$A342,СВЦЭМ!$B$40:$B$759,M$331)+'СЕТ СН'!$F$16</f>
        <v>0</v>
      </c>
      <c r="N342" s="36">
        <f>SUMIFS(СВЦЭМ!$J$40:$J$759,СВЦЭМ!$A$40:$A$759,$A342,СВЦЭМ!$B$40:$B$759,N$331)+'СЕТ СН'!$F$16</f>
        <v>0</v>
      </c>
      <c r="O342" s="36">
        <f>SUMIFS(СВЦЭМ!$J$40:$J$759,СВЦЭМ!$A$40:$A$759,$A342,СВЦЭМ!$B$40:$B$759,O$331)+'СЕТ СН'!$F$16</f>
        <v>0</v>
      </c>
      <c r="P342" s="36">
        <f>SUMIFS(СВЦЭМ!$J$40:$J$759,СВЦЭМ!$A$40:$A$759,$A342,СВЦЭМ!$B$40:$B$759,P$331)+'СЕТ СН'!$F$16</f>
        <v>0</v>
      </c>
      <c r="Q342" s="36">
        <f>SUMIFS(СВЦЭМ!$J$40:$J$759,СВЦЭМ!$A$40:$A$759,$A342,СВЦЭМ!$B$40:$B$759,Q$331)+'СЕТ СН'!$F$16</f>
        <v>0</v>
      </c>
      <c r="R342" s="36">
        <f>SUMIFS(СВЦЭМ!$J$40:$J$759,СВЦЭМ!$A$40:$A$759,$A342,СВЦЭМ!$B$40:$B$759,R$331)+'СЕТ СН'!$F$16</f>
        <v>0</v>
      </c>
      <c r="S342" s="36">
        <f>SUMIFS(СВЦЭМ!$J$40:$J$759,СВЦЭМ!$A$40:$A$759,$A342,СВЦЭМ!$B$40:$B$759,S$331)+'СЕТ СН'!$F$16</f>
        <v>0</v>
      </c>
      <c r="T342" s="36">
        <f>SUMIFS(СВЦЭМ!$J$40:$J$759,СВЦЭМ!$A$40:$A$759,$A342,СВЦЭМ!$B$40:$B$759,T$331)+'СЕТ СН'!$F$16</f>
        <v>0</v>
      </c>
      <c r="U342" s="36">
        <f>SUMIFS(СВЦЭМ!$J$40:$J$759,СВЦЭМ!$A$40:$A$759,$A342,СВЦЭМ!$B$40:$B$759,U$331)+'СЕТ СН'!$F$16</f>
        <v>0</v>
      </c>
      <c r="V342" s="36">
        <f>SUMIFS(СВЦЭМ!$J$40:$J$759,СВЦЭМ!$A$40:$A$759,$A342,СВЦЭМ!$B$40:$B$759,V$331)+'СЕТ СН'!$F$16</f>
        <v>0</v>
      </c>
      <c r="W342" s="36">
        <f>SUMIFS(СВЦЭМ!$J$40:$J$759,СВЦЭМ!$A$40:$A$759,$A342,СВЦЭМ!$B$40:$B$759,W$331)+'СЕТ СН'!$F$16</f>
        <v>0</v>
      </c>
      <c r="X342" s="36">
        <f>SUMIFS(СВЦЭМ!$J$40:$J$759,СВЦЭМ!$A$40:$A$759,$A342,СВЦЭМ!$B$40:$B$759,X$331)+'СЕТ СН'!$F$16</f>
        <v>0</v>
      </c>
      <c r="Y342" s="36">
        <f>SUMIFS(СВЦЭМ!$J$40:$J$759,СВЦЭМ!$A$40:$A$759,$A342,СВЦЭМ!$B$40:$B$759,Y$331)+'СЕТ СН'!$F$16</f>
        <v>0</v>
      </c>
    </row>
    <row r="343" spans="1:25" ht="15.75" hidden="1" x14ac:dyDescent="0.2">
      <c r="A343" s="35">
        <f t="shared" si="9"/>
        <v>45394</v>
      </c>
      <c r="B343" s="36">
        <f>SUMIFS(СВЦЭМ!$J$40:$J$759,СВЦЭМ!$A$40:$A$759,$A343,СВЦЭМ!$B$40:$B$759,B$331)+'СЕТ СН'!$F$16</f>
        <v>0</v>
      </c>
      <c r="C343" s="36">
        <f>SUMIFS(СВЦЭМ!$J$40:$J$759,СВЦЭМ!$A$40:$A$759,$A343,СВЦЭМ!$B$40:$B$759,C$331)+'СЕТ СН'!$F$16</f>
        <v>0</v>
      </c>
      <c r="D343" s="36">
        <f>SUMIFS(СВЦЭМ!$J$40:$J$759,СВЦЭМ!$A$40:$A$759,$A343,СВЦЭМ!$B$40:$B$759,D$331)+'СЕТ СН'!$F$16</f>
        <v>0</v>
      </c>
      <c r="E343" s="36">
        <f>SUMIFS(СВЦЭМ!$J$40:$J$759,СВЦЭМ!$A$40:$A$759,$A343,СВЦЭМ!$B$40:$B$759,E$331)+'СЕТ СН'!$F$16</f>
        <v>0</v>
      </c>
      <c r="F343" s="36">
        <f>SUMIFS(СВЦЭМ!$J$40:$J$759,СВЦЭМ!$A$40:$A$759,$A343,СВЦЭМ!$B$40:$B$759,F$331)+'СЕТ СН'!$F$16</f>
        <v>0</v>
      </c>
      <c r="G343" s="36">
        <f>SUMIFS(СВЦЭМ!$J$40:$J$759,СВЦЭМ!$A$40:$A$759,$A343,СВЦЭМ!$B$40:$B$759,G$331)+'СЕТ СН'!$F$16</f>
        <v>0</v>
      </c>
      <c r="H343" s="36">
        <f>SUMIFS(СВЦЭМ!$J$40:$J$759,СВЦЭМ!$A$40:$A$759,$A343,СВЦЭМ!$B$40:$B$759,H$331)+'СЕТ СН'!$F$16</f>
        <v>0</v>
      </c>
      <c r="I343" s="36">
        <f>SUMIFS(СВЦЭМ!$J$40:$J$759,СВЦЭМ!$A$40:$A$759,$A343,СВЦЭМ!$B$40:$B$759,I$331)+'СЕТ СН'!$F$16</f>
        <v>0</v>
      </c>
      <c r="J343" s="36">
        <f>SUMIFS(СВЦЭМ!$J$40:$J$759,СВЦЭМ!$A$40:$A$759,$A343,СВЦЭМ!$B$40:$B$759,J$331)+'СЕТ СН'!$F$16</f>
        <v>0</v>
      </c>
      <c r="K343" s="36">
        <f>SUMIFS(СВЦЭМ!$J$40:$J$759,СВЦЭМ!$A$40:$A$759,$A343,СВЦЭМ!$B$40:$B$759,K$331)+'СЕТ СН'!$F$16</f>
        <v>0</v>
      </c>
      <c r="L343" s="36">
        <f>SUMIFS(СВЦЭМ!$J$40:$J$759,СВЦЭМ!$A$40:$A$759,$A343,СВЦЭМ!$B$40:$B$759,L$331)+'СЕТ СН'!$F$16</f>
        <v>0</v>
      </c>
      <c r="M343" s="36">
        <f>SUMIFS(СВЦЭМ!$J$40:$J$759,СВЦЭМ!$A$40:$A$759,$A343,СВЦЭМ!$B$40:$B$759,M$331)+'СЕТ СН'!$F$16</f>
        <v>0</v>
      </c>
      <c r="N343" s="36">
        <f>SUMIFS(СВЦЭМ!$J$40:$J$759,СВЦЭМ!$A$40:$A$759,$A343,СВЦЭМ!$B$40:$B$759,N$331)+'СЕТ СН'!$F$16</f>
        <v>0</v>
      </c>
      <c r="O343" s="36">
        <f>SUMIFS(СВЦЭМ!$J$40:$J$759,СВЦЭМ!$A$40:$A$759,$A343,СВЦЭМ!$B$40:$B$759,O$331)+'СЕТ СН'!$F$16</f>
        <v>0</v>
      </c>
      <c r="P343" s="36">
        <f>SUMIFS(СВЦЭМ!$J$40:$J$759,СВЦЭМ!$A$40:$A$759,$A343,СВЦЭМ!$B$40:$B$759,P$331)+'СЕТ СН'!$F$16</f>
        <v>0</v>
      </c>
      <c r="Q343" s="36">
        <f>SUMIFS(СВЦЭМ!$J$40:$J$759,СВЦЭМ!$A$40:$A$759,$A343,СВЦЭМ!$B$40:$B$759,Q$331)+'СЕТ СН'!$F$16</f>
        <v>0</v>
      </c>
      <c r="R343" s="36">
        <f>SUMIFS(СВЦЭМ!$J$40:$J$759,СВЦЭМ!$A$40:$A$759,$A343,СВЦЭМ!$B$40:$B$759,R$331)+'СЕТ СН'!$F$16</f>
        <v>0</v>
      </c>
      <c r="S343" s="36">
        <f>SUMIFS(СВЦЭМ!$J$40:$J$759,СВЦЭМ!$A$40:$A$759,$A343,СВЦЭМ!$B$40:$B$759,S$331)+'СЕТ СН'!$F$16</f>
        <v>0</v>
      </c>
      <c r="T343" s="36">
        <f>SUMIFS(СВЦЭМ!$J$40:$J$759,СВЦЭМ!$A$40:$A$759,$A343,СВЦЭМ!$B$40:$B$759,T$331)+'СЕТ СН'!$F$16</f>
        <v>0</v>
      </c>
      <c r="U343" s="36">
        <f>SUMIFS(СВЦЭМ!$J$40:$J$759,СВЦЭМ!$A$40:$A$759,$A343,СВЦЭМ!$B$40:$B$759,U$331)+'СЕТ СН'!$F$16</f>
        <v>0</v>
      </c>
      <c r="V343" s="36">
        <f>SUMIFS(СВЦЭМ!$J$40:$J$759,СВЦЭМ!$A$40:$A$759,$A343,СВЦЭМ!$B$40:$B$759,V$331)+'СЕТ СН'!$F$16</f>
        <v>0</v>
      </c>
      <c r="W343" s="36">
        <f>SUMIFS(СВЦЭМ!$J$40:$J$759,СВЦЭМ!$A$40:$A$759,$A343,СВЦЭМ!$B$40:$B$759,W$331)+'СЕТ СН'!$F$16</f>
        <v>0</v>
      </c>
      <c r="X343" s="36">
        <f>SUMIFS(СВЦЭМ!$J$40:$J$759,СВЦЭМ!$A$40:$A$759,$A343,СВЦЭМ!$B$40:$B$759,X$331)+'СЕТ СН'!$F$16</f>
        <v>0</v>
      </c>
      <c r="Y343" s="36">
        <f>SUMIFS(СВЦЭМ!$J$40:$J$759,СВЦЭМ!$A$40:$A$759,$A343,СВЦЭМ!$B$40:$B$759,Y$331)+'СЕТ СН'!$F$16</f>
        <v>0</v>
      </c>
    </row>
    <row r="344" spans="1:25" ht="15.75" hidden="1" x14ac:dyDescent="0.2">
      <c r="A344" s="35">
        <f t="shared" si="9"/>
        <v>45395</v>
      </c>
      <c r="B344" s="36">
        <f>SUMIFS(СВЦЭМ!$J$40:$J$759,СВЦЭМ!$A$40:$A$759,$A344,СВЦЭМ!$B$40:$B$759,B$331)+'СЕТ СН'!$F$16</f>
        <v>0</v>
      </c>
      <c r="C344" s="36">
        <f>SUMIFS(СВЦЭМ!$J$40:$J$759,СВЦЭМ!$A$40:$A$759,$A344,СВЦЭМ!$B$40:$B$759,C$331)+'СЕТ СН'!$F$16</f>
        <v>0</v>
      </c>
      <c r="D344" s="36">
        <f>SUMIFS(СВЦЭМ!$J$40:$J$759,СВЦЭМ!$A$40:$A$759,$A344,СВЦЭМ!$B$40:$B$759,D$331)+'СЕТ СН'!$F$16</f>
        <v>0</v>
      </c>
      <c r="E344" s="36">
        <f>SUMIFS(СВЦЭМ!$J$40:$J$759,СВЦЭМ!$A$40:$A$759,$A344,СВЦЭМ!$B$40:$B$759,E$331)+'СЕТ СН'!$F$16</f>
        <v>0</v>
      </c>
      <c r="F344" s="36">
        <f>SUMIFS(СВЦЭМ!$J$40:$J$759,СВЦЭМ!$A$40:$A$759,$A344,СВЦЭМ!$B$40:$B$759,F$331)+'СЕТ СН'!$F$16</f>
        <v>0</v>
      </c>
      <c r="G344" s="36">
        <f>SUMIFS(СВЦЭМ!$J$40:$J$759,СВЦЭМ!$A$40:$A$759,$A344,СВЦЭМ!$B$40:$B$759,G$331)+'СЕТ СН'!$F$16</f>
        <v>0</v>
      </c>
      <c r="H344" s="36">
        <f>SUMIFS(СВЦЭМ!$J$40:$J$759,СВЦЭМ!$A$40:$A$759,$A344,СВЦЭМ!$B$40:$B$759,H$331)+'СЕТ СН'!$F$16</f>
        <v>0</v>
      </c>
      <c r="I344" s="36">
        <f>SUMIFS(СВЦЭМ!$J$40:$J$759,СВЦЭМ!$A$40:$A$759,$A344,СВЦЭМ!$B$40:$B$759,I$331)+'СЕТ СН'!$F$16</f>
        <v>0</v>
      </c>
      <c r="J344" s="36">
        <f>SUMIFS(СВЦЭМ!$J$40:$J$759,СВЦЭМ!$A$40:$A$759,$A344,СВЦЭМ!$B$40:$B$759,J$331)+'СЕТ СН'!$F$16</f>
        <v>0</v>
      </c>
      <c r="K344" s="36">
        <f>SUMIFS(СВЦЭМ!$J$40:$J$759,СВЦЭМ!$A$40:$A$759,$A344,СВЦЭМ!$B$40:$B$759,K$331)+'СЕТ СН'!$F$16</f>
        <v>0</v>
      </c>
      <c r="L344" s="36">
        <f>SUMIFS(СВЦЭМ!$J$40:$J$759,СВЦЭМ!$A$40:$A$759,$A344,СВЦЭМ!$B$40:$B$759,L$331)+'СЕТ СН'!$F$16</f>
        <v>0</v>
      </c>
      <c r="M344" s="36">
        <f>SUMIFS(СВЦЭМ!$J$40:$J$759,СВЦЭМ!$A$40:$A$759,$A344,СВЦЭМ!$B$40:$B$759,M$331)+'СЕТ СН'!$F$16</f>
        <v>0</v>
      </c>
      <c r="N344" s="36">
        <f>SUMIFS(СВЦЭМ!$J$40:$J$759,СВЦЭМ!$A$40:$A$759,$A344,СВЦЭМ!$B$40:$B$759,N$331)+'СЕТ СН'!$F$16</f>
        <v>0</v>
      </c>
      <c r="O344" s="36">
        <f>SUMIFS(СВЦЭМ!$J$40:$J$759,СВЦЭМ!$A$40:$A$759,$A344,СВЦЭМ!$B$40:$B$759,O$331)+'СЕТ СН'!$F$16</f>
        <v>0</v>
      </c>
      <c r="P344" s="36">
        <f>SUMIFS(СВЦЭМ!$J$40:$J$759,СВЦЭМ!$A$40:$A$759,$A344,СВЦЭМ!$B$40:$B$759,P$331)+'СЕТ СН'!$F$16</f>
        <v>0</v>
      </c>
      <c r="Q344" s="36">
        <f>SUMIFS(СВЦЭМ!$J$40:$J$759,СВЦЭМ!$A$40:$A$759,$A344,СВЦЭМ!$B$40:$B$759,Q$331)+'СЕТ СН'!$F$16</f>
        <v>0</v>
      </c>
      <c r="R344" s="36">
        <f>SUMIFS(СВЦЭМ!$J$40:$J$759,СВЦЭМ!$A$40:$A$759,$A344,СВЦЭМ!$B$40:$B$759,R$331)+'СЕТ СН'!$F$16</f>
        <v>0</v>
      </c>
      <c r="S344" s="36">
        <f>SUMIFS(СВЦЭМ!$J$40:$J$759,СВЦЭМ!$A$40:$A$759,$A344,СВЦЭМ!$B$40:$B$759,S$331)+'СЕТ СН'!$F$16</f>
        <v>0</v>
      </c>
      <c r="T344" s="36">
        <f>SUMIFS(СВЦЭМ!$J$40:$J$759,СВЦЭМ!$A$40:$A$759,$A344,СВЦЭМ!$B$40:$B$759,T$331)+'СЕТ СН'!$F$16</f>
        <v>0</v>
      </c>
      <c r="U344" s="36">
        <f>SUMIFS(СВЦЭМ!$J$40:$J$759,СВЦЭМ!$A$40:$A$759,$A344,СВЦЭМ!$B$40:$B$759,U$331)+'СЕТ СН'!$F$16</f>
        <v>0</v>
      </c>
      <c r="V344" s="36">
        <f>SUMIFS(СВЦЭМ!$J$40:$J$759,СВЦЭМ!$A$40:$A$759,$A344,СВЦЭМ!$B$40:$B$759,V$331)+'СЕТ СН'!$F$16</f>
        <v>0</v>
      </c>
      <c r="W344" s="36">
        <f>SUMIFS(СВЦЭМ!$J$40:$J$759,СВЦЭМ!$A$40:$A$759,$A344,СВЦЭМ!$B$40:$B$759,W$331)+'СЕТ СН'!$F$16</f>
        <v>0</v>
      </c>
      <c r="X344" s="36">
        <f>SUMIFS(СВЦЭМ!$J$40:$J$759,СВЦЭМ!$A$40:$A$759,$A344,СВЦЭМ!$B$40:$B$759,X$331)+'СЕТ СН'!$F$16</f>
        <v>0</v>
      </c>
      <c r="Y344" s="36">
        <f>SUMIFS(СВЦЭМ!$J$40:$J$759,СВЦЭМ!$A$40:$A$759,$A344,СВЦЭМ!$B$40:$B$759,Y$331)+'СЕТ СН'!$F$16</f>
        <v>0</v>
      </c>
    </row>
    <row r="345" spans="1:25" ht="15.75" hidden="1" x14ac:dyDescent="0.2">
      <c r="A345" s="35">
        <f t="shared" si="9"/>
        <v>45396</v>
      </c>
      <c r="B345" s="36">
        <f>SUMIFS(СВЦЭМ!$J$40:$J$759,СВЦЭМ!$A$40:$A$759,$A345,СВЦЭМ!$B$40:$B$759,B$331)+'СЕТ СН'!$F$16</f>
        <v>0</v>
      </c>
      <c r="C345" s="36">
        <f>SUMIFS(СВЦЭМ!$J$40:$J$759,СВЦЭМ!$A$40:$A$759,$A345,СВЦЭМ!$B$40:$B$759,C$331)+'СЕТ СН'!$F$16</f>
        <v>0</v>
      </c>
      <c r="D345" s="36">
        <f>SUMIFS(СВЦЭМ!$J$40:$J$759,СВЦЭМ!$A$40:$A$759,$A345,СВЦЭМ!$B$40:$B$759,D$331)+'СЕТ СН'!$F$16</f>
        <v>0</v>
      </c>
      <c r="E345" s="36">
        <f>SUMIFS(СВЦЭМ!$J$40:$J$759,СВЦЭМ!$A$40:$A$759,$A345,СВЦЭМ!$B$40:$B$759,E$331)+'СЕТ СН'!$F$16</f>
        <v>0</v>
      </c>
      <c r="F345" s="36">
        <f>SUMIFS(СВЦЭМ!$J$40:$J$759,СВЦЭМ!$A$40:$A$759,$A345,СВЦЭМ!$B$40:$B$759,F$331)+'СЕТ СН'!$F$16</f>
        <v>0</v>
      </c>
      <c r="G345" s="36">
        <f>SUMIFS(СВЦЭМ!$J$40:$J$759,СВЦЭМ!$A$40:$A$759,$A345,СВЦЭМ!$B$40:$B$759,G$331)+'СЕТ СН'!$F$16</f>
        <v>0</v>
      </c>
      <c r="H345" s="36">
        <f>SUMIFS(СВЦЭМ!$J$40:$J$759,СВЦЭМ!$A$40:$A$759,$A345,СВЦЭМ!$B$40:$B$759,H$331)+'СЕТ СН'!$F$16</f>
        <v>0</v>
      </c>
      <c r="I345" s="36">
        <f>SUMIFS(СВЦЭМ!$J$40:$J$759,СВЦЭМ!$A$40:$A$759,$A345,СВЦЭМ!$B$40:$B$759,I$331)+'СЕТ СН'!$F$16</f>
        <v>0</v>
      </c>
      <c r="J345" s="36">
        <f>SUMIFS(СВЦЭМ!$J$40:$J$759,СВЦЭМ!$A$40:$A$759,$A345,СВЦЭМ!$B$40:$B$759,J$331)+'СЕТ СН'!$F$16</f>
        <v>0</v>
      </c>
      <c r="K345" s="36">
        <f>SUMIFS(СВЦЭМ!$J$40:$J$759,СВЦЭМ!$A$40:$A$759,$A345,СВЦЭМ!$B$40:$B$759,K$331)+'СЕТ СН'!$F$16</f>
        <v>0</v>
      </c>
      <c r="L345" s="36">
        <f>SUMIFS(СВЦЭМ!$J$40:$J$759,СВЦЭМ!$A$40:$A$759,$A345,СВЦЭМ!$B$40:$B$759,L$331)+'СЕТ СН'!$F$16</f>
        <v>0</v>
      </c>
      <c r="M345" s="36">
        <f>SUMIFS(СВЦЭМ!$J$40:$J$759,СВЦЭМ!$A$40:$A$759,$A345,СВЦЭМ!$B$40:$B$759,M$331)+'СЕТ СН'!$F$16</f>
        <v>0</v>
      </c>
      <c r="N345" s="36">
        <f>SUMIFS(СВЦЭМ!$J$40:$J$759,СВЦЭМ!$A$40:$A$759,$A345,СВЦЭМ!$B$40:$B$759,N$331)+'СЕТ СН'!$F$16</f>
        <v>0</v>
      </c>
      <c r="O345" s="36">
        <f>SUMIFS(СВЦЭМ!$J$40:$J$759,СВЦЭМ!$A$40:$A$759,$A345,СВЦЭМ!$B$40:$B$759,O$331)+'СЕТ СН'!$F$16</f>
        <v>0</v>
      </c>
      <c r="P345" s="36">
        <f>SUMIFS(СВЦЭМ!$J$40:$J$759,СВЦЭМ!$A$40:$A$759,$A345,СВЦЭМ!$B$40:$B$759,P$331)+'СЕТ СН'!$F$16</f>
        <v>0</v>
      </c>
      <c r="Q345" s="36">
        <f>SUMIFS(СВЦЭМ!$J$40:$J$759,СВЦЭМ!$A$40:$A$759,$A345,СВЦЭМ!$B$40:$B$759,Q$331)+'СЕТ СН'!$F$16</f>
        <v>0</v>
      </c>
      <c r="R345" s="36">
        <f>SUMIFS(СВЦЭМ!$J$40:$J$759,СВЦЭМ!$A$40:$A$759,$A345,СВЦЭМ!$B$40:$B$759,R$331)+'СЕТ СН'!$F$16</f>
        <v>0</v>
      </c>
      <c r="S345" s="36">
        <f>SUMIFS(СВЦЭМ!$J$40:$J$759,СВЦЭМ!$A$40:$A$759,$A345,СВЦЭМ!$B$40:$B$759,S$331)+'СЕТ СН'!$F$16</f>
        <v>0</v>
      </c>
      <c r="T345" s="36">
        <f>SUMIFS(СВЦЭМ!$J$40:$J$759,СВЦЭМ!$A$40:$A$759,$A345,СВЦЭМ!$B$40:$B$759,T$331)+'СЕТ СН'!$F$16</f>
        <v>0</v>
      </c>
      <c r="U345" s="36">
        <f>SUMIFS(СВЦЭМ!$J$40:$J$759,СВЦЭМ!$A$40:$A$759,$A345,СВЦЭМ!$B$40:$B$759,U$331)+'СЕТ СН'!$F$16</f>
        <v>0</v>
      </c>
      <c r="V345" s="36">
        <f>SUMIFS(СВЦЭМ!$J$40:$J$759,СВЦЭМ!$A$40:$A$759,$A345,СВЦЭМ!$B$40:$B$759,V$331)+'СЕТ СН'!$F$16</f>
        <v>0</v>
      </c>
      <c r="W345" s="36">
        <f>SUMIFS(СВЦЭМ!$J$40:$J$759,СВЦЭМ!$A$40:$A$759,$A345,СВЦЭМ!$B$40:$B$759,W$331)+'СЕТ СН'!$F$16</f>
        <v>0</v>
      </c>
      <c r="X345" s="36">
        <f>SUMIFS(СВЦЭМ!$J$40:$J$759,СВЦЭМ!$A$40:$A$759,$A345,СВЦЭМ!$B$40:$B$759,X$331)+'СЕТ СН'!$F$16</f>
        <v>0</v>
      </c>
      <c r="Y345" s="36">
        <f>SUMIFS(СВЦЭМ!$J$40:$J$759,СВЦЭМ!$A$40:$A$759,$A345,СВЦЭМ!$B$40:$B$759,Y$331)+'СЕТ СН'!$F$16</f>
        <v>0</v>
      </c>
    </row>
    <row r="346" spans="1:25" ht="15.75" hidden="1" x14ac:dyDescent="0.2">
      <c r="A346" s="35">
        <f t="shared" si="9"/>
        <v>45397</v>
      </c>
      <c r="B346" s="36">
        <f>SUMIFS(СВЦЭМ!$J$40:$J$759,СВЦЭМ!$A$40:$A$759,$A346,СВЦЭМ!$B$40:$B$759,B$331)+'СЕТ СН'!$F$16</f>
        <v>0</v>
      </c>
      <c r="C346" s="36">
        <f>SUMIFS(СВЦЭМ!$J$40:$J$759,СВЦЭМ!$A$40:$A$759,$A346,СВЦЭМ!$B$40:$B$759,C$331)+'СЕТ СН'!$F$16</f>
        <v>0</v>
      </c>
      <c r="D346" s="36">
        <f>SUMIFS(СВЦЭМ!$J$40:$J$759,СВЦЭМ!$A$40:$A$759,$A346,СВЦЭМ!$B$40:$B$759,D$331)+'СЕТ СН'!$F$16</f>
        <v>0</v>
      </c>
      <c r="E346" s="36">
        <f>SUMIFS(СВЦЭМ!$J$40:$J$759,СВЦЭМ!$A$40:$A$759,$A346,СВЦЭМ!$B$40:$B$759,E$331)+'СЕТ СН'!$F$16</f>
        <v>0</v>
      </c>
      <c r="F346" s="36">
        <f>SUMIFS(СВЦЭМ!$J$40:$J$759,СВЦЭМ!$A$40:$A$759,$A346,СВЦЭМ!$B$40:$B$759,F$331)+'СЕТ СН'!$F$16</f>
        <v>0</v>
      </c>
      <c r="G346" s="36">
        <f>SUMIFS(СВЦЭМ!$J$40:$J$759,СВЦЭМ!$A$40:$A$759,$A346,СВЦЭМ!$B$40:$B$759,G$331)+'СЕТ СН'!$F$16</f>
        <v>0</v>
      </c>
      <c r="H346" s="36">
        <f>SUMIFS(СВЦЭМ!$J$40:$J$759,СВЦЭМ!$A$40:$A$759,$A346,СВЦЭМ!$B$40:$B$759,H$331)+'СЕТ СН'!$F$16</f>
        <v>0</v>
      </c>
      <c r="I346" s="36">
        <f>SUMIFS(СВЦЭМ!$J$40:$J$759,СВЦЭМ!$A$40:$A$759,$A346,СВЦЭМ!$B$40:$B$759,I$331)+'СЕТ СН'!$F$16</f>
        <v>0</v>
      </c>
      <c r="J346" s="36">
        <f>SUMIFS(СВЦЭМ!$J$40:$J$759,СВЦЭМ!$A$40:$A$759,$A346,СВЦЭМ!$B$40:$B$759,J$331)+'СЕТ СН'!$F$16</f>
        <v>0</v>
      </c>
      <c r="K346" s="36">
        <f>SUMIFS(СВЦЭМ!$J$40:$J$759,СВЦЭМ!$A$40:$A$759,$A346,СВЦЭМ!$B$40:$B$759,K$331)+'СЕТ СН'!$F$16</f>
        <v>0</v>
      </c>
      <c r="L346" s="36">
        <f>SUMIFS(СВЦЭМ!$J$40:$J$759,СВЦЭМ!$A$40:$A$759,$A346,СВЦЭМ!$B$40:$B$759,L$331)+'СЕТ СН'!$F$16</f>
        <v>0</v>
      </c>
      <c r="M346" s="36">
        <f>SUMIFS(СВЦЭМ!$J$40:$J$759,СВЦЭМ!$A$40:$A$759,$A346,СВЦЭМ!$B$40:$B$759,M$331)+'СЕТ СН'!$F$16</f>
        <v>0</v>
      </c>
      <c r="N346" s="36">
        <f>SUMIFS(СВЦЭМ!$J$40:$J$759,СВЦЭМ!$A$40:$A$759,$A346,СВЦЭМ!$B$40:$B$759,N$331)+'СЕТ СН'!$F$16</f>
        <v>0</v>
      </c>
      <c r="O346" s="36">
        <f>SUMIFS(СВЦЭМ!$J$40:$J$759,СВЦЭМ!$A$40:$A$759,$A346,СВЦЭМ!$B$40:$B$759,O$331)+'СЕТ СН'!$F$16</f>
        <v>0</v>
      </c>
      <c r="P346" s="36">
        <f>SUMIFS(СВЦЭМ!$J$40:$J$759,СВЦЭМ!$A$40:$A$759,$A346,СВЦЭМ!$B$40:$B$759,P$331)+'СЕТ СН'!$F$16</f>
        <v>0</v>
      </c>
      <c r="Q346" s="36">
        <f>SUMIFS(СВЦЭМ!$J$40:$J$759,СВЦЭМ!$A$40:$A$759,$A346,СВЦЭМ!$B$40:$B$759,Q$331)+'СЕТ СН'!$F$16</f>
        <v>0</v>
      </c>
      <c r="R346" s="36">
        <f>SUMIFS(СВЦЭМ!$J$40:$J$759,СВЦЭМ!$A$40:$A$759,$A346,СВЦЭМ!$B$40:$B$759,R$331)+'СЕТ СН'!$F$16</f>
        <v>0</v>
      </c>
      <c r="S346" s="36">
        <f>SUMIFS(СВЦЭМ!$J$40:$J$759,СВЦЭМ!$A$40:$A$759,$A346,СВЦЭМ!$B$40:$B$759,S$331)+'СЕТ СН'!$F$16</f>
        <v>0</v>
      </c>
      <c r="T346" s="36">
        <f>SUMIFS(СВЦЭМ!$J$40:$J$759,СВЦЭМ!$A$40:$A$759,$A346,СВЦЭМ!$B$40:$B$759,T$331)+'СЕТ СН'!$F$16</f>
        <v>0</v>
      </c>
      <c r="U346" s="36">
        <f>SUMIFS(СВЦЭМ!$J$40:$J$759,СВЦЭМ!$A$40:$A$759,$A346,СВЦЭМ!$B$40:$B$759,U$331)+'СЕТ СН'!$F$16</f>
        <v>0</v>
      </c>
      <c r="V346" s="36">
        <f>SUMIFS(СВЦЭМ!$J$40:$J$759,СВЦЭМ!$A$40:$A$759,$A346,СВЦЭМ!$B$40:$B$759,V$331)+'СЕТ СН'!$F$16</f>
        <v>0</v>
      </c>
      <c r="W346" s="36">
        <f>SUMIFS(СВЦЭМ!$J$40:$J$759,СВЦЭМ!$A$40:$A$759,$A346,СВЦЭМ!$B$40:$B$759,W$331)+'СЕТ СН'!$F$16</f>
        <v>0</v>
      </c>
      <c r="X346" s="36">
        <f>SUMIFS(СВЦЭМ!$J$40:$J$759,СВЦЭМ!$A$40:$A$759,$A346,СВЦЭМ!$B$40:$B$759,X$331)+'СЕТ СН'!$F$16</f>
        <v>0</v>
      </c>
      <c r="Y346" s="36">
        <f>SUMIFS(СВЦЭМ!$J$40:$J$759,СВЦЭМ!$A$40:$A$759,$A346,СВЦЭМ!$B$40:$B$759,Y$331)+'СЕТ СН'!$F$16</f>
        <v>0</v>
      </c>
    </row>
    <row r="347" spans="1:25" ht="15.75" hidden="1" x14ac:dyDescent="0.2">
      <c r="A347" s="35">
        <f t="shared" si="9"/>
        <v>45398</v>
      </c>
      <c r="B347" s="36">
        <f>SUMIFS(СВЦЭМ!$J$40:$J$759,СВЦЭМ!$A$40:$A$759,$A347,СВЦЭМ!$B$40:$B$759,B$331)+'СЕТ СН'!$F$16</f>
        <v>0</v>
      </c>
      <c r="C347" s="36">
        <f>SUMIFS(СВЦЭМ!$J$40:$J$759,СВЦЭМ!$A$40:$A$759,$A347,СВЦЭМ!$B$40:$B$759,C$331)+'СЕТ СН'!$F$16</f>
        <v>0</v>
      </c>
      <c r="D347" s="36">
        <f>SUMIFS(СВЦЭМ!$J$40:$J$759,СВЦЭМ!$A$40:$A$759,$A347,СВЦЭМ!$B$40:$B$759,D$331)+'СЕТ СН'!$F$16</f>
        <v>0</v>
      </c>
      <c r="E347" s="36">
        <f>SUMIFS(СВЦЭМ!$J$40:$J$759,СВЦЭМ!$A$40:$A$759,$A347,СВЦЭМ!$B$40:$B$759,E$331)+'СЕТ СН'!$F$16</f>
        <v>0</v>
      </c>
      <c r="F347" s="36">
        <f>SUMIFS(СВЦЭМ!$J$40:$J$759,СВЦЭМ!$A$40:$A$759,$A347,СВЦЭМ!$B$40:$B$759,F$331)+'СЕТ СН'!$F$16</f>
        <v>0</v>
      </c>
      <c r="G347" s="36">
        <f>SUMIFS(СВЦЭМ!$J$40:$J$759,СВЦЭМ!$A$40:$A$759,$A347,СВЦЭМ!$B$40:$B$759,G$331)+'СЕТ СН'!$F$16</f>
        <v>0</v>
      </c>
      <c r="H347" s="36">
        <f>SUMIFS(СВЦЭМ!$J$40:$J$759,СВЦЭМ!$A$40:$A$759,$A347,СВЦЭМ!$B$40:$B$759,H$331)+'СЕТ СН'!$F$16</f>
        <v>0</v>
      </c>
      <c r="I347" s="36">
        <f>SUMIFS(СВЦЭМ!$J$40:$J$759,СВЦЭМ!$A$40:$A$759,$A347,СВЦЭМ!$B$40:$B$759,I$331)+'СЕТ СН'!$F$16</f>
        <v>0</v>
      </c>
      <c r="J347" s="36">
        <f>SUMIFS(СВЦЭМ!$J$40:$J$759,СВЦЭМ!$A$40:$A$759,$A347,СВЦЭМ!$B$40:$B$759,J$331)+'СЕТ СН'!$F$16</f>
        <v>0</v>
      </c>
      <c r="K347" s="36">
        <f>SUMIFS(СВЦЭМ!$J$40:$J$759,СВЦЭМ!$A$40:$A$759,$A347,СВЦЭМ!$B$40:$B$759,K$331)+'СЕТ СН'!$F$16</f>
        <v>0</v>
      </c>
      <c r="L347" s="36">
        <f>SUMIFS(СВЦЭМ!$J$40:$J$759,СВЦЭМ!$A$40:$A$759,$A347,СВЦЭМ!$B$40:$B$759,L$331)+'СЕТ СН'!$F$16</f>
        <v>0</v>
      </c>
      <c r="M347" s="36">
        <f>SUMIFS(СВЦЭМ!$J$40:$J$759,СВЦЭМ!$A$40:$A$759,$A347,СВЦЭМ!$B$40:$B$759,M$331)+'СЕТ СН'!$F$16</f>
        <v>0</v>
      </c>
      <c r="N347" s="36">
        <f>SUMIFS(СВЦЭМ!$J$40:$J$759,СВЦЭМ!$A$40:$A$759,$A347,СВЦЭМ!$B$40:$B$759,N$331)+'СЕТ СН'!$F$16</f>
        <v>0</v>
      </c>
      <c r="O347" s="36">
        <f>SUMIFS(СВЦЭМ!$J$40:$J$759,СВЦЭМ!$A$40:$A$759,$A347,СВЦЭМ!$B$40:$B$759,O$331)+'СЕТ СН'!$F$16</f>
        <v>0</v>
      </c>
      <c r="P347" s="36">
        <f>SUMIFS(СВЦЭМ!$J$40:$J$759,СВЦЭМ!$A$40:$A$759,$A347,СВЦЭМ!$B$40:$B$759,P$331)+'СЕТ СН'!$F$16</f>
        <v>0</v>
      </c>
      <c r="Q347" s="36">
        <f>SUMIFS(СВЦЭМ!$J$40:$J$759,СВЦЭМ!$A$40:$A$759,$A347,СВЦЭМ!$B$40:$B$759,Q$331)+'СЕТ СН'!$F$16</f>
        <v>0</v>
      </c>
      <c r="R347" s="36">
        <f>SUMIFS(СВЦЭМ!$J$40:$J$759,СВЦЭМ!$A$40:$A$759,$A347,СВЦЭМ!$B$40:$B$759,R$331)+'СЕТ СН'!$F$16</f>
        <v>0</v>
      </c>
      <c r="S347" s="36">
        <f>SUMIFS(СВЦЭМ!$J$40:$J$759,СВЦЭМ!$A$40:$A$759,$A347,СВЦЭМ!$B$40:$B$759,S$331)+'СЕТ СН'!$F$16</f>
        <v>0</v>
      </c>
      <c r="T347" s="36">
        <f>SUMIFS(СВЦЭМ!$J$40:$J$759,СВЦЭМ!$A$40:$A$759,$A347,СВЦЭМ!$B$40:$B$759,T$331)+'СЕТ СН'!$F$16</f>
        <v>0</v>
      </c>
      <c r="U347" s="36">
        <f>SUMIFS(СВЦЭМ!$J$40:$J$759,СВЦЭМ!$A$40:$A$759,$A347,СВЦЭМ!$B$40:$B$759,U$331)+'СЕТ СН'!$F$16</f>
        <v>0</v>
      </c>
      <c r="V347" s="36">
        <f>SUMIFS(СВЦЭМ!$J$40:$J$759,СВЦЭМ!$A$40:$A$759,$A347,СВЦЭМ!$B$40:$B$759,V$331)+'СЕТ СН'!$F$16</f>
        <v>0</v>
      </c>
      <c r="W347" s="36">
        <f>SUMIFS(СВЦЭМ!$J$40:$J$759,СВЦЭМ!$A$40:$A$759,$A347,СВЦЭМ!$B$40:$B$759,W$331)+'СЕТ СН'!$F$16</f>
        <v>0</v>
      </c>
      <c r="X347" s="36">
        <f>SUMIFS(СВЦЭМ!$J$40:$J$759,СВЦЭМ!$A$40:$A$759,$A347,СВЦЭМ!$B$40:$B$759,X$331)+'СЕТ СН'!$F$16</f>
        <v>0</v>
      </c>
      <c r="Y347" s="36">
        <f>SUMIFS(СВЦЭМ!$J$40:$J$759,СВЦЭМ!$A$40:$A$759,$A347,СВЦЭМ!$B$40:$B$759,Y$331)+'СЕТ СН'!$F$16</f>
        <v>0</v>
      </c>
    </row>
    <row r="348" spans="1:25" ht="15.75" hidden="1" x14ac:dyDescent="0.2">
      <c r="A348" s="35">
        <f t="shared" si="9"/>
        <v>45399</v>
      </c>
      <c r="B348" s="36">
        <f>SUMIFS(СВЦЭМ!$J$40:$J$759,СВЦЭМ!$A$40:$A$759,$A348,СВЦЭМ!$B$40:$B$759,B$331)+'СЕТ СН'!$F$16</f>
        <v>0</v>
      </c>
      <c r="C348" s="36">
        <f>SUMIFS(СВЦЭМ!$J$40:$J$759,СВЦЭМ!$A$40:$A$759,$A348,СВЦЭМ!$B$40:$B$759,C$331)+'СЕТ СН'!$F$16</f>
        <v>0</v>
      </c>
      <c r="D348" s="36">
        <f>SUMIFS(СВЦЭМ!$J$40:$J$759,СВЦЭМ!$A$40:$A$759,$A348,СВЦЭМ!$B$40:$B$759,D$331)+'СЕТ СН'!$F$16</f>
        <v>0</v>
      </c>
      <c r="E348" s="36">
        <f>SUMIFS(СВЦЭМ!$J$40:$J$759,СВЦЭМ!$A$40:$A$759,$A348,СВЦЭМ!$B$40:$B$759,E$331)+'СЕТ СН'!$F$16</f>
        <v>0</v>
      </c>
      <c r="F348" s="36">
        <f>SUMIFS(СВЦЭМ!$J$40:$J$759,СВЦЭМ!$A$40:$A$759,$A348,СВЦЭМ!$B$40:$B$759,F$331)+'СЕТ СН'!$F$16</f>
        <v>0</v>
      </c>
      <c r="G348" s="36">
        <f>SUMIFS(СВЦЭМ!$J$40:$J$759,СВЦЭМ!$A$40:$A$759,$A348,СВЦЭМ!$B$40:$B$759,G$331)+'СЕТ СН'!$F$16</f>
        <v>0</v>
      </c>
      <c r="H348" s="36">
        <f>SUMIFS(СВЦЭМ!$J$40:$J$759,СВЦЭМ!$A$40:$A$759,$A348,СВЦЭМ!$B$40:$B$759,H$331)+'СЕТ СН'!$F$16</f>
        <v>0</v>
      </c>
      <c r="I348" s="36">
        <f>SUMIFS(СВЦЭМ!$J$40:$J$759,СВЦЭМ!$A$40:$A$759,$A348,СВЦЭМ!$B$40:$B$759,I$331)+'СЕТ СН'!$F$16</f>
        <v>0</v>
      </c>
      <c r="J348" s="36">
        <f>SUMIFS(СВЦЭМ!$J$40:$J$759,СВЦЭМ!$A$40:$A$759,$A348,СВЦЭМ!$B$40:$B$759,J$331)+'СЕТ СН'!$F$16</f>
        <v>0</v>
      </c>
      <c r="K348" s="36">
        <f>SUMIFS(СВЦЭМ!$J$40:$J$759,СВЦЭМ!$A$40:$A$759,$A348,СВЦЭМ!$B$40:$B$759,K$331)+'СЕТ СН'!$F$16</f>
        <v>0</v>
      </c>
      <c r="L348" s="36">
        <f>SUMIFS(СВЦЭМ!$J$40:$J$759,СВЦЭМ!$A$40:$A$759,$A348,СВЦЭМ!$B$40:$B$759,L$331)+'СЕТ СН'!$F$16</f>
        <v>0</v>
      </c>
      <c r="M348" s="36">
        <f>SUMIFS(СВЦЭМ!$J$40:$J$759,СВЦЭМ!$A$40:$A$759,$A348,СВЦЭМ!$B$40:$B$759,M$331)+'СЕТ СН'!$F$16</f>
        <v>0</v>
      </c>
      <c r="N348" s="36">
        <f>SUMIFS(СВЦЭМ!$J$40:$J$759,СВЦЭМ!$A$40:$A$759,$A348,СВЦЭМ!$B$40:$B$759,N$331)+'СЕТ СН'!$F$16</f>
        <v>0</v>
      </c>
      <c r="O348" s="36">
        <f>SUMIFS(СВЦЭМ!$J$40:$J$759,СВЦЭМ!$A$40:$A$759,$A348,СВЦЭМ!$B$40:$B$759,O$331)+'СЕТ СН'!$F$16</f>
        <v>0</v>
      </c>
      <c r="P348" s="36">
        <f>SUMIFS(СВЦЭМ!$J$40:$J$759,СВЦЭМ!$A$40:$A$759,$A348,СВЦЭМ!$B$40:$B$759,P$331)+'СЕТ СН'!$F$16</f>
        <v>0</v>
      </c>
      <c r="Q348" s="36">
        <f>SUMIFS(СВЦЭМ!$J$40:$J$759,СВЦЭМ!$A$40:$A$759,$A348,СВЦЭМ!$B$40:$B$759,Q$331)+'СЕТ СН'!$F$16</f>
        <v>0</v>
      </c>
      <c r="R348" s="36">
        <f>SUMIFS(СВЦЭМ!$J$40:$J$759,СВЦЭМ!$A$40:$A$759,$A348,СВЦЭМ!$B$40:$B$759,R$331)+'СЕТ СН'!$F$16</f>
        <v>0</v>
      </c>
      <c r="S348" s="36">
        <f>SUMIFS(СВЦЭМ!$J$40:$J$759,СВЦЭМ!$A$40:$A$759,$A348,СВЦЭМ!$B$40:$B$759,S$331)+'СЕТ СН'!$F$16</f>
        <v>0</v>
      </c>
      <c r="T348" s="36">
        <f>SUMIFS(СВЦЭМ!$J$40:$J$759,СВЦЭМ!$A$40:$A$759,$A348,СВЦЭМ!$B$40:$B$759,T$331)+'СЕТ СН'!$F$16</f>
        <v>0</v>
      </c>
      <c r="U348" s="36">
        <f>SUMIFS(СВЦЭМ!$J$40:$J$759,СВЦЭМ!$A$40:$A$759,$A348,СВЦЭМ!$B$40:$B$759,U$331)+'СЕТ СН'!$F$16</f>
        <v>0</v>
      </c>
      <c r="V348" s="36">
        <f>SUMIFS(СВЦЭМ!$J$40:$J$759,СВЦЭМ!$A$40:$A$759,$A348,СВЦЭМ!$B$40:$B$759,V$331)+'СЕТ СН'!$F$16</f>
        <v>0</v>
      </c>
      <c r="W348" s="36">
        <f>SUMIFS(СВЦЭМ!$J$40:$J$759,СВЦЭМ!$A$40:$A$759,$A348,СВЦЭМ!$B$40:$B$759,W$331)+'СЕТ СН'!$F$16</f>
        <v>0</v>
      </c>
      <c r="X348" s="36">
        <f>SUMIFS(СВЦЭМ!$J$40:$J$759,СВЦЭМ!$A$40:$A$759,$A348,СВЦЭМ!$B$40:$B$759,X$331)+'СЕТ СН'!$F$16</f>
        <v>0</v>
      </c>
      <c r="Y348" s="36">
        <f>SUMIFS(СВЦЭМ!$J$40:$J$759,СВЦЭМ!$A$40:$A$759,$A348,СВЦЭМ!$B$40:$B$759,Y$331)+'СЕТ СН'!$F$16</f>
        <v>0</v>
      </c>
    </row>
    <row r="349" spans="1:25" ht="15.75" hidden="1" x14ac:dyDescent="0.2">
      <c r="A349" s="35">
        <f t="shared" si="9"/>
        <v>45400</v>
      </c>
      <c r="B349" s="36">
        <f>SUMIFS(СВЦЭМ!$J$40:$J$759,СВЦЭМ!$A$40:$A$759,$A349,СВЦЭМ!$B$40:$B$759,B$331)+'СЕТ СН'!$F$16</f>
        <v>0</v>
      </c>
      <c r="C349" s="36">
        <f>SUMIFS(СВЦЭМ!$J$40:$J$759,СВЦЭМ!$A$40:$A$759,$A349,СВЦЭМ!$B$40:$B$759,C$331)+'СЕТ СН'!$F$16</f>
        <v>0</v>
      </c>
      <c r="D349" s="36">
        <f>SUMIFS(СВЦЭМ!$J$40:$J$759,СВЦЭМ!$A$40:$A$759,$A349,СВЦЭМ!$B$40:$B$759,D$331)+'СЕТ СН'!$F$16</f>
        <v>0</v>
      </c>
      <c r="E349" s="36">
        <f>SUMIFS(СВЦЭМ!$J$40:$J$759,СВЦЭМ!$A$40:$A$759,$A349,СВЦЭМ!$B$40:$B$759,E$331)+'СЕТ СН'!$F$16</f>
        <v>0</v>
      </c>
      <c r="F349" s="36">
        <f>SUMIFS(СВЦЭМ!$J$40:$J$759,СВЦЭМ!$A$40:$A$759,$A349,СВЦЭМ!$B$40:$B$759,F$331)+'СЕТ СН'!$F$16</f>
        <v>0</v>
      </c>
      <c r="G349" s="36">
        <f>SUMIFS(СВЦЭМ!$J$40:$J$759,СВЦЭМ!$A$40:$A$759,$A349,СВЦЭМ!$B$40:$B$759,G$331)+'СЕТ СН'!$F$16</f>
        <v>0</v>
      </c>
      <c r="H349" s="36">
        <f>SUMIFS(СВЦЭМ!$J$40:$J$759,СВЦЭМ!$A$40:$A$759,$A349,СВЦЭМ!$B$40:$B$759,H$331)+'СЕТ СН'!$F$16</f>
        <v>0</v>
      </c>
      <c r="I349" s="36">
        <f>SUMIFS(СВЦЭМ!$J$40:$J$759,СВЦЭМ!$A$40:$A$759,$A349,СВЦЭМ!$B$40:$B$759,I$331)+'СЕТ СН'!$F$16</f>
        <v>0</v>
      </c>
      <c r="J349" s="36">
        <f>SUMIFS(СВЦЭМ!$J$40:$J$759,СВЦЭМ!$A$40:$A$759,$A349,СВЦЭМ!$B$40:$B$759,J$331)+'СЕТ СН'!$F$16</f>
        <v>0</v>
      </c>
      <c r="K349" s="36">
        <f>SUMIFS(СВЦЭМ!$J$40:$J$759,СВЦЭМ!$A$40:$A$759,$A349,СВЦЭМ!$B$40:$B$759,K$331)+'СЕТ СН'!$F$16</f>
        <v>0</v>
      </c>
      <c r="L349" s="36">
        <f>SUMIFS(СВЦЭМ!$J$40:$J$759,СВЦЭМ!$A$40:$A$759,$A349,СВЦЭМ!$B$40:$B$759,L$331)+'СЕТ СН'!$F$16</f>
        <v>0</v>
      </c>
      <c r="M349" s="36">
        <f>SUMIFS(СВЦЭМ!$J$40:$J$759,СВЦЭМ!$A$40:$A$759,$A349,СВЦЭМ!$B$40:$B$759,M$331)+'СЕТ СН'!$F$16</f>
        <v>0</v>
      </c>
      <c r="N349" s="36">
        <f>SUMIFS(СВЦЭМ!$J$40:$J$759,СВЦЭМ!$A$40:$A$759,$A349,СВЦЭМ!$B$40:$B$759,N$331)+'СЕТ СН'!$F$16</f>
        <v>0</v>
      </c>
      <c r="O349" s="36">
        <f>SUMIFS(СВЦЭМ!$J$40:$J$759,СВЦЭМ!$A$40:$A$759,$A349,СВЦЭМ!$B$40:$B$759,O$331)+'СЕТ СН'!$F$16</f>
        <v>0</v>
      </c>
      <c r="P349" s="36">
        <f>SUMIFS(СВЦЭМ!$J$40:$J$759,СВЦЭМ!$A$40:$A$759,$A349,СВЦЭМ!$B$40:$B$759,P$331)+'СЕТ СН'!$F$16</f>
        <v>0</v>
      </c>
      <c r="Q349" s="36">
        <f>SUMIFS(СВЦЭМ!$J$40:$J$759,СВЦЭМ!$A$40:$A$759,$A349,СВЦЭМ!$B$40:$B$759,Q$331)+'СЕТ СН'!$F$16</f>
        <v>0</v>
      </c>
      <c r="R349" s="36">
        <f>SUMIFS(СВЦЭМ!$J$40:$J$759,СВЦЭМ!$A$40:$A$759,$A349,СВЦЭМ!$B$40:$B$759,R$331)+'СЕТ СН'!$F$16</f>
        <v>0</v>
      </c>
      <c r="S349" s="36">
        <f>SUMIFS(СВЦЭМ!$J$40:$J$759,СВЦЭМ!$A$40:$A$759,$A349,СВЦЭМ!$B$40:$B$759,S$331)+'СЕТ СН'!$F$16</f>
        <v>0</v>
      </c>
      <c r="T349" s="36">
        <f>SUMIFS(СВЦЭМ!$J$40:$J$759,СВЦЭМ!$A$40:$A$759,$A349,СВЦЭМ!$B$40:$B$759,T$331)+'СЕТ СН'!$F$16</f>
        <v>0</v>
      </c>
      <c r="U349" s="36">
        <f>SUMIFS(СВЦЭМ!$J$40:$J$759,СВЦЭМ!$A$40:$A$759,$A349,СВЦЭМ!$B$40:$B$759,U$331)+'СЕТ СН'!$F$16</f>
        <v>0</v>
      </c>
      <c r="V349" s="36">
        <f>SUMIFS(СВЦЭМ!$J$40:$J$759,СВЦЭМ!$A$40:$A$759,$A349,СВЦЭМ!$B$40:$B$759,V$331)+'СЕТ СН'!$F$16</f>
        <v>0</v>
      </c>
      <c r="W349" s="36">
        <f>SUMIFS(СВЦЭМ!$J$40:$J$759,СВЦЭМ!$A$40:$A$759,$A349,СВЦЭМ!$B$40:$B$759,W$331)+'СЕТ СН'!$F$16</f>
        <v>0</v>
      </c>
      <c r="X349" s="36">
        <f>SUMIFS(СВЦЭМ!$J$40:$J$759,СВЦЭМ!$A$40:$A$759,$A349,СВЦЭМ!$B$40:$B$759,X$331)+'СЕТ СН'!$F$16</f>
        <v>0</v>
      </c>
      <c r="Y349" s="36">
        <f>SUMIFS(СВЦЭМ!$J$40:$J$759,СВЦЭМ!$A$40:$A$759,$A349,СВЦЭМ!$B$40:$B$759,Y$331)+'СЕТ СН'!$F$16</f>
        <v>0</v>
      </c>
    </row>
    <row r="350" spans="1:25" ht="15.75" hidden="1" x14ac:dyDescent="0.2">
      <c r="A350" s="35">
        <f t="shared" si="9"/>
        <v>45401</v>
      </c>
      <c r="B350" s="36">
        <f>SUMIFS(СВЦЭМ!$J$40:$J$759,СВЦЭМ!$A$40:$A$759,$A350,СВЦЭМ!$B$40:$B$759,B$331)+'СЕТ СН'!$F$16</f>
        <v>0</v>
      </c>
      <c r="C350" s="36">
        <f>SUMIFS(СВЦЭМ!$J$40:$J$759,СВЦЭМ!$A$40:$A$759,$A350,СВЦЭМ!$B$40:$B$759,C$331)+'СЕТ СН'!$F$16</f>
        <v>0</v>
      </c>
      <c r="D350" s="36">
        <f>SUMIFS(СВЦЭМ!$J$40:$J$759,СВЦЭМ!$A$40:$A$759,$A350,СВЦЭМ!$B$40:$B$759,D$331)+'СЕТ СН'!$F$16</f>
        <v>0</v>
      </c>
      <c r="E350" s="36">
        <f>SUMIFS(СВЦЭМ!$J$40:$J$759,СВЦЭМ!$A$40:$A$759,$A350,СВЦЭМ!$B$40:$B$759,E$331)+'СЕТ СН'!$F$16</f>
        <v>0</v>
      </c>
      <c r="F350" s="36">
        <f>SUMIFS(СВЦЭМ!$J$40:$J$759,СВЦЭМ!$A$40:$A$759,$A350,СВЦЭМ!$B$40:$B$759,F$331)+'СЕТ СН'!$F$16</f>
        <v>0</v>
      </c>
      <c r="G350" s="36">
        <f>SUMIFS(СВЦЭМ!$J$40:$J$759,СВЦЭМ!$A$40:$A$759,$A350,СВЦЭМ!$B$40:$B$759,G$331)+'СЕТ СН'!$F$16</f>
        <v>0</v>
      </c>
      <c r="H350" s="36">
        <f>SUMIFS(СВЦЭМ!$J$40:$J$759,СВЦЭМ!$A$40:$A$759,$A350,СВЦЭМ!$B$40:$B$759,H$331)+'СЕТ СН'!$F$16</f>
        <v>0</v>
      </c>
      <c r="I350" s="36">
        <f>SUMIFS(СВЦЭМ!$J$40:$J$759,СВЦЭМ!$A$40:$A$759,$A350,СВЦЭМ!$B$40:$B$759,I$331)+'СЕТ СН'!$F$16</f>
        <v>0</v>
      </c>
      <c r="J350" s="36">
        <f>SUMIFS(СВЦЭМ!$J$40:$J$759,СВЦЭМ!$A$40:$A$759,$A350,СВЦЭМ!$B$40:$B$759,J$331)+'СЕТ СН'!$F$16</f>
        <v>0</v>
      </c>
      <c r="K350" s="36">
        <f>SUMIFS(СВЦЭМ!$J$40:$J$759,СВЦЭМ!$A$40:$A$759,$A350,СВЦЭМ!$B$40:$B$759,K$331)+'СЕТ СН'!$F$16</f>
        <v>0</v>
      </c>
      <c r="L350" s="36">
        <f>SUMIFS(СВЦЭМ!$J$40:$J$759,СВЦЭМ!$A$40:$A$759,$A350,СВЦЭМ!$B$40:$B$759,L$331)+'СЕТ СН'!$F$16</f>
        <v>0</v>
      </c>
      <c r="M350" s="36">
        <f>SUMIFS(СВЦЭМ!$J$40:$J$759,СВЦЭМ!$A$40:$A$759,$A350,СВЦЭМ!$B$40:$B$759,M$331)+'СЕТ СН'!$F$16</f>
        <v>0</v>
      </c>
      <c r="N350" s="36">
        <f>SUMIFS(СВЦЭМ!$J$40:$J$759,СВЦЭМ!$A$40:$A$759,$A350,СВЦЭМ!$B$40:$B$759,N$331)+'СЕТ СН'!$F$16</f>
        <v>0</v>
      </c>
      <c r="O350" s="36">
        <f>SUMIFS(СВЦЭМ!$J$40:$J$759,СВЦЭМ!$A$40:$A$759,$A350,СВЦЭМ!$B$40:$B$759,O$331)+'СЕТ СН'!$F$16</f>
        <v>0</v>
      </c>
      <c r="P350" s="36">
        <f>SUMIFS(СВЦЭМ!$J$40:$J$759,СВЦЭМ!$A$40:$A$759,$A350,СВЦЭМ!$B$40:$B$759,P$331)+'СЕТ СН'!$F$16</f>
        <v>0</v>
      </c>
      <c r="Q350" s="36">
        <f>SUMIFS(СВЦЭМ!$J$40:$J$759,СВЦЭМ!$A$40:$A$759,$A350,СВЦЭМ!$B$40:$B$759,Q$331)+'СЕТ СН'!$F$16</f>
        <v>0</v>
      </c>
      <c r="R350" s="36">
        <f>SUMIFS(СВЦЭМ!$J$40:$J$759,СВЦЭМ!$A$40:$A$759,$A350,СВЦЭМ!$B$40:$B$759,R$331)+'СЕТ СН'!$F$16</f>
        <v>0</v>
      </c>
      <c r="S350" s="36">
        <f>SUMIFS(СВЦЭМ!$J$40:$J$759,СВЦЭМ!$A$40:$A$759,$A350,СВЦЭМ!$B$40:$B$759,S$331)+'СЕТ СН'!$F$16</f>
        <v>0</v>
      </c>
      <c r="T350" s="36">
        <f>SUMIFS(СВЦЭМ!$J$40:$J$759,СВЦЭМ!$A$40:$A$759,$A350,СВЦЭМ!$B$40:$B$759,T$331)+'СЕТ СН'!$F$16</f>
        <v>0</v>
      </c>
      <c r="U350" s="36">
        <f>SUMIFS(СВЦЭМ!$J$40:$J$759,СВЦЭМ!$A$40:$A$759,$A350,СВЦЭМ!$B$40:$B$759,U$331)+'СЕТ СН'!$F$16</f>
        <v>0</v>
      </c>
      <c r="V350" s="36">
        <f>SUMIFS(СВЦЭМ!$J$40:$J$759,СВЦЭМ!$A$40:$A$759,$A350,СВЦЭМ!$B$40:$B$759,V$331)+'СЕТ СН'!$F$16</f>
        <v>0</v>
      </c>
      <c r="W350" s="36">
        <f>SUMIFS(СВЦЭМ!$J$40:$J$759,СВЦЭМ!$A$40:$A$759,$A350,СВЦЭМ!$B$40:$B$759,W$331)+'СЕТ СН'!$F$16</f>
        <v>0</v>
      </c>
      <c r="X350" s="36">
        <f>SUMIFS(СВЦЭМ!$J$40:$J$759,СВЦЭМ!$A$40:$A$759,$A350,СВЦЭМ!$B$40:$B$759,X$331)+'СЕТ СН'!$F$16</f>
        <v>0</v>
      </c>
      <c r="Y350" s="36">
        <f>SUMIFS(СВЦЭМ!$J$40:$J$759,СВЦЭМ!$A$40:$A$759,$A350,СВЦЭМ!$B$40:$B$759,Y$331)+'СЕТ СН'!$F$16</f>
        <v>0</v>
      </c>
    </row>
    <row r="351" spans="1:25" ht="15.75" hidden="1" x14ac:dyDescent="0.2">
      <c r="A351" s="35">
        <f t="shared" si="9"/>
        <v>45402</v>
      </c>
      <c r="B351" s="36">
        <f>SUMIFS(СВЦЭМ!$J$40:$J$759,СВЦЭМ!$A$40:$A$759,$A351,СВЦЭМ!$B$40:$B$759,B$331)+'СЕТ СН'!$F$16</f>
        <v>0</v>
      </c>
      <c r="C351" s="36">
        <f>SUMIFS(СВЦЭМ!$J$40:$J$759,СВЦЭМ!$A$40:$A$759,$A351,СВЦЭМ!$B$40:$B$759,C$331)+'СЕТ СН'!$F$16</f>
        <v>0</v>
      </c>
      <c r="D351" s="36">
        <f>SUMIFS(СВЦЭМ!$J$40:$J$759,СВЦЭМ!$A$40:$A$759,$A351,СВЦЭМ!$B$40:$B$759,D$331)+'СЕТ СН'!$F$16</f>
        <v>0</v>
      </c>
      <c r="E351" s="36">
        <f>SUMIFS(СВЦЭМ!$J$40:$J$759,СВЦЭМ!$A$40:$A$759,$A351,СВЦЭМ!$B$40:$B$759,E$331)+'СЕТ СН'!$F$16</f>
        <v>0</v>
      </c>
      <c r="F351" s="36">
        <f>SUMIFS(СВЦЭМ!$J$40:$J$759,СВЦЭМ!$A$40:$A$759,$A351,СВЦЭМ!$B$40:$B$759,F$331)+'СЕТ СН'!$F$16</f>
        <v>0</v>
      </c>
      <c r="G351" s="36">
        <f>SUMIFS(СВЦЭМ!$J$40:$J$759,СВЦЭМ!$A$40:$A$759,$A351,СВЦЭМ!$B$40:$B$759,G$331)+'СЕТ СН'!$F$16</f>
        <v>0</v>
      </c>
      <c r="H351" s="36">
        <f>SUMIFS(СВЦЭМ!$J$40:$J$759,СВЦЭМ!$A$40:$A$759,$A351,СВЦЭМ!$B$40:$B$759,H$331)+'СЕТ СН'!$F$16</f>
        <v>0</v>
      </c>
      <c r="I351" s="36">
        <f>SUMIFS(СВЦЭМ!$J$40:$J$759,СВЦЭМ!$A$40:$A$759,$A351,СВЦЭМ!$B$40:$B$759,I$331)+'СЕТ СН'!$F$16</f>
        <v>0</v>
      </c>
      <c r="J351" s="36">
        <f>SUMIFS(СВЦЭМ!$J$40:$J$759,СВЦЭМ!$A$40:$A$759,$A351,СВЦЭМ!$B$40:$B$759,J$331)+'СЕТ СН'!$F$16</f>
        <v>0</v>
      </c>
      <c r="K351" s="36">
        <f>SUMIFS(СВЦЭМ!$J$40:$J$759,СВЦЭМ!$A$40:$A$759,$A351,СВЦЭМ!$B$40:$B$759,K$331)+'СЕТ СН'!$F$16</f>
        <v>0</v>
      </c>
      <c r="L351" s="36">
        <f>SUMIFS(СВЦЭМ!$J$40:$J$759,СВЦЭМ!$A$40:$A$759,$A351,СВЦЭМ!$B$40:$B$759,L$331)+'СЕТ СН'!$F$16</f>
        <v>0</v>
      </c>
      <c r="M351" s="36">
        <f>SUMIFS(СВЦЭМ!$J$40:$J$759,СВЦЭМ!$A$40:$A$759,$A351,СВЦЭМ!$B$40:$B$759,M$331)+'СЕТ СН'!$F$16</f>
        <v>0</v>
      </c>
      <c r="N351" s="36">
        <f>SUMIFS(СВЦЭМ!$J$40:$J$759,СВЦЭМ!$A$40:$A$759,$A351,СВЦЭМ!$B$40:$B$759,N$331)+'СЕТ СН'!$F$16</f>
        <v>0</v>
      </c>
      <c r="O351" s="36">
        <f>SUMIFS(СВЦЭМ!$J$40:$J$759,СВЦЭМ!$A$40:$A$759,$A351,СВЦЭМ!$B$40:$B$759,O$331)+'СЕТ СН'!$F$16</f>
        <v>0</v>
      </c>
      <c r="P351" s="36">
        <f>SUMIFS(СВЦЭМ!$J$40:$J$759,СВЦЭМ!$A$40:$A$759,$A351,СВЦЭМ!$B$40:$B$759,P$331)+'СЕТ СН'!$F$16</f>
        <v>0</v>
      </c>
      <c r="Q351" s="36">
        <f>SUMIFS(СВЦЭМ!$J$40:$J$759,СВЦЭМ!$A$40:$A$759,$A351,СВЦЭМ!$B$40:$B$759,Q$331)+'СЕТ СН'!$F$16</f>
        <v>0</v>
      </c>
      <c r="R351" s="36">
        <f>SUMIFS(СВЦЭМ!$J$40:$J$759,СВЦЭМ!$A$40:$A$759,$A351,СВЦЭМ!$B$40:$B$759,R$331)+'СЕТ СН'!$F$16</f>
        <v>0</v>
      </c>
      <c r="S351" s="36">
        <f>SUMIFS(СВЦЭМ!$J$40:$J$759,СВЦЭМ!$A$40:$A$759,$A351,СВЦЭМ!$B$40:$B$759,S$331)+'СЕТ СН'!$F$16</f>
        <v>0</v>
      </c>
      <c r="T351" s="36">
        <f>SUMIFS(СВЦЭМ!$J$40:$J$759,СВЦЭМ!$A$40:$A$759,$A351,СВЦЭМ!$B$40:$B$759,T$331)+'СЕТ СН'!$F$16</f>
        <v>0</v>
      </c>
      <c r="U351" s="36">
        <f>SUMIFS(СВЦЭМ!$J$40:$J$759,СВЦЭМ!$A$40:$A$759,$A351,СВЦЭМ!$B$40:$B$759,U$331)+'СЕТ СН'!$F$16</f>
        <v>0</v>
      </c>
      <c r="V351" s="36">
        <f>SUMIFS(СВЦЭМ!$J$40:$J$759,СВЦЭМ!$A$40:$A$759,$A351,СВЦЭМ!$B$40:$B$759,V$331)+'СЕТ СН'!$F$16</f>
        <v>0</v>
      </c>
      <c r="W351" s="36">
        <f>SUMIFS(СВЦЭМ!$J$40:$J$759,СВЦЭМ!$A$40:$A$759,$A351,СВЦЭМ!$B$40:$B$759,W$331)+'СЕТ СН'!$F$16</f>
        <v>0</v>
      </c>
      <c r="X351" s="36">
        <f>SUMIFS(СВЦЭМ!$J$40:$J$759,СВЦЭМ!$A$40:$A$759,$A351,СВЦЭМ!$B$40:$B$759,X$331)+'СЕТ СН'!$F$16</f>
        <v>0</v>
      </c>
      <c r="Y351" s="36">
        <f>SUMIFS(СВЦЭМ!$J$40:$J$759,СВЦЭМ!$A$40:$A$759,$A351,СВЦЭМ!$B$40:$B$759,Y$331)+'СЕТ СН'!$F$16</f>
        <v>0</v>
      </c>
    </row>
    <row r="352" spans="1:25" ht="15.75" hidden="1" x14ac:dyDescent="0.2">
      <c r="A352" s="35">
        <f t="shared" si="9"/>
        <v>45403</v>
      </c>
      <c r="B352" s="36">
        <f>SUMIFS(СВЦЭМ!$J$40:$J$759,СВЦЭМ!$A$40:$A$759,$A352,СВЦЭМ!$B$40:$B$759,B$331)+'СЕТ СН'!$F$16</f>
        <v>0</v>
      </c>
      <c r="C352" s="36">
        <f>SUMIFS(СВЦЭМ!$J$40:$J$759,СВЦЭМ!$A$40:$A$759,$A352,СВЦЭМ!$B$40:$B$759,C$331)+'СЕТ СН'!$F$16</f>
        <v>0</v>
      </c>
      <c r="D352" s="36">
        <f>SUMIFS(СВЦЭМ!$J$40:$J$759,СВЦЭМ!$A$40:$A$759,$A352,СВЦЭМ!$B$40:$B$759,D$331)+'СЕТ СН'!$F$16</f>
        <v>0</v>
      </c>
      <c r="E352" s="36">
        <f>SUMIFS(СВЦЭМ!$J$40:$J$759,СВЦЭМ!$A$40:$A$759,$A352,СВЦЭМ!$B$40:$B$759,E$331)+'СЕТ СН'!$F$16</f>
        <v>0</v>
      </c>
      <c r="F352" s="36">
        <f>SUMIFS(СВЦЭМ!$J$40:$J$759,СВЦЭМ!$A$40:$A$759,$A352,СВЦЭМ!$B$40:$B$759,F$331)+'СЕТ СН'!$F$16</f>
        <v>0</v>
      </c>
      <c r="G352" s="36">
        <f>SUMIFS(СВЦЭМ!$J$40:$J$759,СВЦЭМ!$A$40:$A$759,$A352,СВЦЭМ!$B$40:$B$759,G$331)+'СЕТ СН'!$F$16</f>
        <v>0</v>
      </c>
      <c r="H352" s="36">
        <f>SUMIFS(СВЦЭМ!$J$40:$J$759,СВЦЭМ!$A$40:$A$759,$A352,СВЦЭМ!$B$40:$B$759,H$331)+'СЕТ СН'!$F$16</f>
        <v>0</v>
      </c>
      <c r="I352" s="36">
        <f>SUMIFS(СВЦЭМ!$J$40:$J$759,СВЦЭМ!$A$40:$A$759,$A352,СВЦЭМ!$B$40:$B$759,I$331)+'СЕТ СН'!$F$16</f>
        <v>0</v>
      </c>
      <c r="J352" s="36">
        <f>SUMIFS(СВЦЭМ!$J$40:$J$759,СВЦЭМ!$A$40:$A$759,$A352,СВЦЭМ!$B$40:$B$759,J$331)+'СЕТ СН'!$F$16</f>
        <v>0</v>
      </c>
      <c r="K352" s="36">
        <f>SUMIFS(СВЦЭМ!$J$40:$J$759,СВЦЭМ!$A$40:$A$759,$A352,СВЦЭМ!$B$40:$B$759,K$331)+'СЕТ СН'!$F$16</f>
        <v>0</v>
      </c>
      <c r="L352" s="36">
        <f>SUMIFS(СВЦЭМ!$J$40:$J$759,СВЦЭМ!$A$40:$A$759,$A352,СВЦЭМ!$B$40:$B$759,L$331)+'СЕТ СН'!$F$16</f>
        <v>0</v>
      </c>
      <c r="M352" s="36">
        <f>SUMIFS(СВЦЭМ!$J$40:$J$759,СВЦЭМ!$A$40:$A$759,$A352,СВЦЭМ!$B$40:$B$759,M$331)+'СЕТ СН'!$F$16</f>
        <v>0</v>
      </c>
      <c r="N352" s="36">
        <f>SUMIFS(СВЦЭМ!$J$40:$J$759,СВЦЭМ!$A$40:$A$759,$A352,СВЦЭМ!$B$40:$B$759,N$331)+'СЕТ СН'!$F$16</f>
        <v>0</v>
      </c>
      <c r="O352" s="36">
        <f>SUMIFS(СВЦЭМ!$J$40:$J$759,СВЦЭМ!$A$40:$A$759,$A352,СВЦЭМ!$B$40:$B$759,O$331)+'СЕТ СН'!$F$16</f>
        <v>0</v>
      </c>
      <c r="P352" s="36">
        <f>SUMIFS(СВЦЭМ!$J$40:$J$759,СВЦЭМ!$A$40:$A$759,$A352,СВЦЭМ!$B$40:$B$759,P$331)+'СЕТ СН'!$F$16</f>
        <v>0</v>
      </c>
      <c r="Q352" s="36">
        <f>SUMIFS(СВЦЭМ!$J$40:$J$759,СВЦЭМ!$A$40:$A$759,$A352,СВЦЭМ!$B$40:$B$759,Q$331)+'СЕТ СН'!$F$16</f>
        <v>0</v>
      </c>
      <c r="R352" s="36">
        <f>SUMIFS(СВЦЭМ!$J$40:$J$759,СВЦЭМ!$A$40:$A$759,$A352,СВЦЭМ!$B$40:$B$759,R$331)+'СЕТ СН'!$F$16</f>
        <v>0</v>
      </c>
      <c r="S352" s="36">
        <f>SUMIFS(СВЦЭМ!$J$40:$J$759,СВЦЭМ!$A$40:$A$759,$A352,СВЦЭМ!$B$40:$B$759,S$331)+'СЕТ СН'!$F$16</f>
        <v>0</v>
      </c>
      <c r="T352" s="36">
        <f>SUMIFS(СВЦЭМ!$J$40:$J$759,СВЦЭМ!$A$40:$A$759,$A352,СВЦЭМ!$B$40:$B$759,T$331)+'СЕТ СН'!$F$16</f>
        <v>0</v>
      </c>
      <c r="U352" s="36">
        <f>SUMIFS(СВЦЭМ!$J$40:$J$759,СВЦЭМ!$A$40:$A$759,$A352,СВЦЭМ!$B$40:$B$759,U$331)+'СЕТ СН'!$F$16</f>
        <v>0</v>
      </c>
      <c r="V352" s="36">
        <f>SUMIFS(СВЦЭМ!$J$40:$J$759,СВЦЭМ!$A$40:$A$759,$A352,СВЦЭМ!$B$40:$B$759,V$331)+'СЕТ СН'!$F$16</f>
        <v>0</v>
      </c>
      <c r="W352" s="36">
        <f>SUMIFS(СВЦЭМ!$J$40:$J$759,СВЦЭМ!$A$40:$A$759,$A352,СВЦЭМ!$B$40:$B$759,W$331)+'СЕТ СН'!$F$16</f>
        <v>0</v>
      </c>
      <c r="X352" s="36">
        <f>SUMIFS(СВЦЭМ!$J$40:$J$759,СВЦЭМ!$A$40:$A$759,$A352,СВЦЭМ!$B$40:$B$759,X$331)+'СЕТ СН'!$F$16</f>
        <v>0</v>
      </c>
      <c r="Y352" s="36">
        <f>SUMIFS(СВЦЭМ!$J$40:$J$759,СВЦЭМ!$A$40:$A$759,$A352,СВЦЭМ!$B$40:$B$759,Y$331)+'СЕТ СН'!$F$16</f>
        <v>0</v>
      </c>
    </row>
    <row r="353" spans="1:27" ht="15.75" hidden="1" x14ac:dyDescent="0.2">
      <c r="A353" s="35">
        <f t="shared" si="9"/>
        <v>45404</v>
      </c>
      <c r="B353" s="36">
        <f>SUMIFS(СВЦЭМ!$J$40:$J$759,СВЦЭМ!$A$40:$A$759,$A353,СВЦЭМ!$B$40:$B$759,B$331)+'СЕТ СН'!$F$16</f>
        <v>0</v>
      </c>
      <c r="C353" s="36">
        <f>SUMIFS(СВЦЭМ!$J$40:$J$759,СВЦЭМ!$A$40:$A$759,$A353,СВЦЭМ!$B$40:$B$759,C$331)+'СЕТ СН'!$F$16</f>
        <v>0</v>
      </c>
      <c r="D353" s="36">
        <f>SUMIFS(СВЦЭМ!$J$40:$J$759,СВЦЭМ!$A$40:$A$759,$A353,СВЦЭМ!$B$40:$B$759,D$331)+'СЕТ СН'!$F$16</f>
        <v>0</v>
      </c>
      <c r="E353" s="36">
        <f>SUMIFS(СВЦЭМ!$J$40:$J$759,СВЦЭМ!$A$40:$A$759,$A353,СВЦЭМ!$B$40:$B$759,E$331)+'СЕТ СН'!$F$16</f>
        <v>0</v>
      </c>
      <c r="F353" s="36">
        <f>SUMIFS(СВЦЭМ!$J$40:$J$759,СВЦЭМ!$A$40:$A$759,$A353,СВЦЭМ!$B$40:$B$759,F$331)+'СЕТ СН'!$F$16</f>
        <v>0</v>
      </c>
      <c r="G353" s="36">
        <f>SUMIFS(СВЦЭМ!$J$40:$J$759,СВЦЭМ!$A$40:$A$759,$A353,СВЦЭМ!$B$40:$B$759,G$331)+'СЕТ СН'!$F$16</f>
        <v>0</v>
      </c>
      <c r="H353" s="36">
        <f>SUMIFS(СВЦЭМ!$J$40:$J$759,СВЦЭМ!$A$40:$A$759,$A353,СВЦЭМ!$B$40:$B$759,H$331)+'СЕТ СН'!$F$16</f>
        <v>0</v>
      </c>
      <c r="I353" s="36">
        <f>SUMIFS(СВЦЭМ!$J$40:$J$759,СВЦЭМ!$A$40:$A$759,$A353,СВЦЭМ!$B$40:$B$759,I$331)+'СЕТ СН'!$F$16</f>
        <v>0</v>
      </c>
      <c r="J353" s="36">
        <f>SUMIFS(СВЦЭМ!$J$40:$J$759,СВЦЭМ!$A$40:$A$759,$A353,СВЦЭМ!$B$40:$B$759,J$331)+'СЕТ СН'!$F$16</f>
        <v>0</v>
      </c>
      <c r="K353" s="36">
        <f>SUMIFS(СВЦЭМ!$J$40:$J$759,СВЦЭМ!$A$40:$A$759,$A353,СВЦЭМ!$B$40:$B$759,K$331)+'СЕТ СН'!$F$16</f>
        <v>0</v>
      </c>
      <c r="L353" s="36">
        <f>SUMIFS(СВЦЭМ!$J$40:$J$759,СВЦЭМ!$A$40:$A$759,$A353,СВЦЭМ!$B$40:$B$759,L$331)+'СЕТ СН'!$F$16</f>
        <v>0</v>
      </c>
      <c r="M353" s="36">
        <f>SUMIFS(СВЦЭМ!$J$40:$J$759,СВЦЭМ!$A$40:$A$759,$A353,СВЦЭМ!$B$40:$B$759,M$331)+'СЕТ СН'!$F$16</f>
        <v>0</v>
      </c>
      <c r="N353" s="36">
        <f>SUMIFS(СВЦЭМ!$J$40:$J$759,СВЦЭМ!$A$40:$A$759,$A353,СВЦЭМ!$B$40:$B$759,N$331)+'СЕТ СН'!$F$16</f>
        <v>0</v>
      </c>
      <c r="O353" s="36">
        <f>SUMIFS(СВЦЭМ!$J$40:$J$759,СВЦЭМ!$A$40:$A$759,$A353,СВЦЭМ!$B$40:$B$759,O$331)+'СЕТ СН'!$F$16</f>
        <v>0</v>
      </c>
      <c r="P353" s="36">
        <f>SUMIFS(СВЦЭМ!$J$40:$J$759,СВЦЭМ!$A$40:$A$759,$A353,СВЦЭМ!$B$40:$B$759,P$331)+'СЕТ СН'!$F$16</f>
        <v>0</v>
      </c>
      <c r="Q353" s="36">
        <f>SUMIFS(СВЦЭМ!$J$40:$J$759,СВЦЭМ!$A$40:$A$759,$A353,СВЦЭМ!$B$40:$B$759,Q$331)+'СЕТ СН'!$F$16</f>
        <v>0</v>
      </c>
      <c r="R353" s="36">
        <f>SUMIFS(СВЦЭМ!$J$40:$J$759,СВЦЭМ!$A$40:$A$759,$A353,СВЦЭМ!$B$40:$B$759,R$331)+'СЕТ СН'!$F$16</f>
        <v>0</v>
      </c>
      <c r="S353" s="36">
        <f>SUMIFS(СВЦЭМ!$J$40:$J$759,СВЦЭМ!$A$40:$A$759,$A353,СВЦЭМ!$B$40:$B$759,S$331)+'СЕТ СН'!$F$16</f>
        <v>0</v>
      </c>
      <c r="T353" s="36">
        <f>SUMIFS(СВЦЭМ!$J$40:$J$759,СВЦЭМ!$A$40:$A$759,$A353,СВЦЭМ!$B$40:$B$759,T$331)+'СЕТ СН'!$F$16</f>
        <v>0</v>
      </c>
      <c r="U353" s="36">
        <f>SUMIFS(СВЦЭМ!$J$40:$J$759,СВЦЭМ!$A$40:$A$759,$A353,СВЦЭМ!$B$40:$B$759,U$331)+'СЕТ СН'!$F$16</f>
        <v>0</v>
      </c>
      <c r="V353" s="36">
        <f>SUMIFS(СВЦЭМ!$J$40:$J$759,СВЦЭМ!$A$40:$A$759,$A353,СВЦЭМ!$B$40:$B$759,V$331)+'СЕТ СН'!$F$16</f>
        <v>0</v>
      </c>
      <c r="W353" s="36">
        <f>SUMIFS(СВЦЭМ!$J$40:$J$759,СВЦЭМ!$A$40:$A$759,$A353,СВЦЭМ!$B$40:$B$759,W$331)+'СЕТ СН'!$F$16</f>
        <v>0</v>
      </c>
      <c r="X353" s="36">
        <f>SUMIFS(СВЦЭМ!$J$40:$J$759,СВЦЭМ!$A$40:$A$759,$A353,СВЦЭМ!$B$40:$B$759,X$331)+'СЕТ СН'!$F$16</f>
        <v>0</v>
      </c>
      <c r="Y353" s="36">
        <f>SUMIFS(СВЦЭМ!$J$40:$J$759,СВЦЭМ!$A$40:$A$759,$A353,СВЦЭМ!$B$40:$B$759,Y$331)+'СЕТ СН'!$F$16</f>
        <v>0</v>
      </c>
    </row>
    <row r="354" spans="1:27" ht="15.75" hidden="1" x14ac:dyDescent="0.2">
      <c r="A354" s="35">
        <f t="shared" si="9"/>
        <v>45405</v>
      </c>
      <c r="B354" s="36">
        <f>SUMIFS(СВЦЭМ!$J$40:$J$759,СВЦЭМ!$A$40:$A$759,$A354,СВЦЭМ!$B$40:$B$759,B$331)+'СЕТ СН'!$F$16</f>
        <v>0</v>
      </c>
      <c r="C354" s="36">
        <f>SUMIFS(СВЦЭМ!$J$40:$J$759,СВЦЭМ!$A$40:$A$759,$A354,СВЦЭМ!$B$40:$B$759,C$331)+'СЕТ СН'!$F$16</f>
        <v>0</v>
      </c>
      <c r="D354" s="36">
        <f>SUMIFS(СВЦЭМ!$J$40:$J$759,СВЦЭМ!$A$40:$A$759,$A354,СВЦЭМ!$B$40:$B$759,D$331)+'СЕТ СН'!$F$16</f>
        <v>0</v>
      </c>
      <c r="E354" s="36">
        <f>SUMIFS(СВЦЭМ!$J$40:$J$759,СВЦЭМ!$A$40:$A$759,$A354,СВЦЭМ!$B$40:$B$759,E$331)+'СЕТ СН'!$F$16</f>
        <v>0</v>
      </c>
      <c r="F354" s="36">
        <f>SUMIFS(СВЦЭМ!$J$40:$J$759,СВЦЭМ!$A$40:$A$759,$A354,СВЦЭМ!$B$40:$B$759,F$331)+'СЕТ СН'!$F$16</f>
        <v>0</v>
      </c>
      <c r="G354" s="36">
        <f>SUMIFS(СВЦЭМ!$J$40:$J$759,СВЦЭМ!$A$40:$A$759,$A354,СВЦЭМ!$B$40:$B$759,G$331)+'СЕТ СН'!$F$16</f>
        <v>0</v>
      </c>
      <c r="H354" s="36">
        <f>SUMIFS(СВЦЭМ!$J$40:$J$759,СВЦЭМ!$A$40:$A$759,$A354,СВЦЭМ!$B$40:$B$759,H$331)+'СЕТ СН'!$F$16</f>
        <v>0</v>
      </c>
      <c r="I354" s="36">
        <f>SUMIFS(СВЦЭМ!$J$40:$J$759,СВЦЭМ!$A$40:$A$759,$A354,СВЦЭМ!$B$40:$B$759,I$331)+'СЕТ СН'!$F$16</f>
        <v>0</v>
      </c>
      <c r="J354" s="36">
        <f>SUMIFS(СВЦЭМ!$J$40:$J$759,СВЦЭМ!$A$40:$A$759,$A354,СВЦЭМ!$B$40:$B$759,J$331)+'СЕТ СН'!$F$16</f>
        <v>0</v>
      </c>
      <c r="K354" s="36">
        <f>SUMIFS(СВЦЭМ!$J$40:$J$759,СВЦЭМ!$A$40:$A$759,$A354,СВЦЭМ!$B$40:$B$759,K$331)+'СЕТ СН'!$F$16</f>
        <v>0</v>
      </c>
      <c r="L354" s="36">
        <f>SUMIFS(СВЦЭМ!$J$40:$J$759,СВЦЭМ!$A$40:$A$759,$A354,СВЦЭМ!$B$40:$B$759,L$331)+'СЕТ СН'!$F$16</f>
        <v>0</v>
      </c>
      <c r="M354" s="36">
        <f>SUMIFS(СВЦЭМ!$J$40:$J$759,СВЦЭМ!$A$40:$A$759,$A354,СВЦЭМ!$B$40:$B$759,M$331)+'СЕТ СН'!$F$16</f>
        <v>0</v>
      </c>
      <c r="N354" s="36">
        <f>SUMIFS(СВЦЭМ!$J$40:$J$759,СВЦЭМ!$A$40:$A$759,$A354,СВЦЭМ!$B$40:$B$759,N$331)+'СЕТ СН'!$F$16</f>
        <v>0</v>
      </c>
      <c r="O354" s="36">
        <f>SUMIFS(СВЦЭМ!$J$40:$J$759,СВЦЭМ!$A$40:$A$759,$A354,СВЦЭМ!$B$40:$B$759,O$331)+'СЕТ СН'!$F$16</f>
        <v>0</v>
      </c>
      <c r="P354" s="36">
        <f>SUMIFS(СВЦЭМ!$J$40:$J$759,СВЦЭМ!$A$40:$A$759,$A354,СВЦЭМ!$B$40:$B$759,P$331)+'СЕТ СН'!$F$16</f>
        <v>0</v>
      </c>
      <c r="Q354" s="36">
        <f>SUMIFS(СВЦЭМ!$J$40:$J$759,СВЦЭМ!$A$40:$A$759,$A354,СВЦЭМ!$B$40:$B$759,Q$331)+'СЕТ СН'!$F$16</f>
        <v>0</v>
      </c>
      <c r="R354" s="36">
        <f>SUMIFS(СВЦЭМ!$J$40:$J$759,СВЦЭМ!$A$40:$A$759,$A354,СВЦЭМ!$B$40:$B$759,R$331)+'СЕТ СН'!$F$16</f>
        <v>0</v>
      </c>
      <c r="S354" s="36">
        <f>SUMIFS(СВЦЭМ!$J$40:$J$759,СВЦЭМ!$A$40:$A$759,$A354,СВЦЭМ!$B$40:$B$759,S$331)+'СЕТ СН'!$F$16</f>
        <v>0</v>
      </c>
      <c r="T354" s="36">
        <f>SUMIFS(СВЦЭМ!$J$40:$J$759,СВЦЭМ!$A$40:$A$759,$A354,СВЦЭМ!$B$40:$B$759,T$331)+'СЕТ СН'!$F$16</f>
        <v>0</v>
      </c>
      <c r="U354" s="36">
        <f>SUMIFS(СВЦЭМ!$J$40:$J$759,СВЦЭМ!$A$40:$A$759,$A354,СВЦЭМ!$B$40:$B$759,U$331)+'СЕТ СН'!$F$16</f>
        <v>0</v>
      </c>
      <c r="V354" s="36">
        <f>SUMIFS(СВЦЭМ!$J$40:$J$759,СВЦЭМ!$A$40:$A$759,$A354,СВЦЭМ!$B$40:$B$759,V$331)+'СЕТ СН'!$F$16</f>
        <v>0</v>
      </c>
      <c r="W354" s="36">
        <f>SUMIFS(СВЦЭМ!$J$40:$J$759,СВЦЭМ!$A$40:$A$759,$A354,СВЦЭМ!$B$40:$B$759,W$331)+'СЕТ СН'!$F$16</f>
        <v>0</v>
      </c>
      <c r="X354" s="36">
        <f>SUMIFS(СВЦЭМ!$J$40:$J$759,СВЦЭМ!$A$40:$A$759,$A354,СВЦЭМ!$B$40:$B$759,X$331)+'СЕТ СН'!$F$16</f>
        <v>0</v>
      </c>
      <c r="Y354" s="36">
        <f>SUMIFS(СВЦЭМ!$J$40:$J$759,СВЦЭМ!$A$40:$A$759,$A354,СВЦЭМ!$B$40:$B$759,Y$331)+'СЕТ СН'!$F$16</f>
        <v>0</v>
      </c>
    </row>
    <row r="355" spans="1:27" ht="15.75" hidden="1" x14ac:dyDescent="0.2">
      <c r="A355" s="35">
        <f t="shared" si="9"/>
        <v>45406</v>
      </c>
      <c r="B355" s="36">
        <f>SUMIFS(СВЦЭМ!$J$40:$J$759,СВЦЭМ!$A$40:$A$759,$A355,СВЦЭМ!$B$40:$B$759,B$331)+'СЕТ СН'!$F$16</f>
        <v>0</v>
      </c>
      <c r="C355" s="36">
        <f>SUMIFS(СВЦЭМ!$J$40:$J$759,СВЦЭМ!$A$40:$A$759,$A355,СВЦЭМ!$B$40:$B$759,C$331)+'СЕТ СН'!$F$16</f>
        <v>0</v>
      </c>
      <c r="D355" s="36">
        <f>SUMIFS(СВЦЭМ!$J$40:$J$759,СВЦЭМ!$A$40:$A$759,$A355,СВЦЭМ!$B$40:$B$759,D$331)+'СЕТ СН'!$F$16</f>
        <v>0</v>
      </c>
      <c r="E355" s="36">
        <f>SUMIFS(СВЦЭМ!$J$40:$J$759,СВЦЭМ!$A$40:$A$759,$A355,СВЦЭМ!$B$40:$B$759,E$331)+'СЕТ СН'!$F$16</f>
        <v>0</v>
      </c>
      <c r="F355" s="36">
        <f>SUMIFS(СВЦЭМ!$J$40:$J$759,СВЦЭМ!$A$40:$A$759,$A355,СВЦЭМ!$B$40:$B$759,F$331)+'СЕТ СН'!$F$16</f>
        <v>0</v>
      </c>
      <c r="G355" s="36">
        <f>SUMIFS(СВЦЭМ!$J$40:$J$759,СВЦЭМ!$A$40:$A$759,$A355,СВЦЭМ!$B$40:$B$759,G$331)+'СЕТ СН'!$F$16</f>
        <v>0</v>
      </c>
      <c r="H355" s="36">
        <f>SUMIFS(СВЦЭМ!$J$40:$J$759,СВЦЭМ!$A$40:$A$759,$A355,СВЦЭМ!$B$40:$B$759,H$331)+'СЕТ СН'!$F$16</f>
        <v>0</v>
      </c>
      <c r="I355" s="36">
        <f>SUMIFS(СВЦЭМ!$J$40:$J$759,СВЦЭМ!$A$40:$A$759,$A355,СВЦЭМ!$B$40:$B$759,I$331)+'СЕТ СН'!$F$16</f>
        <v>0</v>
      </c>
      <c r="J355" s="36">
        <f>SUMIFS(СВЦЭМ!$J$40:$J$759,СВЦЭМ!$A$40:$A$759,$A355,СВЦЭМ!$B$40:$B$759,J$331)+'СЕТ СН'!$F$16</f>
        <v>0</v>
      </c>
      <c r="K355" s="36">
        <f>SUMIFS(СВЦЭМ!$J$40:$J$759,СВЦЭМ!$A$40:$A$759,$A355,СВЦЭМ!$B$40:$B$759,K$331)+'СЕТ СН'!$F$16</f>
        <v>0</v>
      </c>
      <c r="L355" s="36">
        <f>SUMIFS(СВЦЭМ!$J$40:$J$759,СВЦЭМ!$A$40:$A$759,$A355,СВЦЭМ!$B$40:$B$759,L$331)+'СЕТ СН'!$F$16</f>
        <v>0</v>
      </c>
      <c r="M355" s="36">
        <f>SUMIFS(СВЦЭМ!$J$40:$J$759,СВЦЭМ!$A$40:$A$759,$A355,СВЦЭМ!$B$40:$B$759,M$331)+'СЕТ СН'!$F$16</f>
        <v>0</v>
      </c>
      <c r="N355" s="36">
        <f>SUMIFS(СВЦЭМ!$J$40:$J$759,СВЦЭМ!$A$40:$A$759,$A355,СВЦЭМ!$B$40:$B$759,N$331)+'СЕТ СН'!$F$16</f>
        <v>0</v>
      </c>
      <c r="O355" s="36">
        <f>SUMIFS(СВЦЭМ!$J$40:$J$759,СВЦЭМ!$A$40:$A$759,$A355,СВЦЭМ!$B$40:$B$759,O$331)+'СЕТ СН'!$F$16</f>
        <v>0</v>
      </c>
      <c r="P355" s="36">
        <f>SUMIFS(СВЦЭМ!$J$40:$J$759,СВЦЭМ!$A$40:$A$759,$A355,СВЦЭМ!$B$40:$B$759,P$331)+'СЕТ СН'!$F$16</f>
        <v>0</v>
      </c>
      <c r="Q355" s="36">
        <f>SUMIFS(СВЦЭМ!$J$40:$J$759,СВЦЭМ!$A$40:$A$759,$A355,СВЦЭМ!$B$40:$B$759,Q$331)+'СЕТ СН'!$F$16</f>
        <v>0</v>
      </c>
      <c r="R355" s="36">
        <f>SUMIFS(СВЦЭМ!$J$40:$J$759,СВЦЭМ!$A$40:$A$759,$A355,СВЦЭМ!$B$40:$B$759,R$331)+'СЕТ СН'!$F$16</f>
        <v>0</v>
      </c>
      <c r="S355" s="36">
        <f>SUMIFS(СВЦЭМ!$J$40:$J$759,СВЦЭМ!$A$40:$A$759,$A355,СВЦЭМ!$B$40:$B$759,S$331)+'СЕТ СН'!$F$16</f>
        <v>0</v>
      </c>
      <c r="T355" s="36">
        <f>SUMIFS(СВЦЭМ!$J$40:$J$759,СВЦЭМ!$A$40:$A$759,$A355,СВЦЭМ!$B$40:$B$759,T$331)+'СЕТ СН'!$F$16</f>
        <v>0</v>
      </c>
      <c r="U355" s="36">
        <f>SUMIFS(СВЦЭМ!$J$40:$J$759,СВЦЭМ!$A$40:$A$759,$A355,СВЦЭМ!$B$40:$B$759,U$331)+'СЕТ СН'!$F$16</f>
        <v>0</v>
      </c>
      <c r="V355" s="36">
        <f>SUMIFS(СВЦЭМ!$J$40:$J$759,СВЦЭМ!$A$40:$A$759,$A355,СВЦЭМ!$B$40:$B$759,V$331)+'СЕТ СН'!$F$16</f>
        <v>0</v>
      </c>
      <c r="W355" s="36">
        <f>SUMIFS(СВЦЭМ!$J$40:$J$759,СВЦЭМ!$A$40:$A$759,$A355,СВЦЭМ!$B$40:$B$759,W$331)+'СЕТ СН'!$F$16</f>
        <v>0</v>
      </c>
      <c r="X355" s="36">
        <f>SUMIFS(СВЦЭМ!$J$40:$J$759,СВЦЭМ!$A$40:$A$759,$A355,СВЦЭМ!$B$40:$B$759,X$331)+'СЕТ СН'!$F$16</f>
        <v>0</v>
      </c>
      <c r="Y355" s="36">
        <f>SUMIFS(СВЦЭМ!$J$40:$J$759,СВЦЭМ!$A$40:$A$759,$A355,СВЦЭМ!$B$40:$B$759,Y$331)+'СЕТ СН'!$F$16</f>
        <v>0</v>
      </c>
    </row>
    <row r="356" spans="1:27" ht="15.75" hidden="1" x14ac:dyDescent="0.2">
      <c r="A356" s="35">
        <f t="shared" si="9"/>
        <v>45407</v>
      </c>
      <c r="B356" s="36">
        <f>SUMIFS(СВЦЭМ!$J$40:$J$759,СВЦЭМ!$A$40:$A$759,$A356,СВЦЭМ!$B$40:$B$759,B$331)+'СЕТ СН'!$F$16</f>
        <v>0</v>
      </c>
      <c r="C356" s="36">
        <f>SUMIFS(СВЦЭМ!$J$40:$J$759,СВЦЭМ!$A$40:$A$759,$A356,СВЦЭМ!$B$40:$B$759,C$331)+'СЕТ СН'!$F$16</f>
        <v>0</v>
      </c>
      <c r="D356" s="36">
        <f>SUMIFS(СВЦЭМ!$J$40:$J$759,СВЦЭМ!$A$40:$A$759,$A356,СВЦЭМ!$B$40:$B$759,D$331)+'СЕТ СН'!$F$16</f>
        <v>0</v>
      </c>
      <c r="E356" s="36">
        <f>SUMIFS(СВЦЭМ!$J$40:$J$759,СВЦЭМ!$A$40:$A$759,$A356,СВЦЭМ!$B$40:$B$759,E$331)+'СЕТ СН'!$F$16</f>
        <v>0</v>
      </c>
      <c r="F356" s="36">
        <f>SUMIFS(СВЦЭМ!$J$40:$J$759,СВЦЭМ!$A$40:$A$759,$A356,СВЦЭМ!$B$40:$B$759,F$331)+'СЕТ СН'!$F$16</f>
        <v>0</v>
      </c>
      <c r="G356" s="36">
        <f>SUMIFS(СВЦЭМ!$J$40:$J$759,СВЦЭМ!$A$40:$A$759,$A356,СВЦЭМ!$B$40:$B$759,G$331)+'СЕТ СН'!$F$16</f>
        <v>0</v>
      </c>
      <c r="H356" s="36">
        <f>SUMIFS(СВЦЭМ!$J$40:$J$759,СВЦЭМ!$A$40:$A$759,$A356,СВЦЭМ!$B$40:$B$759,H$331)+'СЕТ СН'!$F$16</f>
        <v>0</v>
      </c>
      <c r="I356" s="36">
        <f>SUMIFS(СВЦЭМ!$J$40:$J$759,СВЦЭМ!$A$40:$A$759,$A356,СВЦЭМ!$B$40:$B$759,I$331)+'СЕТ СН'!$F$16</f>
        <v>0</v>
      </c>
      <c r="J356" s="36">
        <f>SUMIFS(СВЦЭМ!$J$40:$J$759,СВЦЭМ!$A$40:$A$759,$A356,СВЦЭМ!$B$40:$B$759,J$331)+'СЕТ СН'!$F$16</f>
        <v>0</v>
      </c>
      <c r="K356" s="36">
        <f>SUMIFS(СВЦЭМ!$J$40:$J$759,СВЦЭМ!$A$40:$A$759,$A356,СВЦЭМ!$B$40:$B$759,K$331)+'СЕТ СН'!$F$16</f>
        <v>0</v>
      </c>
      <c r="L356" s="36">
        <f>SUMIFS(СВЦЭМ!$J$40:$J$759,СВЦЭМ!$A$40:$A$759,$A356,СВЦЭМ!$B$40:$B$759,L$331)+'СЕТ СН'!$F$16</f>
        <v>0</v>
      </c>
      <c r="M356" s="36">
        <f>SUMIFS(СВЦЭМ!$J$40:$J$759,СВЦЭМ!$A$40:$A$759,$A356,СВЦЭМ!$B$40:$B$759,M$331)+'СЕТ СН'!$F$16</f>
        <v>0</v>
      </c>
      <c r="N356" s="36">
        <f>SUMIFS(СВЦЭМ!$J$40:$J$759,СВЦЭМ!$A$40:$A$759,$A356,СВЦЭМ!$B$40:$B$759,N$331)+'СЕТ СН'!$F$16</f>
        <v>0</v>
      </c>
      <c r="O356" s="36">
        <f>SUMIFS(СВЦЭМ!$J$40:$J$759,СВЦЭМ!$A$40:$A$759,$A356,СВЦЭМ!$B$40:$B$759,O$331)+'СЕТ СН'!$F$16</f>
        <v>0</v>
      </c>
      <c r="P356" s="36">
        <f>SUMIFS(СВЦЭМ!$J$40:$J$759,СВЦЭМ!$A$40:$A$759,$A356,СВЦЭМ!$B$40:$B$759,P$331)+'СЕТ СН'!$F$16</f>
        <v>0</v>
      </c>
      <c r="Q356" s="36">
        <f>SUMIFS(СВЦЭМ!$J$40:$J$759,СВЦЭМ!$A$40:$A$759,$A356,СВЦЭМ!$B$40:$B$759,Q$331)+'СЕТ СН'!$F$16</f>
        <v>0</v>
      </c>
      <c r="R356" s="36">
        <f>SUMIFS(СВЦЭМ!$J$40:$J$759,СВЦЭМ!$A$40:$A$759,$A356,СВЦЭМ!$B$40:$B$759,R$331)+'СЕТ СН'!$F$16</f>
        <v>0</v>
      </c>
      <c r="S356" s="36">
        <f>SUMIFS(СВЦЭМ!$J$40:$J$759,СВЦЭМ!$A$40:$A$759,$A356,СВЦЭМ!$B$40:$B$759,S$331)+'СЕТ СН'!$F$16</f>
        <v>0</v>
      </c>
      <c r="T356" s="36">
        <f>SUMIFS(СВЦЭМ!$J$40:$J$759,СВЦЭМ!$A$40:$A$759,$A356,СВЦЭМ!$B$40:$B$759,T$331)+'СЕТ СН'!$F$16</f>
        <v>0</v>
      </c>
      <c r="U356" s="36">
        <f>SUMIFS(СВЦЭМ!$J$40:$J$759,СВЦЭМ!$A$40:$A$759,$A356,СВЦЭМ!$B$40:$B$759,U$331)+'СЕТ СН'!$F$16</f>
        <v>0</v>
      </c>
      <c r="V356" s="36">
        <f>SUMIFS(СВЦЭМ!$J$40:$J$759,СВЦЭМ!$A$40:$A$759,$A356,СВЦЭМ!$B$40:$B$759,V$331)+'СЕТ СН'!$F$16</f>
        <v>0</v>
      </c>
      <c r="W356" s="36">
        <f>SUMIFS(СВЦЭМ!$J$40:$J$759,СВЦЭМ!$A$40:$A$759,$A356,СВЦЭМ!$B$40:$B$759,W$331)+'СЕТ СН'!$F$16</f>
        <v>0</v>
      </c>
      <c r="X356" s="36">
        <f>SUMIFS(СВЦЭМ!$J$40:$J$759,СВЦЭМ!$A$40:$A$759,$A356,СВЦЭМ!$B$40:$B$759,X$331)+'СЕТ СН'!$F$16</f>
        <v>0</v>
      </c>
      <c r="Y356" s="36">
        <f>SUMIFS(СВЦЭМ!$J$40:$J$759,СВЦЭМ!$A$40:$A$759,$A356,СВЦЭМ!$B$40:$B$759,Y$331)+'СЕТ СН'!$F$16</f>
        <v>0</v>
      </c>
    </row>
    <row r="357" spans="1:27" ht="15.75" hidden="1" x14ac:dyDescent="0.2">
      <c r="A357" s="35">
        <f t="shared" si="9"/>
        <v>45408</v>
      </c>
      <c r="B357" s="36">
        <f>SUMIFS(СВЦЭМ!$J$40:$J$759,СВЦЭМ!$A$40:$A$759,$A357,СВЦЭМ!$B$40:$B$759,B$331)+'СЕТ СН'!$F$16</f>
        <v>0</v>
      </c>
      <c r="C357" s="36">
        <f>SUMIFS(СВЦЭМ!$J$40:$J$759,СВЦЭМ!$A$40:$A$759,$A357,СВЦЭМ!$B$40:$B$759,C$331)+'СЕТ СН'!$F$16</f>
        <v>0</v>
      </c>
      <c r="D357" s="36">
        <f>SUMIFS(СВЦЭМ!$J$40:$J$759,СВЦЭМ!$A$40:$A$759,$A357,СВЦЭМ!$B$40:$B$759,D$331)+'СЕТ СН'!$F$16</f>
        <v>0</v>
      </c>
      <c r="E357" s="36">
        <f>SUMIFS(СВЦЭМ!$J$40:$J$759,СВЦЭМ!$A$40:$A$759,$A357,СВЦЭМ!$B$40:$B$759,E$331)+'СЕТ СН'!$F$16</f>
        <v>0</v>
      </c>
      <c r="F357" s="36">
        <f>SUMIFS(СВЦЭМ!$J$40:$J$759,СВЦЭМ!$A$40:$A$759,$A357,СВЦЭМ!$B$40:$B$759,F$331)+'СЕТ СН'!$F$16</f>
        <v>0</v>
      </c>
      <c r="G357" s="36">
        <f>SUMIFS(СВЦЭМ!$J$40:$J$759,СВЦЭМ!$A$40:$A$759,$A357,СВЦЭМ!$B$40:$B$759,G$331)+'СЕТ СН'!$F$16</f>
        <v>0</v>
      </c>
      <c r="H357" s="36">
        <f>SUMIFS(СВЦЭМ!$J$40:$J$759,СВЦЭМ!$A$40:$A$759,$A357,СВЦЭМ!$B$40:$B$759,H$331)+'СЕТ СН'!$F$16</f>
        <v>0</v>
      </c>
      <c r="I357" s="36">
        <f>SUMIFS(СВЦЭМ!$J$40:$J$759,СВЦЭМ!$A$40:$A$759,$A357,СВЦЭМ!$B$40:$B$759,I$331)+'СЕТ СН'!$F$16</f>
        <v>0</v>
      </c>
      <c r="J357" s="36">
        <f>SUMIFS(СВЦЭМ!$J$40:$J$759,СВЦЭМ!$A$40:$A$759,$A357,СВЦЭМ!$B$40:$B$759,J$331)+'СЕТ СН'!$F$16</f>
        <v>0</v>
      </c>
      <c r="K357" s="36">
        <f>SUMIFS(СВЦЭМ!$J$40:$J$759,СВЦЭМ!$A$40:$A$759,$A357,СВЦЭМ!$B$40:$B$759,K$331)+'СЕТ СН'!$F$16</f>
        <v>0</v>
      </c>
      <c r="L357" s="36">
        <f>SUMIFS(СВЦЭМ!$J$40:$J$759,СВЦЭМ!$A$40:$A$759,$A357,СВЦЭМ!$B$40:$B$759,L$331)+'СЕТ СН'!$F$16</f>
        <v>0</v>
      </c>
      <c r="M357" s="36">
        <f>SUMIFS(СВЦЭМ!$J$40:$J$759,СВЦЭМ!$A$40:$A$759,$A357,СВЦЭМ!$B$40:$B$759,M$331)+'СЕТ СН'!$F$16</f>
        <v>0</v>
      </c>
      <c r="N357" s="36">
        <f>SUMIFS(СВЦЭМ!$J$40:$J$759,СВЦЭМ!$A$40:$A$759,$A357,СВЦЭМ!$B$40:$B$759,N$331)+'СЕТ СН'!$F$16</f>
        <v>0</v>
      </c>
      <c r="O357" s="36">
        <f>SUMIFS(СВЦЭМ!$J$40:$J$759,СВЦЭМ!$A$40:$A$759,$A357,СВЦЭМ!$B$40:$B$759,O$331)+'СЕТ СН'!$F$16</f>
        <v>0</v>
      </c>
      <c r="P357" s="36">
        <f>SUMIFS(СВЦЭМ!$J$40:$J$759,СВЦЭМ!$A$40:$A$759,$A357,СВЦЭМ!$B$40:$B$759,P$331)+'СЕТ СН'!$F$16</f>
        <v>0</v>
      </c>
      <c r="Q357" s="36">
        <f>SUMIFS(СВЦЭМ!$J$40:$J$759,СВЦЭМ!$A$40:$A$759,$A357,СВЦЭМ!$B$40:$B$759,Q$331)+'СЕТ СН'!$F$16</f>
        <v>0</v>
      </c>
      <c r="R357" s="36">
        <f>SUMIFS(СВЦЭМ!$J$40:$J$759,СВЦЭМ!$A$40:$A$759,$A357,СВЦЭМ!$B$40:$B$759,R$331)+'СЕТ СН'!$F$16</f>
        <v>0</v>
      </c>
      <c r="S357" s="36">
        <f>SUMIFS(СВЦЭМ!$J$40:$J$759,СВЦЭМ!$A$40:$A$759,$A357,СВЦЭМ!$B$40:$B$759,S$331)+'СЕТ СН'!$F$16</f>
        <v>0</v>
      </c>
      <c r="T357" s="36">
        <f>SUMIFS(СВЦЭМ!$J$40:$J$759,СВЦЭМ!$A$40:$A$759,$A357,СВЦЭМ!$B$40:$B$759,T$331)+'СЕТ СН'!$F$16</f>
        <v>0</v>
      </c>
      <c r="U357" s="36">
        <f>SUMIFS(СВЦЭМ!$J$40:$J$759,СВЦЭМ!$A$40:$A$759,$A357,СВЦЭМ!$B$40:$B$759,U$331)+'СЕТ СН'!$F$16</f>
        <v>0</v>
      </c>
      <c r="V357" s="36">
        <f>SUMIFS(СВЦЭМ!$J$40:$J$759,СВЦЭМ!$A$40:$A$759,$A357,СВЦЭМ!$B$40:$B$759,V$331)+'СЕТ СН'!$F$16</f>
        <v>0</v>
      </c>
      <c r="W357" s="36">
        <f>SUMIFS(СВЦЭМ!$J$40:$J$759,СВЦЭМ!$A$40:$A$759,$A357,СВЦЭМ!$B$40:$B$759,W$331)+'СЕТ СН'!$F$16</f>
        <v>0</v>
      </c>
      <c r="X357" s="36">
        <f>SUMIFS(СВЦЭМ!$J$40:$J$759,СВЦЭМ!$A$40:$A$759,$A357,СВЦЭМ!$B$40:$B$759,X$331)+'СЕТ СН'!$F$16</f>
        <v>0</v>
      </c>
      <c r="Y357" s="36">
        <f>SUMIFS(СВЦЭМ!$J$40:$J$759,СВЦЭМ!$A$40:$A$759,$A357,СВЦЭМ!$B$40:$B$759,Y$331)+'СЕТ СН'!$F$16</f>
        <v>0</v>
      </c>
    </row>
    <row r="358" spans="1:27" ht="15.75" hidden="1" x14ac:dyDescent="0.2">
      <c r="A358" s="35">
        <f t="shared" si="9"/>
        <v>45409</v>
      </c>
      <c r="B358" s="36">
        <f>SUMIFS(СВЦЭМ!$J$40:$J$759,СВЦЭМ!$A$40:$A$759,$A358,СВЦЭМ!$B$40:$B$759,B$331)+'СЕТ СН'!$F$16</f>
        <v>0</v>
      </c>
      <c r="C358" s="36">
        <f>SUMIFS(СВЦЭМ!$J$40:$J$759,СВЦЭМ!$A$40:$A$759,$A358,СВЦЭМ!$B$40:$B$759,C$331)+'СЕТ СН'!$F$16</f>
        <v>0</v>
      </c>
      <c r="D358" s="36">
        <f>SUMIFS(СВЦЭМ!$J$40:$J$759,СВЦЭМ!$A$40:$A$759,$A358,СВЦЭМ!$B$40:$B$759,D$331)+'СЕТ СН'!$F$16</f>
        <v>0</v>
      </c>
      <c r="E358" s="36">
        <f>SUMIFS(СВЦЭМ!$J$40:$J$759,СВЦЭМ!$A$40:$A$759,$A358,СВЦЭМ!$B$40:$B$759,E$331)+'СЕТ СН'!$F$16</f>
        <v>0</v>
      </c>
      <c r="F358" s="36">
        <f>SUMIFS(СВЦЭМ!$J$40:$J$759,СВЦЭМ!$A$40:$A$759,$A358,СВЦЭМ!$B$40:$B$759,F$331)+'СЕТ СН'!$F$16</f>
        <v>0</v>
      </c>
      <c r="G358" s="36">
        <f>SUMIFS(СВЦЭМ!$J$40:$J$759,СВЦЭМ!$A$40:$A$759,$A358,СВЦЭМ!$B$40:$B$759,G$331)+'СЕТ СН'!$F$16</f>
        <v>0</v>
      </c>
      <c r="H358" s="36">
        <f>SUMIFS(СВЦЭМ!$J$40:$J$759,СВЦЭМ!$A$40:$A$759,$A358,СВЦЭМ!$B$40:$B$759,H$331)+'СЕТ СН'!$F$16</f>
        <v>0</v>
      </c>
      <c r="I358" s="36">
        <f>SUMIFS(СВЦЭМ!$J$40:$J$759,СВЦЭМ!$A$40:$A$759,$A358,СВЦЭМ!$B$40:$B$759,I$331)+'СЕТ СН'!$F$16</f>
        <v>0</v>
      </c>
      <c r="J358" s="36">
        <f>SUMIFS(СВЦЭМ!$J$40:$J$759,СВЦЭМ!$A$40:$A$759,$A358,СВЦЭМ!$B$40:$B$759,J$331)+'СЕТ СН'!$F$16</f>
        <v>0</v>
      </c>
      <c r="K358" s="36">
        <f>SUMIFS(СВЦЭМ!$J$40:$J$759,СВЦЭМ!$A$40:$A$759,$A358,СВЦЭМ!$B$40:$B$759,K$331)+'СЕТ СН'!$F$16</f>
        <v>0</v>
      </c>
      <c r="L358" s="36">
        <f>SUMIFS(СВЦЭМ!$J$40:$J$759,СВЦЭМ!$A$40:$A$759,$A358,СВЦЭМ!$B$40:$B$759,L$331)+'СЕТ СН'!$F$16</f>
        <v>0</v>
      </c>
      <c r="M358" s="36">
        <f>SUMIFS(СВЦЭМ!$J$40:$J$759,СВЦЭМ!$A$40:$A$759,$A358,СВЦЭМ!$B$40:$B$759,M$331)+'СЕТ СН'!$F$16</f>
        <v>0</v>
      </c>
      <c r="N358" s="36">
        <f>SUMIFS(СВЦЭМ!$J$40:$J$759,СВЦЭМ!$A$40:$A$759,$A358,СВЦЭМ!$B$40:$B$759,N$331)+'СЕТ СН'!$F$16</f>
        <v>0</v>
      </c>
      <c r="O358" s="36">
        <f>SUMIFS(СВЦЭМ!$J$40:$J$759,СВЦЭМ!$A$40:$A$759,$A358,СВЦЭМ!$B$40:$B$759,O$331)+'СЕТ СН'!$F$16</f>
        <v>0</v>
      </c>
      <c r="P358" s="36">
        <f>SUMIFS(СВЦЭМ!$J$40:$J$759,СВЦЭМ!$A$40:$A$759,$A358,СВЦЭМ!$B$40:$B$759,P$331)+'СЕТ СН'!$F$16</f>
        <v>0</v>
      </c>
      <c r="Q358" s="36">
        <f>SUMIFS(СВЦЭМ!$J$40:$J$759,СВЦЭМ!$A$40:$A$759,$A358,СВЦЭМ!$B$40:$B$759,Q$331)+'СЕТ СН'!$F$16</f>
        <v>0</v>
      </c>
      <c r="R358" s="36">
        <f>SUMIFS(СВЦЭМ!$J$40:$J$759,СВЦЭМ!$A$40:$A$759,$A358,СВЦЭМ!$B$40:$B$759,R$331)+'СЕТ СН'!$F$16</f>
        <v>0</v>
      </c>
      <c r="S358" s="36">
        <f>SUMIFS(СВЦЭМ!$J$40:$J$759,СВЦЭМ!$A$40:$A$759,$A358,СВЦЭМ!$B$40:$B$759,S$331)+'СЕТ СН'!$F$16</f>
        <v>0</v>
      </c>
      <c r="T358" s="36">
        <f>SUMIFS(СВЦЭМ!$J$40:$J$759,СВЦЭМ!$A$40:$A$759,$A358,СВЦЭМ!$B$40:$B$759,T$331)+'СЕТ СН'!$F$16</f>
        <v>0</v>
      </c>
      <c r="U358" s="36">
        <f>SUMIFS(СВЦЭМ!$J$40:$J$759,СВЦЭМ!$A$40:$A$759,$A358,СВЦЭМ!$B$40:$B$759,U$331)+'СЕТ СН'!$F$16</f>
        <v>0</v>
      </c>
      <c r="V358" s="36">
        <f>SUMIFS(СВЦЭМ!$J$40:$J$759,СВЦЭМ!$A$40:$A$759,$A358,СВЦЭМ!$B$40:$B$759,V$331)+'СЕТ СН'!$F$16</f>
        <v>0</v>
      </c>
      <c r="W358" s="36">
        <f>SUMIFS(СВЦЭМ!$J$40:$J$759,СВЦЭМ!$A$40:$A$759,$A358,СВЦЭМ!$B$40:$B$759,W$331)+'СЕТ СН'!$F$16</f>
        <v>0</v>
      </c>
      <c r="X358" s="36">
        <f>SUMIFS(СВЦЭМ!$J$40:$J$759,СВЦЭМ!$A$40:$A$759,$A358,СВЦЭМ!$B$40:$B$759,X$331)+'СЕТ СН'!$F$16</f>
        <v>0</v>
      </c>
      <c r="Y358" s="36">
        <f>SUMIFS(СВЦЭМ!$J$40:$J$759,СВЦЭМ!$A$40:$A$759,$A358,СВЦЭМ!$B$40:$B$759,Y$331)+'СЕТ СН'!$F$16</f>
        <v>0</v>
      </c>
    </row>
    <row r="359" spans="1:27" ht="15.75" hidden="1" x14ac:dyDescent="0.2">
      <c r="A359" s="35">
        <f t="shared" si="9"/>
        <v>45410</v>
      </c>
      <c r="B359" s="36">
        <f>SUMIFS(СВЦЭМ!$J$40:$J$759,СВЦЭМ!$A$40:$A$759,$A359,СВЦЭМ!$B$40:$B$759,B$331)+'СЕТ СН'!$F$16</f>
        <v>0</v>
      </c>
      <c r="C359" s="36">
        <f>SUMIFS(СВЦЭМ!$J$40:$J$759,СВЦЭМ!$A$40:$A$759,$A359,СВЦЭМ!$B$40:$B$759,C$331)+'СЕТ СН'!$F$16</f>
        <v>0</v>
      </c>
      <c r="D359" s="36">
        <f>SUMIFS(СВЦЭМ!$J$40:$J$759,СВЦЭМ!$A$40:$A$759,$A359,СВЦЭМ!$B$40:$B$759,D$331)+'СЕТ СН'!$F$16</f>
        <v>0</v>
      </c>
      <c r="E359" s="36">
        <f>SUMIFS(СВЦЭМ!$J$40:$J$759,СВЦЭМ!$A$40:$A$759,$A359,СВЦЭМ!$B$40:$B$759,E$331)+'СЕТ СН'!$F$16</f>
        <v>0</v>
      </c>
      <c r="F359" s="36">
        <f>SUMIFS(СВЦЭМ!$J$40:$J$759,СВЦЭМ!$A$40:$A$759,$A359,СВЦЭМ!$B$40:$B$759,F$331)+'СЕТ СН'!$F$16</f>
        <v>0</v>
      </c>
      <c r="G359" s="36">
        <f>SUMIFS(СВЦЭМ!$J$40:$J$759,СВЦЭМ!$A$40:$A$759,$A359,СВЦЭМ!$B$40:$B$759,G$331)+'СЕТ СН'!$F$16</f>
        <v>0</v>
      </c>
      <c r="H359" s="36">
        <f>SUMIFS(СВЦЭМ!$J$40:$J$759,СВЦЭМ!$A$40:$A$759,$A359,СВЦЭМ!$B$40:$B$759,H$331)+'СЕТ СН'!$F$16</f>
        <v>0</v>
      </c>
      <c r="I359" s="36">
        <f>SUMIFS(СВЦЭМ!$J$40:$J$759,СВЦЭМ!$A$40:$A$759,$A359,СВЦЭМ!$B$40:$B$759,I$331)+'СЕТ СН'!$F$16</f>
        <v>0</v>
      </c>
      <c r="J359" s="36">
        <f>SUMIFS(СВЦЭМ!$J$40:$J$759,СВЦЭМ!$A$40:$A$759,$A359,СВЦЭМ!$B$40:$B$759,J$331)+'СЕТ СН'!$F$16</f>
        <v>0</v>
      </c>
      <c r="K359" s="36">
        <f>SUMIFS(СВЦЭМ!$J$40:$J$759,СВЦЭМ!$A$40:$A$759,$A359,СВЦЭМ!$B$40:$B$759,K$331)+'СЕТ СН'!$F$16</f>
        <v>0</v>
      </c>
      <c r="L359" s="36">
        <f>SUMIFS(СВЦЭМ!$J$40:$J$759,СВЦЭМ!$A$40:$A$759,$A359,СВЦЭМ!$B$40:$B$759,L$331)+'СЕТ СН'!$F$16</f>
        <v>0</v>
      </c>
      <c r="M359" s="36">
        <f>SUMIFS(СВЦЭМ!$J$40:$J$759,СВЦЭМ!$A$40:$A$759,$A359,СВЦЭМ!$B$40:$B$759,M$331)+'СЕТ СН'!$F$16</f>
        <v>0</v>
      </c>
      <c r="N359" s="36">
        <f>SUMIFS(СВЦЭМ!$J$40:$J$759,СВЦЭМ!$A$40:$A$759,$A359,СВЦЭМ!$B$40:$B$759,N$331)+'СЕТ СН'!$F$16</f>
        <v>0</v>
      </c>
      <c r="O359" s="36">
        <f>SUMIFS(СВЦЭМ!$J$40:$J$759,СВЦЭМ!$A$40:$A$759,$A359,СВЦЭМ!$B$40:$B$759,O$331)+'СЕТ СН'!$F$16</f>
        <v>0</v>
      </c>
      <c r="P359" s="36">
        <f>SUMIFS(СВЦЭМ!$J$40:$J$759,СВЦЭМ!$A$40:$A$759,$A359,СВЦЭМ!$B$40:$B$759,P$331)+'СЕТ СН'!$F$16</f>
        <v>0</v>
      </c>
      <c r="Q359" s="36">
        <f>SUMIFS(СВЦЭМ!$J$40:$J$759,СВЦЭМ!$A$40:$A$759,$A359,СВЦЭМ!$B$40:$B$759,Q$331)+'СЕТ СН'!$F$16</f>
        <v>0</v>
      </c>
      <c r="R359" s="36">
        <f>SUMIFS(СВЦЭМ!$J$40:$J$759,СВЦЭМ!$A$40:$A$759,$A359,СВЦЭМ!$B$40:$B$759,R$331)+'СЕТ СН'!$F$16</f>
        <v>0</v>
      </c>
      <c r="S359" s="36">
        <f>SUMIFS(СВЦЭМ!$J$40:$J$759,СВЦЭМ!$A$40:$A$759,$A359,СВЦЭМ!$B$40:$B$759,S$331)+'СЕТ СН'!$F$16</f>
        <v>0</v>
      </c>
      <c r="T359" s="36">
        <f>SUMIFS(СВЦЭМ!$J$40:$J$759,СВЦЭМ!$A$40:$A$759,$A359,СВЦЭМ!$B$40:$B$759,T$331)+'СЕТ СН'!$F$16</f>
        <v>0</v>
      </c>
      <c r="U359" s="36">
        <f>SUMIFS(СВЦЭМ!$J$40:$J$759,СВЦЭМ!$A$40:$A$759,$A359,СВЦЭМ!$B$40:$B$759,U$331)+'СЕТ СН'!$F$16</f>
        <v>0</v>
      </c>
      <c r="V359" s="36">
        <f>SUMIFS(СВЦЭМ!$J$40:$J$759,СВЦЭМ!$A$40:$A$759,$A359,СВЦЭМ!$B$40:$B$759,V$331)+'СЕТ СН'!$F$16</f>
        <v>0</v>
      </c>
      <c r="W359" s="36">
        <f>SUMIFS(СВЦЭМ!$J$40:$J$759,СВЦЭМ!$A$40:$A$759,$A359,СВЦЭМ!$B$40:$B$759,W$331)+'СЕТ СН'!$F$16</f>
        <v>0</v>
      </c>
      <c r="X359" s="36">
        <f>SUMIFS(СВЦЭМ!$J$40:$J$759,СВЦЭМ!$A$40:$A$759,$A359,СВЦЭМ!$B$40:$B$759,X$331)+'СЕТ СН'!$F$16</f>
        <v>0</v>
      </c>
      <c r="Y359" s="36">
        <f>SUMIFS(СВЦЭМ!$J$40:$J$759,СВЦЭМ!$A$40:$A$759,$A359,СВЦЭМ!$B$40:$B$759,Y$331)+'СЕТ СН'!$F$16</f>
        <v>0</v>
      </c>
    </row>
    <row r="360" spans="1:27" ht="15.75" hidden="1" x14ac:dyDescent="0.2">
      <c r="A360" s="35">
        <f t="shared" si="9"/>
        <v>45411</v>
      </c>
      <c r="B360" s="36">
        <f>SUMIFS(СВЦЭМ!$J$40:$J$759,СВЦЭМ!$A$40:$A$759,$A360,СВЦЭМ!$B$40:$B$759,B$331)+'СЕТ СН'!$F$16</f>
        <v>0</v>
      </c>
      <c r="C360" s="36">
        <f>SUMIFS(СВЦЭМ!$J$40:$J$759,СВЦЭМ!$A$40:$A$759,$A360,СВЦЭМ!$B$40:$B$759,C$331)+'СЕТ СН'!$F$16</f>
        <v>0</v>
      </c>
      <c r="D360" s="36">
        <f>SUMIFS(СВЦЭМ!$J$40:$J$759,СВЦЭМ!$A$40:$A$759,$A360,СВЦЭМ!$B$40:$B$759,D$331)+'СЕТ СН'!$F$16</f>
        <v>0</v>
      </c>
      <c r="E360" s="36">
        <f>SUMIFS(СВЦЭМ!$J$40:$J$759,СВЦЭМ!$A$40:$A$759,$A360,СВЦЭМ!$B$40:$B$759,E$331)+'СЕТ СН'!$F$16</f>
        <v>0</v>
      </c>
      <c r="F360" s="36">
        <f>SUMIFS(СВЦЭМ!$J$40:$J$759,СВЦЭМ!$A$40:$A$759,$A360,СВЦЭМ!$B$40:$B$759,F$331)+'СЕТ СН'!$F$16</f>
        <v>0</v>
      </c>
      <c r="G360" s="36">
        <f>SUMIFS(СВЦЭМ!$J$40:$J$759,СВЦЭМ!$A$40:$A$759,$A360,СВЦЭМ!$B$40:$B$759,G$331)+'СЕТ СН'!$F$16</f>
        <v>0</v>
      </c>
      <c r="H360" s="36">
        <f>SUMIFS(СВЦЭМ!$J$40:$J$759,СВЦЭМ!$A$40:$A$759,$A360,СВЦЭМ!$B$40:$B$759,H$331)+'СЕТ СН'!$F$16</f>
        <v>0</v>
      </c>
      <c r="I360" s="36">
        <f>SUMIFS(СВЦЭМ!$J$40:$J$759,СВЦЭМ!$A$40:$A$759,$A360,СВЦЭМ!$B$40:$B$759,I$331)+'СЕТ СН'!$F$16</f>
        <v>0</v>
      </c>
      <c r="J360" s="36">
        <f>SUMIFS(СВЦЭМ!$J$40:$J$759,СВЦЭМ!$A$40:$A$759,$A360,СВЦЭМ!$B$40:$B$759,J$331)+'СЕТ СН'!$F$16</f>
        <v>0</v>
      </c>
      <c r="K360" s="36">
        <f>SUMIFS(СВЦЭМ!$J$40:$J$759,СВЦЭМ!$A$40:$A$759,$A360,СВЦЭМ!$B$40:$B$759,K$331)+'СЕТ СН'!$F$16</f>
        <v>0</v>
      </c>
      <c r="L360" s="36">
        <f>SUMIFS(СВЦЭМ!$J$40:$J$759,СВЦЭМ!$A$40:$A$759,$A360,СВЦЭМ!$B$40:$B$759,L$331)+'СЕТ СН'!$F$16</f>
        <v>0</v>
      </c>
      <c r="M360" s="36">
        <f>SUMIFS(СВЦЭМ!$J$40:$J$759,СВЦЭМ!$A$40:$A$759,$A360,СВЦЭМ!$B$40:$B$759,M$331)+'СЕТ СН'!$F$16</f>
        <v>0</v>
      </c>
      <c r="N360" s="36">
        <f>SUMIFS(СВЦЭМ!$J$40:$J$759,СВЦЭМ!$A$40:$A$759,$A360,СВЦЭМ!$B$40:$B$759,N$331)+'СЕТ СН'!$F$16</f>
        <v>0</v>
      </c>
      <c r="O360" s="36">
        <f>SUMIFS(СВЦЭМ!$J$40:$J$759,СВЦЭМ!$A$40:$A$759,$A360,СВЦЭМ!$B$40:$B$759,O$331)+'СЕТ СН'!$F$16</f>
        <v>0</v>
      </c>
      <c r="P360" s="36">
        <f>SUMIFS(СВЦЭМ!$J$40:$J$759,СВЦЭМ!$A$40:$A$759,$A360,СВЦЭМ!$B$40:$B$759,P$331)+'СЕТ СН'!$F$16</f>
        <v>0</v>
      </c>
      <c r="Q360" s="36">
        <f>SUMIFS(СВЦЭМ!$J$40:$J$759,СВЦЭМ!$A$40:$A$759,$A360,СВЦЭМ!$B$40:$B$759,Q$331)+'СЕТ СН'!$F$16</f>
        <v>0</v>
      </c>
      <c r="R360" s="36">
        <f>SUMIFS(СВЦЭМ!$J$40:$J$759,СВЦЭМ!$A$40:$A$759,$A360,СВЦЭМ!$B$40:$B$759,R$331)+'СЕТ СН'!$F$16</f>
        <v>0</v>
      </c>
      <c r="S360" s="36">
        <f>SUMIFS(СВЦЭМ!$J$40:$J$759,СВЦЭМ!$A$40:$A$759,$A360,СВЦЭМ!$B$40:$B$759,S$331)+'СЕТ СН'!$F$16</f>
        <v>0</v>
      </c>
      <c r="T360" s="36">
        <f>SUMIFS(СВЦЭМ!$J$40:$J$759,СВЦЭМ!$A$40:$A$759,$A360,СВЦЭМ!$B$40:$B$759,T$331)+'СЕТ СН'!$F$16</f>
        <v>0</v>
      </c>
      <c r="U360" s="36">
        <f>SUMIFS(СВЦЭМ!$J$40:$J$759,СВЦЭМ!$A$40:$A$759,$A360,СВЦЭМ!$B$40:$B$759,U$331)+'СЕТ СН'!$F$16</f>
        <v>0</v>
      </c>
      <c r="V360" s="36">
        <f>SUMIFS(СВЦЭМ!$J$40:$J$759,СВЦЭМ!$A$40:$A$759,$A360,СВЦЭМ!$B$40:$B$759,V$331)+'СЕТ СН'!$F$16</f>
        <v>0</v>
      </c>
      <c r="W360" s="36">
        <f>SUMIFS(СВЦЭМ!$J$40:$J$759,СВЦЭМ!$A$40:$A$759,$A360,СВЦЭМ!$B$40:$B$759,W$331)+'СЕТ СН'!$F$16</f>
        <v>0</v>
      </c>
      <c r="X360" s="36">
        <f>SUMIFS(СВЦЭМ!$J$40:$J$759,СВЦЭМ!$A$40:$A$759,$A360,СВЦЭМ!$B$40:$B$759,X$331)+'СЕТ СН'!$F$16</f>
        <v>0</v>
      </c>
      <c r="Y360" s="36">
        <f>SUMIFS(СВЦЭМ!$J$40:$J$759,СВЦЭМ!$A$40:$A$759,$A360,СВЦЭМ!$B$40:$B$759,Y$331)+'СЕТ СН'!$F$16</f>
        <v>0</v>
      </c>
    </row>
    <row r="361" spans="1:27" ht="15.75" hidden="1" x14ac:dyDescent="0.2">
      <c r="A361" s="35">
        <f t="shared" si="9"/>
        <v>45412</v>
      </c>
      <c r="B361" s="36">
        <f>SUMIFS(СВЦЭМ!$J$40:$J$759,СВЦЭМ!$A$40:$A$759,$A361,СВЦЭМ!$B$40:$B$759,B$331)+'СЕТ СН'!$F$16</f>
        <v>0</v>
      </c>
      <c r="C361" s="36">
        <f>SUMIFS(СВЦЭМ!$J$40:$J$759,СВЦЭМ!$A$40:$A$759,$A361,СВЦЭМ!$B$40:$B$759,C$331)+'СЕТ СН'!$F$16</f>
        <v>0</v>
      </c>
      <c r="D361" s="36">
        <f>SUMIFS(СВЦЭМ!$J$40:$J$759,СВЦЭМ!$A$40:$A$759,$A361,СВЦЭМ!$B$40:$B$759,D$331)+'СЕТ СН'!$F$16</f>
        <v>0</v>
      </c>
      <c r="E361" s="36">
        <f>SUMIFS(СВЦЭМ!$J$40:$J$759,СВЦЭМ!$A$40:$A$759,$A361,СВЦЭМ!$B$40:$B$759,E$331)+'СЕТ СН'!$F$16</f>
        <v>0</v>
      </c>
      <c r="F361" s="36">
        <f>SUMIFS(СВЦЭМ!$J$40:$J$759,СВЦЭМ!$A$40:$A$759,$A361,СВЦЭМ!$B$40:$B$759,F$331)+'СЕТ СН'!$F$16</f>
        <v>0</v>
      </c>
      <c r="G361" s="36">
        <f>SUMIFS(СВЦЭМ!$J$40:$J$759,СВЦЭМ!$A$40:$A$759,$A361,СВЦЭМ!$B$40:$B$759,G$331)+'СЕТ СН'!$F$16</f>
        <v>0</v>
      </c>
      <c r="H361" s="36">
        <f>SUMIFS(СВЦЭМ!$J$40:$J$759,СВЦЭМ!$A$40:$A$759,$A361,СВЦЭМ!$B$40:$B$759,H$331)+'СЕТ СН'!$F$16</f>
        <v>0</v>
      </c>
      <c r="I361" s="36">
        <f>SUMIFS(СВЦЭМ!$J$40:$J$759,СВЦЭМ!$A$40:$A$759,$A361,СВЦЭМ!$B$40:$B$759,I$331)+'СЕТ СН'!$F$16</f>
        <v>0</v>
      </c>
      <c r="J361" s="36">
        <f>SUMIFS(СВЦЭМ!$J$40:$J$759,СВЦЭМ!$A$40:$A$759,$A361,СВЦЭМ!$B$40:$B$759,J$331)+'СЕТ СН'!$F$16</f>
        <v>0</v>
      </c>
      <c r="K361" s="36">
        <f>SUMIFS(СВЦЭМ!$J$40:$J$759,СВЦЭМ!$A$40:$A$759,$A361,СВЦЭМ!$B$40:$B$759,K$331)+'СЕТ СН'!$F$16</f>
        <v>0</v>
      </c>
      <c r="L361" s="36">
        <f>SUMIFS(СВЦЭМ!$J$40:$J$759,СВЦЭМ!$A$40:$A$759,$A361,СВЦЭМ!$B$40:$B$759,L$331)+'СЕТ СН'!$F$16</f>
        <v>0</v>
      </c>
      <c r="M361" s="36">
        <f>SUMIFS(СВЦЭМ!$J$40:$J$759,СВЦЭМ!$A$40:$A$759,$A361,СВЦЭМ!$B$40:$B$759,M$331)+'СЕТ СН'!$F$16</f>
        <v>0</v>
      </c>
      <c r="N361" s="36">
        <f>SUMIFS(СВЦЭМ!$J$40:$J$759,СВЦЭМ!$A$40:$A$759,$A361,СВЦЭМ!$B$40:$B$759,N$331)+'СЕТ СН'!$F$16</f>
        <v>0</v>
      </c>
      <c r="O361" s="36">
        <f>SUMIFS(СВЦЭМ!$J$40:$J$759,СВЦЭМ!$A$40:$A$759,$A361,СВЦЭМ!$B$40:$B$759,O$331)+'СЕТ СН'!$F$16</f>
        <v>0</v>
      </c>
      <c r="P361" s="36">
        <f>SUMIFS(СВЦЭМ!$J$40:$J$759,СВЦЭМ!$A$40:$A$759,$A361,СВЦЭМ!$B$40:$B$759,P$331)+'СЕТ СН'!$F$16</f>
        <v>0</v>
      </c>
      <c r="Q361" s="36">
        <f>SUMIFS(СВЦЭМ!$J$40:$J$759,СВЦЭМ!$A$40:$A$759,$A361,СВЦЭМ!$B$40:$B$759,Q$331)+'СЕТ СН'!$F$16</f>
        <v>0</v>
      </c>
      <c r="R361" s="36">
        <f>SUMIFS(СВЦЭМ!$J$40:$J$759,СВЦЭМ!$A$40:$A$759,$A361,СВЦЭМ!$B$40:$B$759,R$331)+'СЕТ СН'!$F$16</f>
        <v>0</v>
      </c>
      <c r="S361" s="36">
        <f>SUMIFS(СВЦЭМ!$J$40:$J$759,СВЦЭМ!$A$40:$A$759,$A361,СВЦЭМ!$B$40:$B$759,S$331)+'СЕТ СН'!$F$16</f>
        <v>0</v>
      </c>
      <c r="T361" s="36">
        <f>SUMIFS(СВЦЭМ!$J$40:$J$759,СВЦЭМ!$A$40:$A$759,$A361,СВЦЭМ!$B$40:$B$759,T$331)+'СЕТ СН'!$F$16</f>
        <v>0</v>
      </c>
      <c r="U361" s="36">
        <f>SUMIFS(СВЦЭМ!$J$40:$J$759,СВЦЭМ!$A$40:$A$759,$A361,СВЦЭМ!$B$40:$B$759,U$331)+'СЕТ СН'!$F$16</f>
        <v>0</v>
      </c>
      <c r="V361" s="36">
        <f>SUMIFS(СВЦЭМ!$J$40:$J$759,СВЦЭМ!$A$40:$A$759,$A361,СВЦЭМ!$B$40:$B$759,V$331)+'СЕТ СН'!$F$16</f>
        <v>0</v>
      </c>
      <c r="W361" s="36">
        <f>SUMIFS(СВЦЭМ!$J$40:$J$759,СВЦЭМ!$A$40:$A$759,$A361,СВЦЭМ!$B$40:$B$759,W$331)+'СЕТ СН'!$F$16</f>
        <v>0</v>
      </c>
      <c r="X361" s="36">
        <f>SUMIFS(СВЦЭМ!$J$40:$J$759,СВЦЭМ!$A$40:$A$759,$A361,СВЦЭМ!$B$40:$B$759,X$331)+'СЕТ СН'!$F$16</f>
        <v>0</v>
      </c>
      <c r="Y361" s="36">
        <f>SUMIFS(СВЦЭМ!$J$40:$J$759,СВЦЭМ!$A$40:$A$759,$A361,СВЦЭМ!$B$40:$B$759,Y$331)+'СЕТ СН'!$F$16</f>
        <v>0</v>
      </c>
    </row>
    <row r="362" spans="1:27" ht="15.75" hidden="1" x14ac:dyDescent="0.2">
      <c r="A362" s="35">
        <f t="shared" si="9"/>
        <v>45413</v>
      </c>
      <c r="B362" s="36">
        <f>SUMIFS(СВЦЭМ!$J$40:$J$759,СВЦЭМ!$A$40:$A$759,$A362,СВЦЭМ!$B$40:$B$759,B$331)+'СЕТ СН'!$F$16</f>
        <v>0</v>
      </c>
      <c r="C362" s="36">
        <f>SUMIFS(СВЦЭМ!$J$40:$J$759,СВЦЭМ!$A$40:$A$759,$A362,СВЦЭМ!$B$40:$B$759,C$331)+'СЕТ СН'!$F$16</f>
        <v>0</v>
      </c>
      <c r="D362" s="36">
        <f>SUMIFS(СВЦЭМ!$J$40:$J$759,СВЦЭМ!$A$40:$A$759,$A362,СВЦЭМ!$B$40:$B$759,D$331)+'СЕТ СН'!$F$16</f>
        <v>0</v>
      </c>
      <c r="E362" s="36">
        <f>SUMIFS(СВЦЭМ!$J$40:$J$759,СВЦЭМ!$A$40:$A$759,$A362,СВЦЭМ!$B$40:$B$759,E$331)+'СЕТ СН'!$F$16</f>
        <v>0</v>
      </c>
      <c r="F362" s="36">
        <f>SUMIFS(СВЦЭМ!$J$40:$J$759,СВЦЭМ!$A$40:$A$759,$A362,СВЦЭМ!$B$40:$B$759,F$331)+'СЕТ СН'!$F$16</f>
        <v>0</v>
      </c>
      <c r="G362" s="36">
        <f>SUMIFS(СВЦЭМ!$J$40:$J$759,СВЦЭМ!$A$40:$A$759,$A362,СВЦЭМ!$B$40:$B$759,G$331)+'СЕТ СН'!$F$16</f>
        <v>0</v>
      </c>
      <c r="H362" s="36">
        <f>SUMIFS(СВЦЭМ!$J$40:$J$759,СВЦЭМ!$A$40:$A$759,$A362,СВЦЭМ!$B$40:$B$759,H$331)+'СЕТ СН'!$F$16</f>
        <v>0</v>
      </c>
      <c r="I362" s="36">
        <f>SUMIFS(СВЦЭМ!$J$40:$J$759,СВЦЭМ!$A$40:$A$759,$A362,СВЦЭМ!$B$40:$B$759,I$331)+'СЕТ СН'!$F$16</f>
        <v>0</v>
      </c>
      <c r="J362" s="36">
        <f>SUMIFS(СВЦЭМ!$J$40:$J$759,СВЦЭМ!$A$40:$A$759,$A362,СВЦЭМ!$B$40:$B$759,J$331)+'СЕТ СН'!$F$16</f>
        <v>0</v>
      </c>
      <c r="K362" s="36">
        <f>SUMIFS(СВЦЭМ!$J$40:$J$759,СВЦЭМ!$A$40:$A$759,$A362,СВЦЭМ!$B$40:$B$759,K$331)+'СЕТ СН'!$F$16</f>
        <v>0</v>
      </c>
      <c r="L362" s="36">
        <f>SUMIFS(СВЦЭМ!$J$40:$J$759,СВЦЭМ!$A$40:$A$759,$A362,СВЦЭМ!$B$40:$B$759,L$331)+'СЕТ СН'!$F$16</f>
        <v>0</v>
      </c>
      <c r="M362" s="36">
        <f>SUMIFS(СВЦЭМ!$J$40:$J$759,СВЦЭМ!$A$40:$A$759,$A362,СВЦЭМ!$B$40:$B$759,M$331)+'СЕТ СН'!$F$16</f>
        <v>0</v>
      </c>
      <c r="N362" s="36">
        <f>SUMIFS(СВЦЭМ!$J$40:$J$759,СВЦЭМ!$A$40:$A$759,$A362,СВЦЭМ!$B$40:$B$759,N$331)+'СЕТ СН'!$F$16</f>
        <v>0</v>
      </c>
      <c r="O362" s="36">
        <f>SUMIFS(СВЦЭМ!$J$40:$J$759,СВЦЭМ!$A$40:$A$759,$A362,СВЦЭМ!$B$40:$B$759,O$331)+'СЕТ СН'!$F$16</f>
        <v>0</v>
      </c>
      <c r="P362" s="36">
        <f>SUMIFS(СВЦЭМ!$J$40:$J$759,СВЦЭМ!$A$40:$A$759,$A362,СВЦЭМ!$B$40:$B$759,P$331)+'СЕТ СН'!$F$16</f>
        <v>0</v>
      </c>
      <c r="Q362" s="36">
        <f>SUMIFS(СВЦЭМ!$J$40:$J$759,СВЦЭМ!$A$40:$A$759,$A362,СВЦЭМ!$B$40:$B$759,Q$331)+'СЕТ СН'!$F$16</f>
        <v>0</v>
      </c>
      <c r="R362" s="36">
        <f>SUMIFS(СВЦЭМ!$J$40:$J$759,СВЦЭМ!$A$40:$A$759,$A362,СВЦЭМ!$B$40:$B$759,R$331)+'СЕТ СН'!$F$16</f>
        <v>0</v>
      </c>
      <c r="S362" s="36">
        <f>SUMIFS(СВЦЭМ!$J$40:$J$759,СВЦЭМ!$A$40:$A$759,$A362,СВЦЭМ!$B$40:$B$759,S$331)+'СЕТ СН'!$F$16</f>
        <v>0</v>
      </c>
      <c r="T362" s="36">
        <f>SUMIFS(СВЦЭМ!$J$40:$J$759,СВЦЭМ!$A$40:$A$759,$A362,СВЦЭМ!$B$40:$B$759,T$331)+'СЕТ СН'!$F$16</f>
        <v>0</v>
      </c>
      <c r="U362" s="36">
        <f>SUMIFS(СВЦЭМ!$J$40:$J$759,СВЦЭМ!$A$40:$A$759,$A362,СВЦЭМ!$B$40:$B$759,U$331)+'СЕТ СН'!$F$16</f>
        <v>0</v>
      </c>
      <c r="V362" s="36">
        <f>SUMIFS(СВЦЭМ!$J$40:$J$759,СВЦЭМ!$A$40:$A$759,$A362,СВЦЭМ!$B$40:$B$759,V$331)+'СЕТ СН'!$F$16</f>
        <v>0</v>
      </c>
      <c r="W362" s="36">
        <f>SUMIFS(СВЦЭМ!$J$40:$J$759,СВЦЭМ!$A$40:$A$759,$A362,СВЦЭМ!$B$40:$B$759,W$331)+'СЕТ СН'!$F$16</f>
        <v>0</v>
      </c>
      <c r="X362" s="36">
        <f>SUMIFS(СВЦЭМ!$J$40:$J$759,СВЦЭМ!$A$40:$A$759,$A362,СВЦЭМ!$B$40:$B$759,X$331)+'СЕТ СН'!$F$16</f>
        <v>0</v>
      </c>
      <c r="Y362" s="36">
        <f>SUMIFS(СВЦЭМ!$J$40:$J$759,СВЦЭМ!$A$40:$A$759,$A362,СВЦЭМ!$B$40:$B$759,Y$331)+'СЕТ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8"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9"/>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4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01.04.2024</v>
      </c>
      <c r="B367" s="36">
        <f>SUMIFS(СВЦЭМ!$K$40:$K$759,СВЦЭМ!$A$40:$A$759,$A367,СВЦЭМ!$B$40:$B$759,B$366)+'СЕТ СН'!$F$16</f>
        <v>0</v>
      </c>
      <c r="C367" s="36">
        <f>SUMIFS(СВЦЭМ!$K$40:$K$759,СВЦЭМ!$A$40:$A$759,$A367,СВЦЭМ!$B$40:$B$759,C$366)+'СЕТ СН'!$F$16</f>
        <v>0</v>
      </c>
      <c r="D367" s="36">
        <f>SUMIFS(СВЦЭМ!$K$40:$K$759,СВЦЭМ!$A$40:$A$759,$A367,СВЦЭМ!$B$40:$B$759,D$366)+'СЕТ СН'!$F$16</f>
        <v>0</v>
      </c>
      <c r="E367" s="36">
        <f>SUMIFS(СВЦЭМ!$K$40:$K$759,СВЦЭМ!$A$40:$A$759,$A367,СВЦЭМ!$B$40:$B$759,E$366)+'СЕТ СН'!$F$16</f>
        <v>0</v>
      </c>
      <c r="F367" s="36">
        <f>SUMIFS(СВЦЭМ!$K$40:$K$759,СВЦЭМ!$A$40:$A$759,$A367,СВЦЭМ!$B$40:$B$759,F$366)+'СЕТ СН'!$F$16</f>
        <v>0</v>
      </c>
      <c r="G367" s="36">
        <f>SUMIFS(СВЦЭМ!$K$40:$K$759,СВЦЭМ!$A$40:$A$759,$A367,СВЦЭМ!$B$40:$B$759,G$366)+'СЕТ СН'!$F$16</f>
        <v>0</v>
      </c>
      <c r="H367" s="36">
        <f>SUMIFS(СВЦЭМ!$K$40:$K$759,СВЦЭМ!$A$40:$A$759,$A367,СВЦЭМ!$B$40:$B$759,H$366)+'СЕТ СН'!$F$16</f>
        <v>0</v>
      </c>
      <c r="I367" s="36">
        <f>SUMIFS(СВЦЭМ!$K$40:$K$759,СВЦЭМ!$A$40:$A$759,$A367,СВЦЭМ!$B$40:$B$759,I$366)+'СЕТ СН'!$F$16</f>
        <v>0</v>
      </c>
      <c r="J367" s="36">
        <f>SUMIFS(СВЦЭМ!$K$40:$K$759,СВЦЭМ!$A$40:$A$759,$A367,СВЦЭМ!$B$40:$B$759,J$366)+'СЕТ СН'!$F$16</f>
        <v>0</v>
      </c>
      <c r="K367" s="36">
        <f>SUMIFS(СВЦЭМ!$K$40:$K$759,СВЦЭМ!$A$40:$A$759,$A367,СВЦЭМ!$B$40:$B$759,K$366)+'СЕТ СН'!$F$16</f>
        <v>0</v>
      </c>
      <c r="L367" s="36">
        <f>SUMIFS(СВЦЭМ!$K$40:$K$759,СВЦЭМ!$A$40:$A$759,$A367,СВЦЭМ!$B$40:$B$759,L$366)+'СЕТ СН'!$F$16</f>
        <v>0</v>
      </c>
      <c r="M367" s="36">
        <f>SUMIFS(СВЦЭМ!$K$40:$K$759,СВЦЭМ!$A$40:$A$759,$A367,СВЦЭМ!$B$40:$B$759,M$366)+'СЕТ СН'!$F$16</f>
        <v>0</v>
      </c>
      <c r="N367" s="36">
        <f>SUMIFS(СВЦЭМ!$K$40:$K$759,СВЦЭМ!$A$40:$A$759,$A367,СВЦЭМ!$B$40:$B$759,N$366)+'СЕТ СН'!$F$16</f>
        <v>0</v>
      </c>
      <c r="O367" s="36">
        <f>SUMIFS(СВЦЭМ!$K$40:$K$759,СВЦЭМ!$A$40:$A$759,$A367,СВЦЭМ!$B$40:$B$759,O$366)+'СЕТ СН'!$F$16</f>
        <v>0</v>
      </c>
      <c r="P367" s="36">
        <f>SUMIFS(СВЦЭМ!$K$40:$K$759,СВЦЭМ!$A$40:$A$759,$A367,СВЦЭМ!$B$40:$B$759,P$366)+'СЕТ СН'!$F$16</f>
        <v>0</v>
      </c>
      <c r="Q367" s="36">
        <f>SUMIFS(СВЦЭМ!$K$40:$K$759,СВЦЭМ!$A$40:$A$759,$A367,СВЦЭМ!$B$40:$B$759,Q$366)+'СЕТ СН'!$F$16</f>
        <v>0</v>
      </c>
      <c r="R367" s="36">
        <f>SUMIFS(СВЦЭМ!$K$40:$K$759,СВЦЭМ!$A$40:$A$759,$A367,СВЦЭМ!$B$40:$B$759,R$366)+'СЕТ СН'!$F$16</f>
        <v>0</v>
      </c>
      <c r="S367" s="36">
        <f>SUMIFS(СВЦЭМ!$K$40:$K$759,СВЦЭМ!$A$40:$A$759,$A367,СВЦЭМ!$B$40:$B$759,S$366)+'СЕТ СН'!$F$16</f>
        <v>0</v>
      </c>
      <c r="T367" s="36">
        <f>SUMIFS(СВЦЭМ!$K$40:$K$759,СВЦЭМ!$A$40:$A$759,$A367,СВЦЭМ!$B$40:$B$759,T$366)+'СЕТ СН'!$F$16</f>
        <v>0</v>
      </c>
      <c r="U367" s="36">
        <f>SUMIFS(СВЦЭМ!$K$40:$K$759,СВЦЭМ!$A$40:$A$759,$A367,СВЦЭМ!$B$40:$B$759,U$366)+'СЕТ СН'!$F$16</f>
        <v>0</v>
      </c>
      <c r="V367" s="36">
        <f>SUMIFS(СВЦЭМ!$K$40:$K$759,СВЦЭМ!$A$40:$A$759,$A367,СВЦЭМ!$B$40:$B$759,V$366)+'СЕТ СН'!$F$16</f>
        <v>0</v>
      </c>
      <c r="W367" s="36">
        <f>SUMIFS(СВЦЭМ!$K$40:$K$759,СВЦЭМ!$A$40:$A$759,$A367,СВЦЭМ!$B$40:$B$759,W$366)+'СЕТ СН'!$F$16</f>
        <v>0</v>
      </c>
      <c r="X367" s="36">
        <f>SUMIFS(СВЦЭМ!$K$40:$K$759,СВЦЭМ!$A$40:$A$759,$A367,СВЦЭМ!$B$40:$B$759,X$366)+'СЕТ СН'!$F$16</f>
        <v>0</v>
      </c>
      <c r="Y367" s="36">
        <f>SUMIFS(СВЦЭМ!$K$40:$K$759,СВЦЭМ!$A$40:$A$759,$A367,СВЦЭМ!$B$40:$B$759,Y$366)+'СЕТ СН'!$F$16</f>
        <v>0</v>
      </c>
      <c r="AA367" s="45"/>
    </row>
    <row r="368" spans="1:27" ht="15.75" hidden="1" x14ac:dyDescent="0.2">
      <c r="A368" s="35">
        <f>A367+1</f>
        <v>45384</v>
      </c>
      <c r="B368" s="36">
        <f>SUMIFS(СВЦЭМ!$K$40:$K$759,СВЦЭМ!$A$40:$A$759,$A368,СВЦЭМ!$B$40:$B$759,B$366)+'СЕТ СН'!$F$16</f>
        <v>0</v>
      </c>
      <c r="C368" s="36">
        <f>SUMIFS(СВЦЭМ!$K$40:$K$759,СВЦЭМ!$A$40:$A$759,$A368,СВЦЭМ!$B$40:$B$759,C$366)+'СЕТ СН'!$F$16</f>
        <v>0</v>
      </c>
      <c r="D368" s="36">
        <f>SUMIFS(СВЦЭМ!$K$40:$K$759,СВЦЭМ!$A$40:$A$759,$A368,СВЦЭМ!$B$40:$B$759,D$366)+'СЕТ СН'!$F$16</f>
        <v>0</v>
      </c>
      <c r="E368" s="36">
        <f>SUMIFS(СВЦЭМ!$K$40:$K$759,СВЦЭМ!$A$40:$A$759,$A368,СВЦЭМ!$B$40:$B$759,E$366)+'СЕТ СН'!$F$16</f>
        <v>0</v>
      </c>
      <c r="F368" s="36">
        <f>SUMIFS(СВЦЭМ!$K$40:$K$759,СВЦЭМ!$A$40:$A$759,$A368,СВЦЭМ!$B$40:$B$759,F$366)+'СЕТ СН'!$F$16</f>
        <v>0</v>
      </c>
      <c r="G368" s="36">
        <f>SUMIFS(СВЦЭМ!$K$40:$K$759,СВЦЭМ!$A$40:$A$759,$A368,СВЦЭМ!$B$40:$B$759,G$366)+'СЕТ СН'!$F$16</f>
        <v>0</v>
      </c>
      <c r="H368" s="36">
        <f>SUMIFS(СВЦЭМ!$K$40:$K$759,СВЦЭМ!$A$40:$A$759,$A368,СВЦЭМ!$B$40:$B$759,H$366)+'СЕТ СН'!$F$16</f>
        <v>0</v>
      </c>
      <c r="I368" s="36">
        <f>SUMIFS(СВЦЭМ!$K$40:$K$759,СВЦЭМ!$A$40:$A$759,$A368,СВЦЭМ!$B$40:$B$759,I$366)+'СЕТ СН'!$F$16</f>
        <v>0</v>
      </c>
      <c r="J368" s="36">
        <f>SUMIFS(СВЦЭМ!$K$40:$K$759,СВЦЭМ!$A$40:$A$759,$A368,СВЦЭМ!$B$40:$B$759,J$366)+'СЕТ СН'!$F$16</f>
        <v>0</v>
      </c>
      <c r="K368" s="36">
        <f>SUMIFS(СВЦЭМ!$K$40:$K$759,СВЦЭМ!$A$40:$A$759,$A368,СВЦЭМ!$B$40:$B$759,K$366)+'СЕТ СН'!$F$16</f>
        <v>0</v>
      </c>
      <c r="L368" s="36">
        <f>SUMIFS(СВЦЭМ!$K$40:$K$759,СВЦЭМ!$A$40:$A$759,$A368,СВЦЭМ!$B$40:$B$759,L$366)+'СЕТ СН'!$F$16</f>
        <v>0</v>
      </c>
      <c r="M368" s="36">
        <f>SUMIFS(СВЦЭМ!$K$40:$K$759,СВЦЭМ!$A$40:$A$759,$A368,СВЦЭМ!$B$40:$B$759,M$366)+'СЕТ СН'!$F$16</f>
        <v>0</v>
      </c>
      <c r="N368" s="36">
        <f>SUMIFS(СВЦЭМ!$K$40:$K$759,СВЦЭМ!$A$40:$A$759,$A368,СВЦЭМ!$B$40:$B$759,N$366)+'СЕТ СН'!$F$16</f>
        <v>0</v>
      </c>
      <c r="O368" s="36">
        <f>SUMIFS(СВЦЭМ!$K$40:$K$759,СВЦЭМ!$A$40:$A$759,$A368,СВЦЭМ!$B$40:$B$759,O$366)+'СЕТ СН'!$F$16</f>
        <v>0</v>
      </c>
      <c r="P368" s="36">
        <f>SUMIFS(СВЦЭМ!$K$40:$K$759,СВЦЭМ!$A$40:$A$759,$A368,СВЦЭМ!$B$40:$B$759,P$366)+'СЕТ СН'!$F$16</f>
        <v>0</v>
      </c>
      <c r="Q368" s="36">
        <f>SUMIFS(СВЦЭМ!$K$40:$K$759,СВЦЭМ!$A$40:$A$759,$A368,СВЦЭМ!$B$40:$B$759,Q$366)+'СЕТ СН'!$F$16</f>
        <v>0</v>
      </c>
      <c r="R368" s="36">
        <f>SUMIFS(СВЦЭМ!$K$40:$K$759,СВЦЭМ!$A$40:$A$759,$A368,СВЦЭМ!$B$40:$B$759,R$366)+'СЕТ СН'!$F$16</f>
        <v>0</v>
      </c>
      <c r="S368" s="36">
        <f>SUMIFS(СВЦЭМ!$K$40:$K$759,СВЦЭМ!$A$40:$A$759,$A368,СВЦЭМ!$B$40:$B$759,S$366)+'СЕТ СН'!$F$16</f>
        <v>0</v>
      </c>
      <c r="T368" s="36">
        <f>SUMIFS(СВЦЭМ!$K$40:$K$759,СВЦЭМ!$A$40:$A$759,$A368,СВЦЭМ!$B$40:$B$759,T$366)+'СЕТ СН'!$F$16</f>
        <v>0</v>
      </c>
      <c r="U368" s="36">
        <f>SUMIFS(СВЦЭМ!$K$40:$K$759,СВЦЭМ!$A$40:$A$759,$A368,СВЦЭМ!$B$40:$B$759,U$366)+'СЕТ СН'!$F$16</f>
        <v>0</v>
      </c>
      <c r="V368" s="36">
        <f>SUMIFS(СВЦЭМ!$K$40:$K$759,СВЦЭМ!$A$40:$A$759,$A368,СВЦЭМ!$B$40:$B$759,V$366)+'СЕТ СН'!$F$16</f>
        <v>0</v>
      </c>
      <c r="W368" s="36">
        <f>SUMIFS(СВЦЭМ!$K$40:$K$759,СВЦЭМ!$A$40:$A$759,$A368,СВЦЭМ!$B$40:$B$759,W$366)+'СЕТ СН'!$F$16</f>
        <v>0</v>
      </c>
      <c r="X368" s="36">
        <f>SUMIFS(СВЦЭМ!$K$40:$K$759,СВЦЭМ!$A$40:$A$759,$A368,СВЦЭМ!$B$40:$B$759,X$366)+'СЕТ СН'!$F$16</f>
        <v>0</v>
      </c>
      <c r="Y368" s="36">
        <f>SUMIFS(СВЦЭМ!$K$40:$K$759,СВЦЭМ!$A$40:$A$759,$A368,СВЦЭМ!$B$40:$B$759,Y$366)+'СЕТ СН'!$F$16</f>
        <v>0</v>
      </c>
    </row>
    <row r="369" spans="1:25" ht="15.75" hidden="1" x14ac:dyDescent="0.2">
      <c r="A369" s="35">
        <f t="shared" ref="A369:A397" si="10">A368+1</f>
        <v>45385</v>
      </c>
      <c r="B369" s="36">
        <f>SUMIFS(СВЦЭМ!$K$40:$K$759,СВЦЭМ!$A$40:$A$759,$A369,СВЦЭМ!$B$40:$B$759,B$366)+'СЕТ СН'!$F$16</f>
        <v>0</v>
      </c>
      <c r="C369" s="36">
        <f>SUMIFS(СВЦЭМ!$K$40:$K$759,СВЦЭМ!$A$40:$A$759,$A369,СВЦЭМ!$B$40:$B$759,C$366)+'СЕТ СН'!$F$16</f>
        <v>0</v>
      </c>
      <c r="D369" s="36">
        <f>SUMIFS(СВЦЭМ!$K$40:$K$759,СВЦЭМ!$A$40:$A$759,$A369,СВЦЭМ!$B$40:$B$759,D$366)+'СЕТ СН'!$F$16</f>
        <v>0</v>
      </c>
      <c r="E369" s="36">
        <f>SUMIFS(СВЦЭМ!$K$40:$K$759,СВЦЭМ!$A$40:$A$759,$A369,СВЦЭМ!$B$40:$B$759,E$366)+'СЕТ СН'!$F$16</f>
        <v>0</v>
      </c>
      <c r="F369" s="36">
        <f>SUMIFS(СВЦЭМ!$K$40:$K$759,СВЦЭМ!$A$40:$A$759,$A369,СВЦЭМ!$B$40:$B$759,F$366)+'СЕТ СН'!$F$16</f>
        <v>0</v>
      </c>
      <c r="G369" s="36">
        <f>SUMIFS(СВЦЭМ!$K$40:$K$759,СВЦЭМ!$A$40:$A$759,$A369,СВЦЭМ!$B$40:$B$759,G$366)+'СЕТ СН'!$F$16</f>
        <v>0</v>
      </c>
      <c r="H369" s="36">
        <f>SUMIFS(СВЦЭМ!$K$40:$K$759,СВЦЭМ!$A$40:$A$759,$A369,СВЦЭМ!$B$40:$B$759,H$366)+'СЕТ СН'!$F$16</f>
        <v>0</v>
      </c>
      <c r="I369" s="36">
        <f>SUMIFS(СВЦЭМ!$K$40:$K$759,СВЦЭМ!$A$40:$A$759,$A369,СВЦЭМ!$B$40:$B$759,I$366)+'СЕТ СН'!$F$16</f>
        <v>0</v>
      </c>
      <c r="J369" s="36">
        <f>SUMIFS(СВЦЭМ!$K$40:$K$759,СВЦЭМ!$A$40:$A$759,$A369,СВЦЭМ!$B$40:$B$759,J$366)+'СЕТ СН'!$F$16</f>
        <v>0</v>
      </c>
      <c r="K369" s="36">
        <f>SUMIFS(СВЦЭМ!$K$40:$K$759,СВЦЭМ!$A$40:$A$759,$A369,СВЦЭМ!$B$40:$B$759,K$366)+'СЕТ СН'!$F$16</f>
        <v>0</v>
      </c>
      <c r="L369" s="36">
        <f>SUMIFS(СВЦЭМ!$K$40:$K$759,СВЦЭМ!$A$40:$A$759,$A369,СВЦЭМ!$B$40:$B$759,L$366)+'СЕТ СН'!$F$16</f>
        <v>0</v>
      </c>
      <c r="M369" s="36">
        <f>SUMIFS(СВЦЭМ!$K$40:$K$759,СВЦЭМ!$A$40:$A$759,$A369,СВЦЭМ!$B$40:$B$759,M$366)+'СЕТ СН'!$F$16</f>
        <v>0</v>
      </c>
      <c r="N369" s="36">
        <f>SUMIFS(СВЦЭМ!$K$40:$K$759,СВЦЭМ!$A$40:$A$759,$A369,СВЦЭМ!$B$40:$B$759,N$366)+'СЕТ СН'!$F$16</f>
        <v>0</v>
      </c>
      <c r="O369" s="36">
        <f>SUMIFS(СВЦЭМ!$K$40:$K$759,СВЦЭМ!$A$40:$A$759,$A369,СВЦЭМ!$B$40:$B$759,O$366)+'СЕТ СН'!$F$16</f>
        <v>0</v>
      </c>
      <c r="P369" s="36">
        <f>SUMIFS(СВЦЭМ!$K$40:$K$759,СВЦЭМ!$A$40:$A$759,$A369,СВЦЭМ!$B$40:$B$759,P$366)+'СЕТ СН'!$F$16</f>
        <v>0</v>
      </c>
      <c r="Q369" s="36">
        <f>SUMIFS(СВЦЭМ!$K$40:$K$759,СВЦЭМ!$A$40:$A$759,$A369,СВЦЭМ!$B$40:$B$759,Q$366)+'СЕТ СН'!$F$16</f>
        <v>0</v>
      </c>
      <c r="R369" s="36">
        <f>SUMIFS(СВЦЭМ!$K$40:$K$759,СВЦЭМ!$A$40:$A$759,$A369,СВЦЭМ!$B$40:$B$759,R$366)+'СЕТ СН'!$F$16</f>
        <v>0</v>
      </c>
      <c r="S369" s="36">
        <f>SUMIFS(СВЦЭМ!$K$40:$K$759,СВЦЭМ!$A$40:$A$759,$A369,СВЦЭМ!$B$40:$B$759,S$366)+'СЕТ СН'!$F$16</f>
        <v>0</v>
      </c>
      <c r="T369" s="36">
        <f>SUMIFS(СВЦЭМ!$K$40:$K$759,СВЦЭМ!$A$40:$A$759,$A369,СВЦЭМ!$B$40:$B$759,T$366)+'СЕТ СН'!$F$16</f>
        <v>0</v>
      </c>
      <c r="U369" s="36">
        <f>SUMIFS(СВЦЭМ!$K$40:$K$759,СВЦЭМ!$A$40:$A$759,$A369,СВЦЭМ!$B$40:$B$759,U$366)+'СЕТ СН'!$F$16</f>
        <v>0</v>
      </c>
      <c r="V369" s="36">
        <f>SUMIFS(СВЦЭМ!$K$40:$K$759,СВЦЭМ!$A$40:$A$759,$A369,СВЦЭМ!$B$40:$B$759,V$366)+'СЕТ СН'!$F$16</f>
        <v>0</v>
      </c>
      <c r="W369" s="36">
        <f>SUMIFS(СВЦЭМ!$K$40:$K$759,СВЦЭМ!$A$40:$A$759,$A369,СВЦЭМ!$B$40:$B$759,W$366)+'СЕТ СН'!$F$16</f>
        <v>0</v>
      </c>
      <c r="X369" s="36">
        <f>SUMIFS(СВЦЭМ!$K$40:$K$759,СВЦЭМ!$A$40:$A$759,$A369,СВЦЭМ!$B$40:$B$759,X$366)+'СЕТ СН'!$F$16</f>
        <v>0</v>
      </c>
      <c r="Y369" s="36">
        <f>SUMIFS(СВЦЭМ!$K$40:$K$759,СВЦЭМ!$A$40:$A$759,$A369,СВЦЭМ!$B$40:$B$759,Y$366)+'СЕТ СН'!$F$16</f>
        <v>0</v>
      </c>
    </row>
    <row r="370" spans="1:25" ht="15.75" hidden="1" x14ac:dyDescent="0.2">
      <c r="A370" s="35">
        <f t="shared" si="10"/>
        <v>45386</v>
      </c>
      <c r="B370" s="36">
        <f>SUMIFS(СВЦЭМ!$K$40:$K$759,СВЦЭМ!$A$40:$A$759,$A370,СВЦЭМ!$B$40:$B$759,B$366)+'СЕТ СН'!$F$16</f>
        <v>0</v>
      </c>
      <c r="C370" s="36">
        <f>SUMIFS(СВЦЭМ!$K$40:$K$759,СВЦЭМ!$A$40:$A$759,$A370,СВЦЭМ!$B$40:$B$759,C$366)+'СЕТ СН'!$F$16</f>
        <v>0</v>
      </c>
      <c r="D370" s="36">
        <f>SUMIFS(СВЦЭМ!$K$40:$K$759,СВЦЭМ!$A$40:$A$759,$A370,СВЦЭМ!$B$40:$B$759,D$366)+'СЕТ СН'!$F$16</f>
        <v>0</v>
      </c>
      <c r="E370" s="36">
        <f>SUMIFS(СВЦЭМ!$K$40:$K$759,СВЦЭМ!$A$40:$A$759,$A370,СВЦЭМ!$B$40:$B$759,E$366)+'СЕТ СН'!$F$16</f>
        <v>0</v>
      </c>
      <c r="F370" s="36">
        <f>SUMIFS(СВЦЭМ!$K$40:$K$759,СВЦЭМ!$A$40:$A$759,$A370,СВЦЭМ!$B$40:$B$759,F$366)+'СЕТ СН'!$F$16</f>
        <v>0</v>
      </c>
      <c r="G370" s="36">
        <f>SUMIFS(СВЦЭМ!$K$40:$K$759,СВЦЭМ!$A$40:$A$759,$A370,СВЦЭМ!$B$40:$B$759,G$366)+'СЕТ СН'!$F$16</f>
        <v>0</v>
      </c>
      <c r="H370" s="36">
        <f>SUMIFS(СВЦЭМ!$K$40:$K$759,СВЦЭМ!$A$40:$A$759,$A370,СВЦЭМ!$B$40:$B$759,H$366)+'СЕТ СН'!$F$16</f>
        <v>0</v>
      </c>
      <c r="I370" s="36">
        <f>SUMIFS(СВЦЭМ!$K$40:$K$759,СВЦЭМ!$A$40:$A$759,$A370,СВЦЭМ!$B$40:$B$759,I$366)+'СЕТ СН'!$F$16</f>
        <v>0</v>
      </c>
      <c r="J370" s="36">
        <f>SUMIFS(СВЦЭМ!$K$40:$K$759,СВЦЭМ!$A$40:$A$759,$A370,СВЦЭМ!$B$40:$B$759,J$366)+'СЕТ СН'!$F$16</f>
        <v>0</v>
      </c>
      <c r="K370" s="36">
        <f>SUMIFS(СВЦЭМ!$K$40:$K$759,СВЦЭМ!$A$40:$A$759,$A370,СВЦЭМ!$B$40:$B$759,K$366)+'СЕТ СН'!$F$16</f>
        <v>0</v>
      </c>
      <c r="L370" s="36">
        <f>SUMIFS(СВЦЭМ!$K$40:$K$759,СВЦЭМ!$A$40:$A$759,$A370,СВЦЭМ!$B$40:$B$759,L$366)+'СЕТ СН'!$F$16</f>
        <v>0</v>
      </c>
      <c r="M370" s="36">
        <f>SUMIFS(СВЦЭМ!$K$40:$K$759,СВЦЭМ!$A$40:$A$759,$A370,СВЦЭМ!$B$40:$B$759,M$366)+'СЕТ СН'!$F$16</f>
        <v>0</v>
      </c>
      <c r="N370" s="36">
        <f>SUMIFS(СВЦЭМ!$K$40:$K$759,СВЦЭМ!$A$40:$A$759,$A370,СВЦЭМ!$B$40:$B$759,N$366)+'СЕТ СН'!$F$16</f>
        <v>0</v>
      </c>
      <c r="O370" s="36">
        <f>SUMIFS(СВЦЭМ!$K$40:$K$759,СВЦЭМ!$A$40:$A$759,$A370,СВЦЭМ!$B$40:$B$759,O$366)+'СЕТ СН'!$F$16</f>
        <v>0</v>
      </c>
      <c r="P370" s="36">
        <f>SUMIFS(СВЦЭМ!$K$40:$K$759,СВЦЭМ!$A$40:$A$759,$A370,СВЦЭМ!$B$40:$B$759,P$366)+'СЕТ СН'!$F$16</f>
        <v>0</v>
      </c>
      <c r="Q370" s="36">
        <f>SUMIFS(СВЦЭМ!$K$40:$K$759,СВЦЭМ!$A$40:$A$759,$A370,СВЦЭМ!$B$40:$B$759,Q$366)+'СЕТ СН'!$F$16</f>
        <v>0</v>
      </c>
      <c r="R370" s="36">
        <f>SUMIFS(СВЦЭМ!$K$40:$K$759,СВЦЭМ!$A$40:$A$759,$A370,СВЦЭМ!$B$40:$B$759,R$366)+'СЕТ СН'!$F$16</f>
        <v>0</v>
      </c>
      <c r="S370" s="36">
        <f>SUMIFS(СВЦЭМ!$K$40:$K$759,СВЦЭМ!$A$40:$A$759,$A370,СВЦЭМ!$B$40:$B$759,S$366)+'СЕТ СН'!$F$16</f>
        <v>0</v>
      </c>
      <c r="T370" s="36">
        <f>SUMIFS(СВЦЭМ!$K$40:$K$759,СВЦЭМ!$A$40:$A$759,$A370,СВЦЭМ!$B$40:$B$759,T$366)+'СЕТ СН'!$F$16</f>
        <v>0</v>
      </c>
      <c r="U370" s="36">
        <f>SUMIFS(СВЦЭМ!$K$40:$K$759,СВЦЭМ!$A$40:$A$759,$A370,СВЦЭМ!$B$40:$B$759,U$366)+'СЕТ СН'!$F$16</f>
        <v>0</v>
      </c>
      <c r="V370" s="36">
        <f>SUMIFS(СВЦЭМ!$K$40:$K$759,СВЦЭМ!$A$40:$A$759,$A370,СВЦЭМ!$B$40:$B$759,V$366)+'СЕТ СН'!$F$16</f>
        <v>0</v>
      </c>
      <c r="W370" s="36">
        <f>SUMIFS(СВЦЭМ!$K$40:$K$759,СВЦЭМ!$A$40:$A$759,$A370,СВЦЭМ!$B$40:$B$759,W$366)+'СЕТ СН'!$F$16</f>
        <v>0</v>
      </c>
      <c r="X370" s="36">
        <f>SUMIFS(СВЦЭМ!$K$40:$K$759,СВЦЭМ!$A$40:$A$759,$A370,СВЦЭМ!$B$40:$B$759,X$366)+'СЕТ СН'!$F$16</f>
        <v>0</v>
      </c>
      <c r="Y370" s="36">
        <f>SUMIFS(СВЦЭМ!$K$40:$K$759,СВЦЭМ!$A$40:$A$759,$A370,СВЦЭМ!$B$40:$B$759,Y$366)+'СЕТ СН'!$F$16</f>
        <v>0</v>
      </c>
    </row>
    <row r="371" spans="1:25" ht="15.75" hidden="1" x14ac:dyDescent="0.2">
      <c r="A371" s="35">
        <f t="shared" si="10"/>
        <v>45387</v>
      </c>
      <c r="B371" s="36">
        <f>SUMIFS(СВЦЭМ!$K$40:$K$759,СВЦЭМ!$A$40:$A$759,$A371,СВЦЭМ!$B$40:$B$759,B$366)+'СЕТ СН'!$F$16</f>
        <v>0</v>
      </c>
      <c r="C371" s="36">
        <f>SUMIFS(СВЦЭМ!$K$40:$K$759,СВЦЭМ!$A$40:$A$759,$A371,СВЦЭМ!$B$40:$B$759,C$366)+'СЕТ СН'!$F$16</f>
        <v>0</v>
      </c>
      <c r="D371" s="36">
        <f>SUMIFS(СВЦЭМ!$K$40:$K$759,СВЦЭМ!$A$40:$A$759,$A371,СВЦЭМ!$B$40:$B$759,D$366)+'СЕТ СН'!$F$16</f>
        <v>0</v>
      </c>
      <c r="E371" s="36">
        <f>SUMIFS(СВЦЭМ!$K$40:$K$759,СВЦЭМ!$A$40:$A$759,$A371,СВЦЭМ!$B$40:$B$759,E$366)+'СЕТ СН'!$F$16</f>
        <v>0</v>
      </c>
      <c r="F371" s="36">
        <f>SUMIFS(СВЦЭМ!$K$40:$K$759,СВЦЭМ!$A$40:$A$759,$A371,СВЦЭМ!$B$40:$B$759,F$366)+'СЕТ СН'!$F$16</f>
        <v>0</v>
      </c>
      <c r="G371" s="36">
        <f>SUMIFS(СВЦЭМ!$K$40:$K$759,СВЦЭМ!$A$40:$A$759,$A371,СВЦЭМ!$B$40:$B$759,G$366)+'СЕТ СН'!$F$16</f>
        <v>0</v>
      </c>
      <c r="H371" s="36">
        <f>SUMIFS(СВЦЭМ!$K$40:$K$759,СВЦЭМ!$A$40:$A$759,$A371,СВЦЭМ!$B$40:$B$759,H$366)+'СЕТ СН'!$F$16</f>
        <v>0</v>
      </c>
      <c r="I371" s="36">
        <f>SUMIFS(СВЦЭМ!$K$40:$K$759,СВЦЭМ!$A$40:$A$759,$A371,СВЦЭМ!$B$40:$B$759,I$366)+'СЕТ СН'!$F$16</f>
        <v>0</v>
      </c>
      <c r="J371" s="36">
        <f>SUMIFS(СВЦЭМ!$K$40:$K$759,СВЦЭМ!$A$40:$A$759,$A371,СВЦЭМ!$B$40:$B$759,J$366)+'СЕТ СН'!$F$16</f>
        <v>0</v>
      </c>
      <c r="K371" s="36">
        <f>SUMIFS(СВЦЭМ!$K$40:$K$759,СВЦЭМ!$A$40:$A$759,$A371,СВЦЭМ!$B$40:$B$759,K$366)+'СЕТ СН'!$F$16</f>
        <v>0</v>
      </c>
      <c r="L371" s="36">
        <f>SUMIFS(СВЦЭМ!$K$40:$K$759,СВЦЭМ!$A$40:$A$759,$A371,СВЦЭМ!$B$40:$B$759,L$366)+'СЕТ СН'!$F$16</f>
        <v>0</v>
      </c>
      <c r="M371" s="36">
        <f>SUMIFS(СВЦЭМ!$K$40:$K$759,СВЦЭМ!$A$40:$A$759,$A371,СВЦЭМ!$B$40:$B$759,M$366)+'СЕТ СН'!$F$16</f>
        <v>0</v>
      </c>
      <c r="N371" s="36">
        <f>SUMIFS(СВЦЭМ!$K$40:$K$759,СВЦЭМ!$A$40:$A$759,$A371,СВЦЭМ!$B$40:$B$759,N$366)+'СЕТ СН'!$F$16</f>
        <v>0</v>
      </c>
      <c r="O371" s="36">
        <f>SUMIFS(СВЦЭМ!$K$40:$K$759,СВЦЭМ!$A$40:$A$759,$A371,СВЦЭМ!$B$40:$B$759,O$366)+'СЕТ СН'!$F$16</f>
        <v>0</v>
      </c>
      <c r="P371" s="36">
        <f>SUMIFS(СВЦЭМ!$K$40:$K$759,СВЦЭМ!$A$40:$A$759,$A371,СВЦЭМ!$B$40:$B$759,P$366)+'СЕТ СН'!$F$16</f>
        <v>0</v>
      </c>
      <c r="Q371" s="36">
        <f>SUMIFS(СВЦЭМ!$K$40:$K$759,СВЦЭМ!$A$40:$A$759,$A371,СВЦЭМ!$B$40:$B$759,Q$366)+'СЕТ СН'!$F$16</f>
        <v>0</v>
      </c>
      <c r="R371" s="36">
        <f>SUMIFS(СВЦЭМ!$K$40:$K$759,СВЦЭМ!$A$40:$A$759,$A371,СВЦЭМ!$B$40:$B$759,R$366)+'СЕТ СН'!$F$16</f>
        <v>0</v>
      </c>
      <c r="S371" s="36">
        <f>SUMIFS(СВЦЭМ!$K$40:$K$759,СВЦЭМ!$A$40:$A$759,$A371,СВЦЭМ!$B$40:$B$759,S$366)+'СЕТ СН'!$F$16</f>
        <v>0</v>
      </c>
      <c r="T371" s="36">
        <f>SUMIFS(СВЦЭМ!$K$40:$K$759,СВЦЭМ!$A$40:$A$759,$A371,СВЦЭМ!$B$40:$B$759,T$366)+'СЕТ СН'!$F$16</f>
        <v>0</v>
      </c>
      <c r="U371" s="36">
        <f>SUMIFS(СВЦЭМ!$K$40:$K$759,СВЦЭМ!$A$40:$A$759,$A371,СВЦЭМ!$B$40:$B$759,U$366)+'СЕТ СН'!$F$16</f>
        <v>0</v>
      </c>
      <c r="V371" s="36">
        <f>SUMIFS(СВЦЭМ!$K$40:$K$759,СВЦЭМ!$A$40:$A$759,$A371,СВЦЭМ!$B$40:$B$759,V$366)+'СЕТ СН'!$F$16</f>
        <v>0</v>
      </c>
      <c r="W371" s="36">
        <f>SUMIFS(СВЦЭМ!$K$40:$K$759,СВЦЭМ!$A$40:$A$759,$A371,СВЦЭМ!$B$40:$B$759,W$366)+'СЕТ СН'!$F$16</f>
        <v>0</v>
      </c>
      <c r="X371" s="36">
        <f>SUMIFS(СВЦЭМ!$K$40:$K$759,СВЦЭМ!$A$40:$A$759,$A371,СВЦЭМ!$B$40:$B$759,X$366)+'СЕТ СН'!$F$16</f>
        <v>0</v>
      </c>
      <c r="Y371" s="36">
        <f>SUMIFS(СВЦЭМ!$K$40:$K$759,СВЦЭМ!$A$40:$A$759,$A371,СВЦЭМ!$B$40:$B$759,Y$366)+'СЕТ СН'!$F$16</f>
        <v>0</v>
      </c>
    </row>
    <row r="372" spans="1:25" ht="15.75" hidden="1" x14ac:dyDescent="0.2">
      <c r="A372" s="35">
        <f t="shared" si="10"/>
        <v>45388</v>
      </c>
      <c r="B372" s="36">
        <f>SUMIFS(СВЦЭМ!$K$40:$K$759,СВЦЭМ!$A$40:$A$759,$A372,СВЦЭМ!$B$40:$B$759,B$366)+'СЕТ СН'!$F$16</f>
        <v>0</v>
      </c>
      <c r="C372" s="36">
        <f>SUMIFS(СВЦЭМ!$K$40:$K$759,СВЦЭМ!$A$40:$A$759,$A372,СВЦЭМ!$B$40:$B$759,C$366)+'СЕТ СН'!$F$16</f>
        <v>0</v>
      </c>
      <c r="D372" s="36">
        <f>SUMIFS(СВЦЭМ!$K$40:$K$759,СВЦЭМ!$A$40:$A$759,$A372,СВЦЭМ!$B$40:$B$759,D$366)+'СЕТ СН'!$F$16</f>
        <v>0</v>
      </c>
      <c r="E372" s="36">
        <f>SUMIFS(СВЦЭМ!$K$40:$K$759,СВЦЭМ!$A$40:$A$759,$A372,СВЦЭМ!$B$40:$B$759,E$366)+'СЕТ СН'!$F$16</f>
        <v>0</v>
      </c>
      <c r="F372" s="36">
        <f>SUMIFS(СВЦЭМ!$K$40:$K$759,СВЦЭМ!$A$40:$A$759,$A372,СВЦЭМ!$B$40:$B$759,F$366)+'СЕТ СН'!$F$16</f>
        <v>0</v>
      </c>
      <c r="G372" s="36">
        <f>SUMIFS(СВЦЭМ!$K$40:$K$759,СВЦЭМ!$A$40:$A$759,$A372,СВЦЭМ!$B$40:$B$759,G$366)+'СЕТ СН'!$F$16</f>
        <v>0</v>
      </c>
      <c r="H372" s="36">
        <f>SUMIFS(СВЦЭМ!$K$40:$K$759,СВЦЭМ!$A$40:$A$759,$A372,СВЦЭМ!$B$40:$B$759,H$366)+'СЕТ СН'!$F$16</f>
        <v>0</v>
      </c>
      <c r="I372" s="36">
        <f>SUMIFS(СВЦЭМ!$K$40:$K$759,СВЦЭМ!$A$40:$A$759,$A372,СВЦЭМ!$B$40:$B$759,I$366)+'СЕТ СН'!$F$16</f>
        <v>0</v>
      </c>
      <c r="J372" s="36">
        <f>SUMIFS(СВЦЭМ!$K$40:$K$759,СВЦЭМ!$A$40:$A$759,$A372,СВЦЭМ!$B$40:$B$759,J$366)+'СЕТ СН'!$F$16</f>
        <v>0</v>
      </c>
      <c r="K372" s="36">
        <f>SUMIFS(СВЦЭМ!$K$40:$K$759,СВЦЭМ!$A$40:$A$759,$A372,СВЦЭМ!$B$40:$B$759,K$366)+'СЕТ СН'!$F$16</f>
        <v>0</v>
      </c>
      <c r="L372" s="36">
        <f>SUMIFS(СВЦЭМ!$K$40:$K$759,СВЦЭМ!$A$40:$A$759,$A372,СВЦЭМ!$B$40:$B$759,L$366)+'СЕТ СН'!$F$16</f>
        <v>0</v>
      </c>
      <c r="M372" s="36">
        <f>SUMIFS(СВЦЭМ!$K$40:$K$759,СВЦЭМ!$A$40:$A$759,$A372,СВЦЭМ!$B$40:$B$759,M$366)+'СЕТ СН'!$F$16</f>
        <v>0</v>
      </c>
      <c r="N372" s="36">
        <f>SUMIFS(СВЦЭМ!$K$40:$K$759,СВЦЭМ!$A$40:$A$759,$A372,СВЦЭМ!$B$40:$B$759,N$366)+'СЕТ СН'!$F$16</f>
        <v>0</v>
      </c>
      <c r="O372" s="36">
        <f>SUMIFS(СВЦЭМ!$K$40:$K$759,СВЦЭМ!$A$40:$A$759,$A372,СВЦЭМ!$B$40:$B$759,O$366)+'СЕТ СН'!$F$16</f>
        <v>0</v>
      </c>
      <c r="P372" s="36">
        <f>SUMIFS(СВЦЭМ!$K$40:$K$759,СВЦЭМ!$A$40:$A$759,$A372,СВЦЭМ!$B$40:$B$759,P$366)+'СЕТ СН'!$F$16</f>
        <v>0</v>
      </c>
      <c r="Q372" s="36">
        <f>SUMIFS(СВЦЭМ!$K$40:$K$759,СВЦЭМ!$A$40:$A$759,$A372,СВЦЭМ!$B$40:$B$759,Q$366)+'СЕТ СН'!$F$16</f>
        <v>0</v>
      </c>
      <c r="R372" s="36">
        <f>SUMIFS(СВЦЭМ!$K$40:$K$759,СВЦЭМ!$A$40:$A$759,$A372,СВЦЭМ!$B$40:$B$759,R$366)+'СЕТ СН'!$F$16</f>
        <v>0</v>
      </c>
      <c r="S372" s="36">
        <f>SUMIFS(СВЦЭМ!$K$40:$K$759,СВЦЭМ!$A$40:$A$759,$A372,СВЦЭМ!$B$40:$B$759,S$366)+'СЕТ СН'!$F$16</f>
        <v>0</v>
      </c>
      <c r="T372" s="36">
        <f>SUMIFS(СВЦЭМ!$K$40:$K$759,СВЦЭМ!$A$40:$A$759,$A372,СВЦЭМ!$B$40:$B$759,T$366)+'СЕТ СН'!$F$16</f>
        <v>0</v>
      </c>
      <c r="U372" s="36">
        <f>SUMIFS(СВЦЭМ!$K$40:$K$759,СВЦЭМ!$A$40:$A$759,$A372,СВЦЭМ!$B$40:$B$759,U$366)+'СЕТ СН'!$F$16</f>
        <v>0</v>
      </c>
      <c r="V372" s="36">
        <f>SUMIFS(СВЦЭМ!$K$40:$K$759,СВЦЭМ!$A$40:$A$759,$A372,СВЦЭМ!$B$40:$B$759,V$366)+'СЕТ СН'!$F$16</f>
        <v>0</v>
      </c>
      <c r="W372" s="36">
        <f>SUMIFS(СВЦЭМ!$K$40:$K$759,СВЦЭМ!$A$40:$A$759,$A372,СВЦЭМ!$B$40:$B$759,W$366)+'СЕТ СН'!$F$16</f>
        <v>0</v>
      </c>
      <c r="X372" s="36">
        <f>SUMIFS(СВЦЭМ!$K$40:$K$759,СВЦЭМ!$A$40:$A$759,$A372,СВЦЭМ!$B$40:$B$759,X$366)+'СЕТ СН'!$F$16</f>
        <v>0</v>
      </c>
      <c r="Y372" s="36">
        <f>SUMIFS(СВЦЭМ!$K$40:$K$759,СВЦЭМ!$A$40:$A$759,$A372,СВЦЭМ!$B$40:$B$759,Y$366)+'СЕТ СН'!$F$16</f>
        <v>0</v>
      </c>
    </row>
    <row r="373" spans="1:25" ht="15.75" hidden="1" x14ac:dyDescent="0.2">
      <c r="A373" s="35">
        <f t="shared" si="10"/>
        <v>45389</v>
      </c>
      <c r="B373" s="36">
        <f>SUMIFS(СВЦЭМ!$K$40:$K$759,СВЦЭМ!$A$40:$A$759,$A373,СВЦЭМ!$B$40:$B$759,B$366)+'СЕТ СН'!$F$16</f>
        <v>0</v>
      </c>
      <c r="C373" s="36">
        <f>SUMIFS(СВЦЭМ!$K$40:$K$759,СВЦЭМ!$A$40:$A$759,$A373,СВЦЭМ!$B$40:$B$759,C$366)+'СЕТ СН'!$F$16</f>
        <v>0</v>
      </c>
      <c r="D373" s="36">
        <f>SUMIFS(СВЦЭМ!$K$40:$K$759,СВЦЭМ!$A$40:$A$759,$A373,СВЦЭМ!$B$40:$B$759,D$366)+'СЕТ СН'!$F$16</f>
        <v>0</v>
      </c>
      <c r="E373" s="36">
        <f>SUMIFS(СВЦЭМ!$K$40:$K$759,СВЦЭМ!$A$40:$A$759,$A373,СВЦЭМ!$B$40:$B$759,E$366)+'СЕТ СН'!$F$16</f>
        <v>0</v>
      </c>
      <c r="F373" s="36">
        <f>SUMIFS(СВЦЭМ!$K$40:$K$759,СВЦЭМ!$A$40:$A$759,$A373,СВЦЭМ!$B$40:$B$759,F$366)+'СЕТ СН'!$F$16</f>
        <v>0</v>
      </c>
      <c r="G373" s="36">
        <f>SUMIFS(СВЦЭМ!$K$40:$K$759,СВЦЭМ!$A$40:$A$759,$A373,СВЦЭМ!$B$40:$B$759,G$366)+'СЕТ СН'!$F$16</f>
        <v>0</v>
      </c>
      <c r="H373" s="36">
        <f>SUMIFS(СВЦЭМ!$K$40:$K$759,СВЦЭМ!$A$40:$A$759,$A373,СВЦЭМ!$B$40:$B$759,H$366)+'СЕТ СН'!$F$16</f>
        <v>0</v>
      </c>
      <c r="I373" s="36">
        <f>SUMIFS(СВЦЭМ!$K$40:$K$759,СВЦЭМ!$A$40:$A$759,$A373,СВЦЭМ!$B$40:$B$759,I$366)+'СЕТ СН'!$F$16</f>
        <v>0</v>
      </c>
      <c r="J373" s="36">
        <f>SUMIFS(СВЦЭМ!$K$40:$K$759,СВЦЭМ!$A$40:$A$759,$A373,СВЦЭМ!$B$40:$B$759,J$366)+'СЕТ СН'!$F$16</f>
        <v>0</v>
      </c>
      <c r="K373" s="36">
        <f>SUMIFS(СВЦЭМ!$K$40:$K$759,СВЦЭМ!$A$40:$A$759,$A373,СВЦЭМ!$B$40:$B$759,K$366)+'СЕТ СН'!$F$16</f>
        <v>0</v>
      </c>
      <c r="L373" s="36">
        <f>SUMIFS(СВЦЭМ!$K$40:$K$759,СВЦЭМ!$A$40:$A$759,$A373,СВЦЭМ!$B$40:$B$759,L$366)+'СЕТ СН'!$F$16</f>
        <v>0</v>
      </c>
      <c r="M373" s="36">
        <f>SUMIFS(СВЦЭМ!$K$40:$K$759,СВЦЭМ!$A$40:$A$759,$A373,СВЦЭМ!$B$40:$B$759,M$366)+'СЕТ СН'!$F$16</f>
        <v>0</v>
      </c>
      <c r="N373" s="36">
        <f>SUMIFS(СВЦЭМ!$K$40:$K$759,СВЦЭМ!$A$40:$A$759,$A373,СВЦЭМ!$B$40:$B$759,N$366)+'СЕТ СН'!$F$16</f>
        <v>0</v>
      </c>
      <c r="O373" s="36">
        <f>SUMIFS(СВЦЭМ!$K$40:$K$759,СВЦЭМ!$A$40:$A$759,$A373,СВЦЭМ!$B$40:$B$759,O$366)+'СЕТ СН'!$F$16</f>
        <v>0</v>
      </c>
      <c r="P373" s="36">
        <f>SUMIFS(СВЦЭМ!$K$40:$K$759,СВЦЭМ!$A$40:$A$759,$A373,СВЦЭМ!$B$40:$B$759,P$366)+'СЕТ СН'!$F$16</f>
        <v>0</v>
      </c>
      <c r="Q373" s="36">
        <f>SUMIFS(СВЦЭМ!$K$40:$K$759,СВЦЭМ!$A$40:$A$759,$A373,СВЦЭМ!$B$40:$B$759,Q$366)+'СЕТ СН'!$F$16</f>
        <v>0</v>
      </c>
      <c r="R373" s="36">
        <f>SUMIFS(СВЦЭМ!$K$40:$K$759,СВЦЭМ!$A$40:$A$759,$A373,СВЦЭМ!$B$40:$B$759,R$366)+'СЕТ СН'!$F$16</f>
        <v>0</v>
      </c>
      <c r="S373" s="36">
        <f>SUMIFS(СВЦЭМ!$K$40:$K$759,СВЦЭМ!$A$40:$A$759,$A373,СВЦЭМ!$B$40:$B$759,S$366)+'СЕТ СН'!$F$16</f>
        <v>0</v>
      </c>
      <c r="T373" s="36">
        <f>SUMIFS(СВЦЭМ!$K$40:$K$759,СВЦЭМ!$A$40:$A$759,$A373,СВЦЭМ!$B$40:$B$759,T$366)+'СЕТ СН'!$F$16</f>
        <v>0</v>
      </c>
      <c r="U373" s="36">
        <f>SUMIFS(СВЦЭМ!$K$40:$K$759,СВЦЭМ!$A$40:$A$759,$A373,СВЦЭМ!$B$40:$B$759,U$366)+'СЕТ СН'!$F$16</f>
        <v>0</v>
      </c>
      <c r="V373" s="36">
        <f>SUMIFS(СВЦЭМ!$K$40:$K$759,СВЦЭМ!$A$40:$A$759,$A373,СВЦЭМ!$B$40:$B$759,V$366)+'СЕТ СН'!$F$16</f>
        <v>0</v>
      </c>
      <c r="W373" s="36">
        <f>SUMIFS(СВЦЭМ!$K$40:$K$759,СВЦЭМ!$A$40:$A$759,$A373,СВЦЭМ!$B$40:$B$759,W$366)+'СЕТ СН'!$F$16</f>
        <v>0</v>
      </c>
      <c r="X373" s="36">
        <f>SUMIFS(СВЦЭМ!$K$40:$K$759,СВЦЭМ!$A$40:$A$759,$A373,СВЦЭМ!$B$40:$B$759,X$366)+'СЕТ СН'!$F$16</f>
        <v>0</v>
      </c>
      <c r="Y373" s="36">
        <f>SUMIFS(СВЦЭМ!$K$40:$K$759,СВЦЭМ!$A$40:$A$759,$A373,СВЦЭМ!$B$40:$B$759,Y$366)+'СЕТ СН'!$F$16</f>
        <v>0</v>
      </c>
    </row>
    <row r="374" spans="1:25" ht="15.75" hidden="1" x14ac:dyDescent="0.2">
      <c r="A374" s="35">
        <f t="shared" si="10"/>
        <v>45390</v>
      </c>
      <c r="B374" s="36">
        <f>SUMIFS(СВЦЭМ!$K$40:$K$759,СВЦЭМ!$A$40:$A$759,$A374,СВЦЭМ!$B$40:$B$759,B$366)+'СЕТ СН'!$F$16</f>
        <v>0</v>
      </c>
      <c r="C374" s="36">
        <f>SUMIFS(СВЦЭМ!$K$40:$K$759,СВЦЭМ!$A$40:$A$759,$A374,СВЦЭМ!$B$40:$B$759,C$366)+'СЕТ СН'!$F$16</f>
        <v>0</v>
      </c>
      <c r="D374" s="36">
        <f>SUMIFS(СВЦЭМ!$K$40:$K$759,СВЦЭМ!$A$40:$A$759,$A374,СВЦЭМ!$B$40:$B$759,D$366)+'СЕТ СН'!$F$16</f>
        <v>0</v>
      </c>
      <c r="E374" s="36">
        <f>SUMIFS(СВЦЭМ!$K$40:$K$759,СВЦЭМ!$A$40:$A$759,$A374,СВЦЭМ!$B$40:$B$759,E$366)+'СЕТ СН'!$F$16</f>
        <v>0</v>
      </c>
      <c r="F374" s="36">
        <f>SUMIFS(СВЦЭМ!$K$40:$K$759,СВЦЭМ!$A$40:$A$759,$A374,СВЦЭМ!$B$40:$B$759,F$366)+'СЕТ СН'!$F$16</f>
        <v>0</v>
      </c>
      <c r="G374" s="36">
        <f>SUMIFS(СВЦЭМ!$K$40:$K$759,СВЦЭМ!$A$40:$A$759,$A374,СВЦЭМ!$B$40:$B$759,G$366)+'СЕТ СН'!$F$16</f>
        <v>0</v>
      </c>
      <c r="H374" s="36">
        <f>SUMIFS(СВЦЭМ!$K$40:$K$759,СВЦЭМ!$A$40:$A$759,$A374,СВЦЭМ!$B$40:$B$759,H$366)+'СЕТ СН'!$F$16</f>
        <v>0</v>
      </c>
      <c r="I374" s="36">
        <f>SUMIFS(СВЦЭМ!$K$40:$K$759,СВЦЭМ!$A$40:$A$759,$A374,СВЦЭМ!$B$40:$B$759,I$366)+'СЕТ СН'!$F$16</f>
        <v>0</v>
      </c>
      <c r="J374" s="36">
        <f>SUMIFS(СВЦЭМ!$K$40:$K$759,СВЦЭМ!$A$40:$A$759,$A374,СВЦЭМ!$B$40:$B$759,J$366)+'СЕТ СН'!$F$16</f>
        <v>0</v>
      </c>
      <c r="K374" s="36">
        <f>SUMIFS(СВЦЭМ!$K$40:$K$759,СВЦЭМ!$A$40:$A$759,$A374,СВЦЭМ!$B$40:$B$759,K$366)+'СЕТ СН'!$F$16</f>
        <v>0</v>
      </c>
      <c r="L374" s="36">
        <f>SUMIFS(СВЦЭМ!$K$40:$K$759,СВЦЭМ!$A$40:$A$759,$A374,СВЦЭМ!$B$40:$B$759,L$366)+'СЕТ СН'!$F$16</f>
        <v>0</v>
      </c>
      <c r="M374" s="36">
        <f>SUMIFS(СВЦЭМ!$K$40:$K$759,СВЦЭМ!$A$40:$A$759,$A374,СВЦЭМ!$B$40:$B$759,M$366)+'СЕТ СН'!$F$16</f>
        <v>0</v>
      </c>
      <c r="N374" s="36">
        <f>SUMIFS(СВЦЭМ!$K$40:$K$759,СВЦЭМ!$A$40:$A$759,$A374,СВЦЭМ!$B$40:$B$759,N$366)+'СЕТ СН'!$F$16</f>
        <v>0</v>
      </c>
      <c r="O374" s="36">
        <f>SUMIFS(СВЦЭМ!$K$40:$K$759,СВЦЭМ!$A$40:$A$759,$A374,СВЦЭМ!$B$40:$B$759,O$366)+'СЕТ СН'!$F$16</f>
        <v>0</v>
      </c>
      <c r="P374" s="36">
        <f>SUMIFS(СВЦЭМ!$K$40:$K$759,СВЦЭМ!$A$40:$A$759,$A374,СВЦЭМ!$B$40:$B$759,P$366)+'СЕТ СН'!$F$16</f>
        <v>0</v>
      </c>
      <c r="Q374" s="36">
        <f>SUMIFS(СВЦЭМ!$K$40:$K$759,СВЦЭМ!$A$40:$A$759,$A374,СВЦЭМ!$B$40:$B$759,Q$366)+'СЕТ СН'!$F$16</f>
        <v>0</v>
      </c>
      <c r="R374" s="36">
        <f>SUMIFS(СВЦЭМ!$K$40:$K$759,СВЦЭМ!$A$40:$A$759,$A374,СВЦЭМ!$B$40:$B$759,R$366)+'СЕТ СН'!$F$16</f>
        <v>0</v>
      </c>
      <c r="S374" s="36">
        <f>SUMIFS(СВЦЭМ!$K$40:$K$759,СВЦЭМ!$A$40:$A$759,$A374,СВЦЭМ!$B$40:$B$759,S$366)+'СЕТ СН'!$F$16</f>
        <v>0</v>
      </c>
      <c r="T374" s="36">
        <f>SUMIFS(СВЦЭМ!$K$40:$K$759,СВЦЭМ!$A$40:$A$759,$A374,СВЦЭМ!$B$40:$B$759,T$366)+'СЕТ СН'!$F$16</f>
        <v>0</v>
      </c>
      <c r="U374" s="36">
        <f>SUMIFS(СВЦЭМ!$K$40:$K$759,СВЦЭМ!$A$40:$A$759,$A374,СВЦЭМ!$B$40:$B$759,U$366)+'СЕТ СН'!$F$16</f>
        <v>0</v>
      </c>
      <c r="V374" s="36">
        <f>SUMIFS(СВЦЭМ!$K$40:$K$759,СВЦЭМ!$A$40:$A$759,$A374,СВЦЭМ!$B$40:$B$759,V$366)+'СЕТ СН'!$F$16</f>
        <v>0</v>
      </c>
      <c r="W374" s="36">
        <f>SUMIFS(СВЦЭМ!$K$40:$K$759,СВЦЭМ!$A$40:$A$759,$A374,СВЦЭМ!$B$40:$B$759,W$366)+'СЕТ СН'!$F$16</f>
        <v>0</v>
      </c>
      <c r="X374" s="36">
        <f>SUMIFS(СВЦЭМ!$K$40:$K$759,СВЦЭМ!$A$40:$A$759,$A374,СВЦЭМ!$B$40:$B$759,X$366)+'СЕТ СН'!$F$16</f>
        <v>0</v>
      </c>
      <c r="Y374" s="36">
        <f>SUMIFS(СВЦЭМ!$K$40:$K$759,СВЦЭМ!$A$40:$A$759,$A374,СВЦЭМ!$B$40:$B$759,Y$366)+'СЕТ СН'!$F$16</f>
        <v>0</v>
      </c>
    </row>
    <row r="375" spans="1:25" ht="15.75" hidden="1" x14ac:dyDescent="0.2">
      <c r="A375" s="35">
        <f t="shared" si="10"/>
        <v>45391</v>
      </c>
      <c r="B375" s="36">
        <f>SUMIFS(СВЦЭМ!$K$40:$K$759,СВЦЭМ!$A$40:$A$759,$A375,СВЦЭМ!$B$40:$B$759,B$366)+'СЕТ СН'!$F$16</f>
        <v>0</v>
      </c>
      <c r="C375" s="36">
        <f>SUMIFS(СВЦЭМ!$K$40:$K$759,СВЦЭМ!$A$40:$A$759,$A375,СВЦЭМ!$B$40:$B$759,C$366)+'СЕТ СН'!$F$16</f>
        <v>0</v>
      </c>
      <c r="D375" s="36">
        <f>SUMIFS(СВЦЭМ!$K$40:$K$759,СВЦЭМ!$A$40:$A$759,$A375,СВЦЭМ!$B$40:$B$759,D$366)+'СЕТ СН'!$F$16</f>
        <v>0</v>
      </c>
      <c r="E375" s="36">
        <f>SUMIFS(СВЦЭМ!$K$40:$K$759,СВЦЭМ!$A$40:$A$759,$A375,СВЦЭМ!$B$40:$B$759,E$366)+'СЕТ СН'!$F$16</f>
        <v>0</v>
      </c>
      <c r="F375" s="36">
        <f>SUMIFS(СВЦЭМ!$K$40:$K$759,СВЦЭМ!$A$40:$A$759,$A375,СВЦЭМ!$B$40:$B$759,F$366)+'СЕТ СН'!$F$16</f>
        <v>0</v>
      </c>
      <c r="G375" s="36">
        <f>SUMIFS(СВЦЭМ!$K$40:$K$759,СВЦЭМ!$A$40:$A$759,$A375,СВЦЭМ!$B$40:$B$759,G$366)+'СЕТ СН'!$F$16</f>
        <v>0</v>
      </c>
      <c r="H375" s="36">
        <f>SUMIFS(СВЦЭМ!$K$40:$K$759,СВЦЭМ!$A$40:$A$759,$A375,СВЦЭМ!$B$40:$B$759,H$366)+'СЕТ СН'!$F$16</f>
        <v>0</v>
      </c>
      <c r="I375" s="36">
        <f>SUMIFS(СВЦЭМ!$K$40:$K$759,СВЦЭМ!$A$40:$A$759,$A375,СВЦЭМ!$B$40:$B$759,I$366)+'СЕТ СН'!$F$16</f>
        <v>0</v>
      </c>
      <c r="J375" s="36">
        <f>SUMIFS(СВЦЭМ!$K$40:$K$759,СВЦЭМ!$A$40:$A$759,$A375,СВЦЭМ!$B$40:$B$759,J$366)+'СЕТ СН'!$F$16</f>
        <v>0</v>
      </c>
      <c r="K375" s="36">
        <f>SUMIFS(СВЦЭМ!$K$40:$K$759,СВЦЭМ!$A$40:$A$759,$A375,СВЦЭМ!$B$40:$B$759,K$366)+'СЕТ СН'!$F$16</f>
        <v>0</v>
      </c>
      <c r="L375" s="36">
        <f>SUMIFS(СВЦЭМ!$K$40:$K$759,СВЦЭМ!$A$40:$A$759,$A375,СВЦЭМ!$B$40:$B$759,L$366)+'СЕТ СН'!$F$16</f>
        <v>0</v>
      </c>
      <c r="M375" s="36">
        <f>SUMIFS(СВЦЭМ!$K$40:$K$759,СВЦЭМ!$A$40:$A$759,$A375,СВЦЭМ!$B$40:$B$759,M$366)+'СЕТ СН'!$F$16</f>
        <v>0</v>
      </c>
      <c r="N375" s="36">
        <f>SUMIFS(СВЦЭМ!$K$40:$K$759,СВЦЭМ!$A$40:$A$759,$A375,СВЦЭМ!$B$40:$B$759,N$366)+'СЕТ СН'!$F$16</f>
        <v>0</v>
      </c>
      <c r="O375" s="36">
        <f>SUMIFS(СВЦЭМ!$K$40:$K$759,СВЦЭМ!$A$40:$A$759,$A375,СВЦЭМ!$B$40:$B$759,O$366)+'СЕТ СН'!$F$16</f>
        <v>0</v>
      </c>
      <c r="P375" s="36">
        <f>SUMIFS(СВЦЭМ!$K$40:$K$759,СВЦЭМ!$A$40:$A$759,$A375,СВЦЭМ!$B$40:$B$759,P$366)+'СЕТ СН'!$F$16</f>
        <v>0</v>
      </c>
      <c r="Q375" s="36">
        <f>SUMIFS(СВЦЭМ!$K$40:$K$759,СВЦЭМ!$A$40:$A$759,$A375,СВЦЭМ!$B$40:$B$759,Q$366)+'СЕТ СН'!$F$16</f>
        <v>0</v>
      </c>
      <c r="R375" s="36">
        <f>SUMIFS(СВЦЭМ!$K$40:$K$759,СВЦЭМ!$A$40:$A$759,$A375,СВЦЭМ!$B$40:$B$759,R$366)+'СЕТ СН'!$F$16</f>
        <v>0</v>
      </c>
      <c r="S375" s="36">
        <f>SUMIFS(СВЦЭМ!$K$40:$K$759,СВЦЭМ!$A$40:$A$759,$A375,СВЦЭМ!$B$40:$B$759,S$366)+'СЕТ СН'!$F$16</f>
        <v>0</v>
      </c>
      <c r="T375" s="36">
        <f>SUMIFS(СВЦЭМ!$K$40:$K$759,СВЦЭМ!$A$40:$A$759,$A375,СВЦЭМ!$B$40:$B$759,T$366)+'СЕТ СН'!$F$16</f>
        <v>0</v>
      </c>
      <c r="U375" s="36">
        <f>SUMIFS(СВЦЭМ!$K$40:$K$759,СВЦЭМ!$A$40:$A$759,$A375,СВЦЭМ!$B$40:$B$759,U$366)+'СЕТ СН'!$F$16</f>
        <v>0</v>
      </c>
      <c r="V375" s="36">
        <f>SUMIFS(СВЦЭМ!$K$40:$K$759,СВЦЭМ!$A$40:$A$759,$A375,СВЦЭМ!$B$40:$B$759,V$366)+'СЕТ СН'!$F$16</f>
        <v>0</v>
      </c>
      <c r="W375" s="36">
        <f>SUMIFS(СВЦЭМ!$K$40:$K$759,СВЦЭМ!$A$40:$A$759,$A375,СВЦЭМ!$B$40:$B$759,W$366)+'СЕТ СН'!$F$16</f>
        <v>0</v>
      </c>
      <c r="X375" s="36">
        <f>SUMIFS(СВЦЭМ!$K$40:$K$759,СВЦЭМ!$A$40:$A$759,$A375,СВЦЭМ!$B$40:$B$759,X$366)+'СЕТ СН'!$F$16</f>
        <v>0</v>
      </c>
      <c r="Y375" s="36">
        <f>SUMIFS(СВЦЭМ!$K$40:$K$759,СВЦЭМ!$A$40:$A$759,$A375,СВЦЭМ!$B$40:$B$759,Y$366)+'СЕТ СН'!$F$16</f>
        <v>0</v>
      </c>
    </row>
    <row r="376" spans="1:25" ht="15.75" hidden="1" x14ac:dyDescent="0.2">
      <c r="A376" s="35">
        <f t="shared" si="10"/>
        <v>45392</v>
      </c>
      <c r="B376" s="36">
        <f>SUMIFS(СВЦЭМ!$K$40:$K$759,СВЦЭМ!$A$40:$A$759,$A376,СВЦЭМ!$B$40:$B$759,B$366)+'СЕТ СН'!$F$16</f>
        <v>0</v>
      </c>
      <c r="C376" s="36">
        <f>SUMIFS(СВЦЭМ!$K$40:$K$759,СВЦЭМ!$A$40:$A$759,$A376,СВЦЭМ!$B$40:$B$759,C$366)+'СЕТ СН'!$F$16</f>
        <v>0</v>
      </c>
      <c r="D376" s="36">
        <f>SUMIFS(СВЦЭМ!$K$40:$K$759,СВЦЭМ!$A$40:$A$759,$A376,СВЦЭМ!$B$40:$B$759,D$366)+'СЕТ СН'!$F$16</f>
        <v>0</v>
      </c>
      <c r="E376" s="36">
        <f>SUMIFS(СВЦЭМ!$K$40:$K$759,СВЦЭМ!$A$40:$A$759,$A376,СВЦЭМ!$B$40:$B$759,E$366)+'СЕТ СН'!$F$16</f>
        <v>0</v>
      </c>
      <c r="F376" s="36">
        <f>SUMIFS(СВЦЭМ!$K$40:$K$759,СВЦЭМ!$A$40:$A$759,$A376,СВЦЭМ!$B$40:$B$759,F$366)+'СЕТ СН'!$F$16</f>
        <v>0</v>
      </c>
      <c r="G376" s="36">
        <f>SUMIFS(СВЦЭМ!$K$40:$K$759,СВЦЭМ!$A$40:$A$759,$A376,СВЦЭМ!$B$40:$B$759,G$366)+'СЕТ СН'!$F$16</f>
        <v>0</v>
      </c>
      <c r="H376" s="36">
        <f>SUMIFS(СВЦЭМ!$K$40:$K$759,СВЦЭМ!$A$40:$A$759,$A376,СВЦЭМ!$B$40:$B$759,H$366)+'СЕТ СН'!$F$16</f>
        <v>0</v>
      </c>
      <c r="I376" s="36">
        <f>SUMIFS(СВЦЭМ!$K$40:$K$759,СВЦЭМ!$A$40:$A$759,$A376,СВЦЭМ!$B$40:$B$759,I$366)+'СЕТ СН'!$F$16</f>
        <v>0</v>
      </c>
      <c r="J376" s="36">
        <f>SUMIFS(СВЦЭМ!$K$40:$K$759,СВЦЭМ!$A$40:$A$759,$A376,СВЦЭМ!$B$40:$B$759,J$366)+'СЕТ СН'!$F$16</f>
        <v>0</v>
      </c>
      <c r="K376" s="36">
        <f>SUMIFS(СВЦЭМ!$K$40:$K$759,СВЦЭМ!$A$40:$A$759,$A376,СВЦЭМ!$B$40:$B$759,K$366)+'СЕТ СН'!$F$16</f>
        <v>0</v>
      </c>
      <c r="L376" s="36">
        <f>SUMIFS(СВЦЭМ!$K$40:$K$759,СВЦЭМ!$A$40:$A$759,$A376,СВЦЭМ!$B$40:$B$759,L$366)+'СЕТ СН'!$F$16</f>
        <v>0</v>
      </c>
      <c r="M376" s="36">
        <f>SUMIFS(СВЦЭМ!$K$40:$K$759,СВЦЭМ!$A$40:$A$759,$A376,СВЦЭМ!$B$40:$B$759,M$366)+'СЕТ СН'!$F$16</f>
        <v>0</v>
      </c>
      <c r="N376" s="36">
        <f>SUMIFS(СВЦЭМ!$K$40:$K$759,СВЦЭМ!$A$40:$A$759,$A376,СВЦЭМ!$B$40:$B$759,N$366)+'СЕТ СН'!$F$16</f>
        <v>0</v>
      </c>
      <c r="O376" s="36">
        <f>SUMIFS(СВЦЭМ!$K$40:$K$759,СВЦЭМ!$A$40:$A$759,$A376,СВЦЭМ!$B$40:$B$759,O$366)+'СЕТ СН'!$F$16</f>
        <v>0</v>
      </c>
      <c r="P376" s="36">
        <f>SUMIFS(СВЦЭМ!$K$40:$K$759,СВЦЭМ!$A$40:$A$759,$A376,СВЦЭМ!$B$40:$B$759,P$366)+'СЕТ СН'!$F$16</f>
        <v>0</v>
      </c>
      <c r="Q376" s="36">
        <f>SUMIFS(СВЦЭМ!$K$40:$K$759,СВЦЭМ!$A$40:$A$759,$A376,СВЦЭМ!$B$40:$B$759,Q$366)+'СЕТ СН'!$F$16</f>
        <v>0</v>
      </c>
      <c r="R376" s="36">
        <f>SUMIFS(СВЦЭМ!$K$40:$K$759,СВЦЭМ!$A$40:$A$759,$A376,СВЦЭМ!$B$40:$B$759,R$366)+'СЕТ СН'!$F$16</f>
        <v>0</v>
      </c>
      <c r="S376" s="36">
        <f>SUMIFS(СВЦЭМ!$K$40:$K$759,СВЦЭМ!$A$40:$A$759,$A376,СВЦЭМ!$B$40:$B$759,S$366)+'СЕТ СН'!$F$16</f>
        <v>0</v>
      </c>
      <c r="T376" s="36">
        <f>SUMIFS(СВЦЭМ!$K$40:$K$759,СВЦЭМ!$A$40:$A$759,$A376,СВЦЭМ!$B$40:$B$759,T$366)+'СЕТ СН'!$F$16</f>
        <v>0</v>
      </c>
      <c r="U376" s="36">
        <f>SUMIFS(СВЦЭМ!$K$40:$K$759,СВЦЭМ!$A$40:$A$759,$A376,СВЦЭМ!$B$40:$B$759,U$366)+'СЕТ СН'!$F$16</f>
        <v>0</v>
      </c>
      <c r="V376" s="36">
        <f>SUMIFS(СВЦЭМ!$K$40:$K$759,СВЦЭМ!$A$40:$A$759,$A376,СВЦЭМ!$B$40:$B$759,V$366)+'СЕТ СН'!$F$16</f>
        <v>0</v>
      </c>
      <c r="W376" s="36">
        <f>SUMIFS(СВЦЭМ!$K$40:$K$759,СВЦЭМ!$A$40:$A$759,$A376,СВЦЭМ!$B$40:$B$759,W$366)+'СЕТ СН'!$F$16</f>
        <v>0</v>
      </c>
      <c r="X376" s="36">
        <f>SUMIFS(СВЦЭМ!$K$40:$K$759,СВЦЭМ!$A$40:$A$759,$A376,СВЦЭМ!$B$40:$B$759,X$366)+'СЕТ СН'!$F$16</f>
        <v>0</v>
      </c>
      <c r="Y376" s="36">
        <f>SUMIFS(СВЦЭМ!$K$40:$K$759,СВЦЭМ!$A$40:$A$759,$A376,СВЦЭМ!$B$40:$B$759,Y$366)+'СЕТ СН'!$F$16</f>
        <v>0</v>
      </c>
    </row>
    <row r="377" spans="1:25" ht="15.75" hidden="1" x14ac:dyDescent="0.2">
      <c r="A377" s="35">
        <f t="shared" si="10"/>
        <v>45393</v>
      </c>
      <c r="B377" s="36">
        <f>SUMIFS(СВЦЭМ!$K$40:$K$759,СВЦЭМ!$A$40:$A$759,$A377,СВЦЭМ!$B$40:$B$759,B$366)+'СЕТ СН'!$F$16</f>
        <v>0</v>
      </c>
      <c r="C377" s="36">
        <f>SUMIFS(СВЦЭМ!$K$40:$K$759,СВЦЭМ!$A$40:$A$759,$A377,СВЦЭМ!$B$40:$B$759,C$366)+'СЕТ СН'!$F$16</f>
        <v>0</v>
      </c>
      <c r="D377" s="36">
        <f>SUMIFS(СВЦЭМ!$K$40:$K$759,СВЦЭМ!$A$40:$A$759,$A377,СВЦЭМ!$B$40:$B$759,D$366)+'СЕТ СН'!$F$16</f>
        <v>0</v>
      </c>
      <c r="E377" s="36">
        <f>SUMIFS(СВЦЭМ!$K$40:$K$759,СВЦЭМ!$A$40:$A$759,$A377,СВЦЭМ!$B$40:$B$759,E$366)+'СЕТ СН'!$F$16</f>
        <v>0</v>
      </c>
      <c r="F377" s="36">
        <f>SUMIFS(СВЦЭМ!$K$40:$K$759,СВЦЭМ!$A$40:$A$759,$A377,СВЦЭМ!$B$40:$B$759,F$366)+'СЕТ СН'!$F$16</f>
        <v>0</v>
      </c>
      <c r="G377" s="36">
        <f>SUMIFS(СВЦЭМ!$K$40:$K$759,СВЦЭМ!$A$40:$A$759,$A377,СВЦЭМ!$B$40:$B$759,G$366)+'СЕТ СН'!$F$16</f>
        <v>0</v>
      </c>
      <c r="H377" s="36">
        <f>SUMIFS(СВЦЭМ!$K$40:$K$759,СВЦЭМ!$A$40:$A$759,$A377,СВЦЭМ!$B$40:$B$759,H$366)+'СЕТ СН'!$F$16</f>
        <v>0</v>
      </c>
      <c r="I377" s="36">
        <f>SUMIFS(СВЦЭМ!$K$40:$K$759,СВЦЭМ!$A$40:$A$759,$A377,СВЦЭМ!$B$40:$B$759,I$366)+'СЕТ СН'!$F$16</f>
        <v>0</v>
      </c>
      <c r="J377" s="36">
        <f>SUMIFS(СВЦЭМ!$K$40:$K$759,СВЦЭМ!$A$40:$A$759,$A377,СВЦЭМ!$B$40:$B$759,J$366)+'СЕТ СН'!$F$16</f>
        <v>0</v>
      </c>
      <c r="K377" s="36">
        <f>SUMIFS(СВЦЭМ!$K$40:$K$759,СВЦЭМ!$A$40:$A$759,$A377,СВЦЭМ!$B$40:$B$759,K$366)+'СЕТ СН'!$F$16</f>
        <v>0</v>
      </c>
      <c r="L377" s="36">
        <f>SUMIFS(СВЦЭМ!$K$40:$K$759,СВЦЭМ!$A$40:$A$759,$A377,СВЦЭМ!$B$40:$B$759,L$366)+'СЕТ СН'!$F$16</f>
        <v>0</v>
      </c>
      <c r="M377" s="36">
        <f>SUMIFS(СВЦЭМ!$K$40:$K$759,СВЦЭМ!$A$40:$A$759,$A377,СВЦЭМ!$B$40:$B$759,M$366)+'СЕТ СН'!$F$16</f>
        <v>0</v>
      </c>
      <c r="N377" s="36">
        <f>SUMIFS(СВЦЭМ!$K$40:$K$759,СВЦЭМ!$A$40:$A$759,$A377,СВЦЭМ!$B$40:$B$759,N$366)+'СЕТ СН'!$F$16</f>
        <v>0</v>
      </c>
      <c r="O377" s="36">
        <f>SUMIFS(СВЦЭМ!$K$40:$K$759,СВЦЭМ!$A$40:$A$759,$A377,СВЦЭМ!$B$40:$B$759,O$366)+'СЕТ СН'!$F$16</f>
        <v>0</v>
      </c>
      <c r="P377" s="36">
        <f>SUMIFS(СВЦЭМ!$K$40:$K$759,СВЦЭМ!$A$40:$A$759,$A377,СВЦЭМ!$B$40:$B$759,P$366)+'СЕТ СН'!$F$16</f>
        <v>0</v>
      </c>
      <c r="Q377" s="36">
        <f>SUMIFS(СВЦЭМ!$K$40:$K$759,СВЦЭМ!$A$40:$A$759,$A377,СВЦЭМ!$B$40:$B$759,Q$366)+'СЕТ СН'!$F$16</f>
        <v>0</v>
      </c>
      <c r="R377" s="36">
        <f>SUMIFS(СВЦЭМ!$K$40:$K$759,СВЦЭМ!$A$40:$A$759,$A377,СВЦЭМ!$B$40:$B$759,R$366)+'СЕТ СН'!$F$16</f>
        <v>0</v>
      </c>
      <c r="S377" s="36">
        <f>SUMIFS(СВЦЭМ!$K$40:$K$759,СВЦЭМ!$A$40:$A$759,$A377,СВЦЭМ!$B$40:$B$759,S$366)+'СЕТ СН'!$F$16</f>
        <v>0</v>
      </c>
      <c r="T377" s="36">
        <f>SUMIFS(СВЦЭМ!$K$40:$K$759,СВЦЭМ!$A$40:$A$759,$A377,СВЦЭМ!$B$40:$B$759,T$366)+'СЕТ СН'!$F$16</f>
        <v>0</v>
      </c>
      <c r="U377" s="36">
        <f>SUMIFS(СВЦЭМ!$K$40:$K$759,СВЦЭМ!$A$40:$A$759,$A377,СВЦЭМ!$B$40:$B$759,U$366)+'СЕТ СН'!$F$16</f>
        <v>0</v>
      </c>
      <c r="V377" s="36">
        <f>SUMIFS(СВЦЭМ!$K$40:$K$759,СВЦЭМ!$A$40:$A$759,$A377,СВЦЭМ!$B$40:$B$759,V$366)+'СЕТ СН'!$F$16</f>
        <v>0</v>
      </c>
      <c r="W377" s="36">
        <f>SUMIFS(СВЦЭМ!$K$40:$K$759,СВЦЭМ!$A$40:$A$759,$A377,СВЦЭМ!$B$40:$B$759,W$366)+'СЕТ СН'!$F$16</f>
        <v>0</v>
      </c>
      <c r="X377" s="36">
        <f>SUMIFS(СВЦЭМ!$K$40:$K$759,СВЦЭМ!$A$40:$A$759,$A377,СВЦЭМ!$B$40:$B$759,X$366)+'СЕТ СН'!$F$16</f>
        <v>0</v>
      </c>
      <c r="Y377" s="36">
        <f>SUMIFS(СВЦЭМ!$K$40:$K$759,СВЦЭМ!$A$40:$A$759,$A377,СВЦЭМ!$B$40:$B$759,Y$366)+'СЕТ СН'!$F$16</f>
        <v>0</v>
      </c>
    </row>
    <row r="378" spans="1:25" ht="15.75" hidden="1" x14ac:dyDescent="0.2">
      <c r="A378" s="35">
        <f t="shared" si="10"/>
        <v>45394</v>
      </c>
      <c r="B378" s="36">
        <f>SUMIFS(СВЦЭМ!$K$40:$K$759,СВЦЭМ!$A$40:$A$759,$A378,СВЦЭМ!$B$40:$B$759,B$366)+'СЕТ СН'!$F$16</f>
        <v>0</v>
      </c>
      <c r="C378" s="36">
        <f>SUMIFS(СВЦЭМ!$K$40:$K$759,СВЦЭМ!$A$40:$A$759,$A378,СВЦЭМ!$B$40:$B$759,C$366)+'СЕТ СН'!$F$16</f>
        <v>0</v>
      </c>
      <c r="D378" s="36">
        <f>SUMIFS(СВЦЭМ!$K$40:$K$759,СВЦЭМ!$A$40:$A$759,$A378,СВЦЭМ!$B$40:$B$759,D$366)+'СЕТ СН'!$F$16</f>
        <v>0</v>
      </c>
      <c r="E378" s="36">
        <f>SUMIFS(СВЦЭМ!$K$40:$K$759,СВЦЭМ!$A$40:$A$759,$A378,СВЦЭМ!$B$40:$B$759,E$366)+'СЕТ СН'!$F$16</f>
        <v>0</v>
      </c>
      <c r="F378" s="36">
        <f>SUMIFS(СВЦЭМ!$K$40:$K$759,СВЦЭМ!$A$40:$A$759,$A378,СВЦЭМ!$B$40:$B$759,F$366)+'СЕТ СН'!$F$16</f>
        <v>0</v>
      </c>
      <c r="G378" s="36">
        <f>SUMIFS(СВЦЭМ!$K$40:$K$759,СВЦЭМ!$A$40:$A$759,$A378,СВЦЭМ!$B$40:$B$759,G$366)+'СЕТ СН'!$F$16</f>
        <v>0</v>
      </c>
      <c r="H378" s="36">
        <f>SUMIFS(СВЦЭМ!$K$40:$K$759,СВЦЭМ!$A$40:$A$759,$A378,СВЦЭМ!$B$40:$B$759,H$366)+'СЕТ СН'!$F$16</f>
        <v>0</v>
      </c>
      <c r="I378" s="36">
        <f>SUMIFS(СВЦЭМ!$K$40:$K$759,СВЦЭМ!$A$40:$A$759,$A378,СВЦЭМ!$B$40:$B$759,I$366)+'СЕТ СН'!$F$16</f>
        <v>0</v>
      </c>
      <c r="J378" s="36">
        <f>SUMIFS(СВЦЭМ!$K$40:$K$759,СВЦЭМ!$A$40:$A$759,$A378,СВЦЭМ!$B$40:$B$759,J$366)+'СЕТ СН'!$F$16</f>
        <v>0</v>
      </c>
      <c r="K378" s="36">
        <f>SUMIFS(СВЦЭМ!$K$40:$K$759,СВЦЭМ!$A$40:$A$759,$A378,СВЦЭМ!$B$40:$B$759,K$366)+'СЕТ СН'!$F$16</f>
        <v>0</v>
      </c>
      <c r="L378" s="36">
        <f>SUMIFS(СВЦЭМ!$K$40:$K$759,СВЦЭМ!$A$40:$A$759,$A378,СВЦЭМ!$B$40:$B$759,L$366)+'СЕТ СН'!$F$16</f>
        <v>0</v>
      </c>
      <c r="M378" s="36">
        <f>SUMIFS(СВЦЭМ!$K$40:$K$759,СВЦЭМ!$A$40:$A$759,$A378,СВЦЭМ!$B$40:$B$759,M$366)+'СЕТ СН'!$F$16</f>
        <v>0</v>
      </c>
      <c r="N378" s="36">
        <f>SUMIFS(СВЦЭМ!$K$40:$K$759,СВЦЭМ!$A$40:$A$759,$A378,СВЦЭМ!$B$40:$B$759,N$366)+'СЕТ СН'!$F$16</f>
        <v>0</v>
      </c>
      <c r="O378" s="36">
        <f>SUMIFS(СВЦЭМ!$K$40:$K$759,СВЦЭМ!$A$40:$A$759,$A378,СВЦЭМ!$B$40:$B$759,O$366)+'СЕТ СН'!$F$16</f>
        <v>0</v>
      </c>
      <c r="P378" s="36">
        <f>SUMIFS(СВЦЭМ!$K$40:$K$759,СВЦЭМ!$A$40:$A$759,$A378,СВЦЭМ!$B$40:$B$759,P$366)+'СЕТ СН'!$F$16</f>
        <v>0</v>
      </c>
      <c r="Q378" s="36">
        <f>SUMIFS(СВЦЭМ!$K$40:$K$759,СВЦЭМ!$A$40:$A$759,$A378,СВЦЭМ!$B$40:$B$759,Q$366)+'СЕТ СН'!$F$16</f>
        <v>0</v>
      </c>
      <c r="R378" s="36">
        <f>SUMIFS(СВЦЭМ!$K$40:$K$759,СВЦЭМ!$A$40:$A$759,$A378,СВЦЭМ!$B$40:$B$759,R$366)+'СЕТ СН'!$F$16</f>
        <v>0</v>
      </c>
      <c r="S378" s="36">
        <f>SUMIFS(СВЦЭМ!$K$40:$K$759,СВЦЭМ!$A$40:$A$759,$A378,СВЦЭМ!$B$40:$B$759,S$366)+'СЕТ СН'!$F$16</f>
        <v>0</v>
      </c>
      <c r="T378" s="36">
        <f>SUMIFS(СВЦЭМ!$K$40:$K$759,СВЦЭМ!$A$40:$A$759,$A378,СВЦЭМ!$B$40:$B$759,T$366)+'СЕТ СН'!$F$16</f>
        <v>0</v>
      </c>
      <c r="U378" s="36">
        <f>SUMIFS(СВЦЭМ!$K$40:$K$759,СВЦЭМ!$A$40:$A$759,$A378,СВЦЭМ!$B$40:$B$759,U$366)+'СЕТ СН'!$F$16</f>
        <v>0</v>
      </c>
      <c r="V378" s="36">
        <f>SUMIFS(СВЦЭМ!$K$40:$K$759,СВЦЭМ!$A$40:$A$759,$A378,СВЦЭМ!$B$40:$B$759,V$366)+'СЕТ СН'!$F$16</f>
        <v>0</v>
      </c>
      <c r="W378" s="36">
        <f>SUMIFS(СВЦЭМ!$K$40:$K$759,СВЦЭМ!$A$40:$A$759,$A378,СВЦЭМ!$B$40:$B$759,W$366)+'СЕТ СН'!$F$16</f>
        <v>0</v>
      </c>
      <c r="X378" s="36">
        <f>SUMIFS(СВЦЭМ!$K$40:$K$759,СВЦЭМ!$A$40:$A$759,$A378,СВЦЭМ!$B$40:$B$759,X$366)+'СЕТ СН'!$F$16</f>
        <v>0</v>
      </c>
      <c r="Y378" s="36">
        <f>SUMIFS(СВЦЭМ!$K$40:$K$759,СВЦЭМ!$A$40:$A$759,$A378,СВЦЭМ!$B$40:$B$759,Y$366)+'СЕТ СН'!$F$16</f>
        <v>0</v>
      </c>
    </row>
    <row r="379" spans="1:25" ht="15.75" hidden="1" x14ac:dyDescent="0.2">
      <c r="A379" s="35">
        <f t="shared" si="10"/>
        <v>45395</v>
      </c>
      <c r="B379" s="36">
        <f>SUMIFS(СВЦЭМ!$K$40:$K$759,СВЦЭМ!$A$40:$A$759,$A379,СВЦЭМ!$B$40:$B$759,B$366)+'СЕТ СН'!$F$16</f>
        <v>0</v>
      </c>
      <c r="C379" s="36">
        <f>SUMIFS(СВЦЭМ!$K$40:$K$759,СВЦЭМ!$A$40:$A$759,$A379,СВЦЭМ!$B$40:$B$759,C$366)+'СЕТ СН'!$F$16</f>
        <v>0</v>
      </c>
      <c r="D379" s="36">
        <f>SUMIFS(СВЦЭМ!$K$40:$K$759,СВЦЭМ!$A$40:$A$759,$A379,СВЦЭМ!$B$40:$B$759,D$366)+'СЕТ СН'!$F$16</f>
        <v>0</v>
      </c>
      <c r="E379" s="36">
        <f>SUMIFS(СВЦЭМ!$K$40:$K$759,СВЦЭМ!$A$40:$A$759,$A379,СВЦЭМ!$B$40:$B$759,E$366)+'СЕТ СН'!$F$16</f>
        <v>0</v>
      </c>
      <c r="F379" s="36">
        <f>SUMIFS(СВЦЭМ!$K$40:$K$759,СВЦЭМ!$A$40:$A$759,$A379,СВЦЭМ!$B$40:$B$759,F$366)+'СЕТ СН'!$F$16</f>
        <v>0</v>
      </c>
      <c r="G379" s="36">
        <f>SUMIFS(СВЦЭМ!$K$40:$K$759,СВЦЭМ!$A$40:$A$759,$A379,СВЦЭМ!$B$40:$B$759,G$366)+'СЕТ СН'!$F$16</f>
        <v>0</v>
      </c>
      <c r="H379" s="36">
        <f>SUMIFS(СВЦЭМ!$K$40:$K$759,СВЦЭМ!$A$40:$A$759,$A379,СВЦЭМ!$B$40:$B$759,H$366)+'СЕТ СН'!$F$16</f>
        <v>0</v>
      </c>
      <c r="I379" s="36">
        <f>SUMIFS(СВЦЭМ!$K$40:$K$759,СВЦЭМ!$A$40:$A$759,$A379,СВЦЭМ!$B$40:$B$759,I$366)+'СЕТ СН'!$F$16</f>
        <v>0</v>
      </c>
      <c r="J379" s="36">
        <f>SUMIFS(СВЦЭМ!$K$40:$K$759,СВЦЭМ!$A$40:$A$759,$A379,СВЦЭМ!$B$40:$B$759,J$366)+'СЕТ СН'!$F$16</f>
        <v>0</v>
      </c>
      <c r="K379" s="36">
        <f>SUMIFS(СВЦЭМ!$K$40:$K$759,СВЦЭМ!$A$40:$A$759,$A379,СВЦЭМ!$B$40:$B$759,K$366)+'СЕТ СН'!$F$16</f>
        <v>0</v>
      </c>
      <c r="L379" s="36">
        <f>SUMIFS(СВЦЭМ!$K$40:$K$759,СВЦЭМ!$A$40:$A$759,$A379,СВЦЭМ!$B$40:$B$759,L$366)+'СЕТ СН'!$F$16</f>
        <v>0</v>
      </c>
      <c r="M379" s="36">
        <f>SUMIFS(СВЦЭМ!$K$40:$K$759,СВЦЭМ!$A$40:$A$759,$A379,СВЦЭМ!$B$40:$B$759,M$366)+'СЕТ СН'!$F$16</f>
        <v>0</v>
      </c>
      <c r="N379" s="36">
        <f>SUMIFS(СВЦЭМ!$K$40:$K$759,СВЦЭМ!$A$40:$A$759,$A379,СВЦЭМ!$B$40:$B$759,N$366)+'СЕТ СН'!$F$16</f>
        <v>0</v>
      </c>
      <c r="O379" s="36">
        <f>SUMIFS(СВЦЭМ!$K$40:$K$759,СВЦЭМ!$A$40:$A$759,$A379,СВЦЭМ!$B$40:$B$759,O$366)+'СЕТ СН'!$F$16</f>
        <v>0</v>
      </c>
      <c r="P379" s="36">
        <f>SUMIFS(СВЦЭМ!$K$40:$K$759,СВЦЭМ!$A$40:$A$759,$A379,СВЦЭМ!$B$40:$B$759,P$366)+'СЕТ СН'!$F$16</f>
        <v>0</v>
      </c>
      <c r="Q379" s="36">
        <f>SUMIFS(СВЦЭМ!$K$40:$K$759,СВЦЭМ!$A$40:$A$759,$A379,СВЦЭМ!$B$40:$B$759,Q$366)+'СЕТ СН'!$F$16</f>
        <v>0</v>
      </c>
      <c r="R379" s="36">
        <f>SUMIFS(СВЦЭМ!$K$40:$K$759,СВЦЭМ!$A$40:$A$759,$A379,СВЦЭМ!$B$40:$B$759,R$366)+'СЕТ СН'!$F$16</f>
        <v>0</v>
      </c>
      <c r="S379" s="36">
        <f>SUMIFS(СВЦЭМ!$K$40:$K$759,СВЦЭМ!$A$40:$A$759,$A379,СВЦЭМ!$B$40:$B$759,S$366)+'СЕТ СН'!$F$16</f>
        <v>0</v>
      </c>
      <c r="T379" s="36">
        <f>SUMIFS(СВЦЭМ!$K$40:$K$759,СВЦЭМ!$A$40:$A$759,$A379,СВЦЭМ!$B$40:$B$759,T$366)+'СЕТ СН'!$F$16</f>
        <v>0</v>
      </c>
      <c r="U379" s="36">
        <f>SUMIFS(СВЦЭМ!$K$40:$K$759,СВЦЭМ!$A$40:$A$759,$A379,СВЦЭМ!$B$40:$B$759,U$366)+'СЕТ СН'!$F$16</f>
        <v>0</v>
      </c>
      <c r="V379" s="36">
        <f>SUMIFS(СВЦЭМ!$K$40:$K$759,СВЦЭМ!$A$40:$A$759,$A379,СВЦЭМ!$B$40:$B$759,V$366)+'СЕТ СН'!$F$16</f>
        <v>0</v>
      </c>
      <c r="W379" s="36">
        <f>SUMIFS(СВЦЭМ!$K$40:$K$759,СВЦЭМ!$A$40:$A$759,$A379,СВЦЭМ!$B$40:$B$759,W$366)+'СЕТ СН'!$F$16</f>
        <v>0</v>
      </c>
      <c r="X379" s="36">
        <f>SUMIFS(СВЦЭМ!$K$40:$K$759,СВЦЭМ!$A$40:$A$759,$A379,СВЦЭМ!$B$40:$B$759,X$366)+'СЕТ СН'!$F$16</f>
        <v>0</v>
      </c>
      <c r="Y379" s="36">
        <f>SUMIFS(СВЦЭМ!$K$40:$K$759,СВЦЭМ!$A$40:$A$759,$A379,СВЦЭМ!$B$40:$B$759,Y$366)+'СЕТ СН'!$F$16</f>
        <v>0</v>
      </c>
    </row>
    <row r="380" spans="1:25" ht="15.75" hidden="1" x14ac:dyDescent="0.2">
      <c r="A380" s="35">
        <f t="shared" si="10"/>
        <v>45396</v>
      </c>
      <c r="B380" s="36">
        <f>SUMIFS(СВЦЭМ!$K$40:$K$759,СВЦЭМ!$A$40:$A$759,$A380,СВЦЭМ!$B$40:$B$759,B$366)+'СЕТ СН'!$F$16</f>
        <v>0</v>
      </c>
      <c r="C380" s="36">
        <f>SUMIFS(СВЦЭМ!$K$40:$K$759,СВЦЭМ!$A$40:$A$759,$A380,СВЦЭМ!$B$40:$B$759,C$366)+'СЕТ СН'!$F$16</f>
        <v>0</v>
      </c>
      <c r="D380" s="36">
        <f>SUMIFS(СВЦЭМ!$K$40:$K$759,СВЦЭМ!$A$40:$A$759,$A380,СВЦЭМ!$B$40:$B$759,D$366)+'СЕТ СН'!$F$16</f>
        <v>0</v>
      </c>
      <c r="E380" s="36">
        <f>SUMIFS(СВЦЭМ!$K$40:$K$759,СВЦЭМ!$A$40:$A$759,$A380,СВЦЭМ!$B$40:$B$759,E$366)+'СЕТ СН'!$F$16</f>
        <v>0</v>
      </c>
      <c r="F380" s="36">
        <f>SUMIFS(СВЦЭМ!$K$40:$K$759,СВЦЭМ!$A$40:$A$759,$A380,СВЦЭМ!$B$40:$B$759,F$366)+'СЕТ СН'!$F$16</f>
        <v>0</v>
      </c>
      <c r="G380" s="36">
        <f>SUMIFS(СВЦЭМ!$K$40:$K$759,СВЦЭМ!$A$40:$A$759,$A380,СВЦЭМ!$B$40:$B$759,G$366)+'СЕТ СН'!$F$16</f>
        <v>0</v>
      </c>
      <c r="H380" s="36">
        <f>SUMIFS(СВЦЭМ!$K$40:$K$759,СВЦЭМ!$A$40:$A$759,$A380,СВЦЭМ!$B$40:$B$759,H$366)+'СЕТ СН'!$F$16</f>
        <v>0</v>
      </c>
      <c r="I380" s="36">
        <f>SUMIFS(СВЦЭМ!$K$40:$K$759,СВЦЭМ!$A$40:$A$759,$A380,СВЦЭМ!$B$40:$B$759,I$366)+'СЕТ СН'!$F$16</f>
        <v>0</v>
      </c>
      <c r="J380" s="36">
        <f>SUMIFS(СВЦЭМ!$K$40:$K$759,СВЦЭМ!$A$40:$A$759,$A380,СВЦЭМ!$B$40:$B$759,J$366)+'СЕТ СН'!$F$16</f>
        <v>0</v>
      </c>
      <c r="K380" s="36">
        <f>SUMIFS(СВЦЭМ!$K$40:$K$759,СВЦЭМ!$A$40:$A$759,$A380,СВЦЭМ!$B$40:$B$759,K$366)+'СЕТ СН'!$F$16</f>
        <v>0</v>
      </c>
      <c r="L380" s="36">
        <f>SUMIFS(СВЦЭМ!$K$40:$K$759,СВЦЭМ!$A$40:$A$759,$A380,СВЦЭМ!$B$40:$B$759,L$366)+'СЕТ СН'!$F$16</f>
        <v>0</v>
      </c>
      <c r="M380" s="36">
        <f>SUMIFS(СВЦЭМ!$K$40:$K$759,СВЦЭМ!$A$40:$A$759,$A380,СВЦЭМ!$B$40:$B$759,M$366)+'СЕТ СН'!$F$16</f>
        <v>0</v>
      </c>
      <c r="N380" s="36">
        <f>SUMIFS(СВЦЭМ!$K$40:$K$759,СВЦЭМ!$A$40:$A$759,$A380,СВЦЭМ!$B$40:$B$759,N$366)+'СЕТ СН'!$F$16</f>
        <v>0</v>
      </c>
      <c r="O380" s="36">
        <f>SUMIFS(СВЦЭМ!$K$40:$K$759,СВЦЭМ!$A$40:$A$759,$A380,СВЦЭМ!$B$40:$B$759,O$366)+'СЕТ СН'!$F$16</f>
        <v>0</v>
      </c>
      <c r="P380" s="36">
        <f>SUMIFS(СВЦЭМ!$K$40:$K$759,СВЦЭМ!$A$40:$A$759,$A380,СВЦЭМ!$B$40:$B$759,P$366)+'СЕТ СН'!$F$16</f>
        <v>0</v>
      </c>
      <c r="Q380" s="36">
        <f>SUMIFS(СВЦЭМ!$K$40:$K$759,СВЦЭМ!$A$40:$A$759,$A380,СВЦЭМ!$B$40:$B$759,Q$366)+'СЕТ СН'!$F$16</f>
        <v>0</v>
      </c>
      <c r="R380" s="36">
        <f>SUMIFS(СВЦЭМ!$K$40:$K$759,СВЦЭМ!$A$40:$A$759,$A380,СВЦЭМ!$B$40:$B$759,R$366)+'СЕТ СН'!$F$16</f>
        <v>0</v>
      </c>
      <c r="S380" s="36">
        <f>SUMIFS(СВЦЭМ!$K$40:$K$759,СВЦЭМ!$A$40:$A$759,$A380,СВЦЭМ!$B$40:$B$759,S$366)+'СЕТ СН'!$F$16</f>
        <v>0</v>
      </c>
      <c r="T380" s="36">
        <f>SUMIFS(СВЦЭМ!$K$40:$K$759,СВЦЭМ!$A$40:$A$759,$A380,СВЦЭМ!$B$40:$B$759,T$366)+'СЕТ СН'!$F$16</f>
        <v>0</v>
      </c>
      <c r="U380" s="36">
        <f>SUMIFS(СВЦЭМ!$K$40:$K$759,СВЦЭМ!$A$40:$A$759,$A380,СВЦЭМ!$B$40:$B$759,U$366)+'СЕТ СН'!$F$16</f>
        <v>0</v>
      </c>
      <c r="V380" s="36">
        <f>SUMIFS(СВЦЭМ!$K$40:$K$759,СВЦЭМ!$A$40:$A$759,$A380,СВЦЭМ!$B$40:$B$759,V$366)+'СЕТ СН'!$F$16</f>
        <v>0</v>
      </c>
      <c r="W380" s="36">
        <f>SUMIFS(СВЦЭМ!$K$40:$K$759,СВЦЭМ!$A$40:$A$759,$A380,СВЦЭМ!$B$40:$B$759,W$366)+'СЕТ СН'!$F$16</f>
        <v>0</v>
      </c>
      <c r="X380" s="36">
        <f>SUMIFS(СВЦЭМ!$K$40:$K$759,СВЦЭМ!$A$40:$A$759,$A380,СВЦЭМ!$B$40:$B$759,X$366)+'СЕТ СН'!$F$16</f>
        <v>0</v>
      </c>
      <c r="Y380" s="36">
        <f>SUMIFS(СВЦЭМ!$K$40:$K$759,СВЦЭМ!$A$40:$A$759,$A380,СВЦЭМ!$B$40:$B$759,Y$366)+'СЕТ СН'!$F$16</f>
        <v>0</v>
      </c>
    </row>
    <row r="381" spans="1:25" ht="15.75" hidden="1" x14ac:dyDescent="0.2">
      <c r="A381" s="35">
        <f t="shared" si="10"/>
        <v>45397</v>
      </c>
      <c r="B381" s="36">
        <f>SUMIFS(СВЦЭМ!$K$40:$K$759,СВЦЭМ!$A$40:$A$759,$A381,СВЦЭМ!$B$40:$B$759,B$366)+'СЕТ СН'!$F$16</f>
        <v>0</v>
      </c>
      <c r="C381" s="36">
        <f>SUMIFS(СВЦЭМ!$K$40:$K$759,СВЦЭМ!$A$40:$A$759,$A381,СВЦЭМ!$B$40:$B$759,C$366)+'СЕТ СН'!$F$16</f>
        <v>0</v>
      </c>
      <c r="D381" s="36">
        <f>SUMIFS(СВЦЭМ!$K$40:$K$759,СВЦЭМ!$A$40:$A$759,$A381,СВЦЭМ!$B$40:$B$759,D$366)+'СЕТ СН'!$F$16</f>
        <v>0</v>
      </c>
      <c r="E381" s="36">
        <f>SUMIFS(СВЦЭМ!$K$40:$K$759,СВЦЭМ!$A$40:$A$759,$A381,СВЦЭМ!$B$40:$B$759,E$366)+'СЕТ СН'!$F$16</f>
        <v>0</v>
      </c>
      <c r="F381" s="36">
        <f>SUMIFS(СВЦЭМ!$K$40:$K$759,СВЦЭМ!$A$40:$A$759,$A381,СВЦЭМ!$B$40:$B$759,F$366)+'СЕТ СН'!$F$16</f>
        <v>0</v>
      </c>
      <c r="G381" s="36">
        <f>SUMIFS(СВЦЭМ!$K$40:$K$759,СВЦЭМ!$A$40:$A$759,$A381,СВЦЭМ!$B$40:$B$759,G$366)+'СЕТ СН'!$F$16</f>
        <v>0</v>
      </c>
      <c r="H381" s="36">
        <f>SUMIFS(СВЦЭМ!$K$40:$K$759,СВЦЭМ!$A$40:$A$759,$A381,СВЦЭМ!$B$40:$B$759,H$366)+'СЕТ СН'!$F$16</f>
        <v>0</v>
      </c>
      <c r="I381" s="36">
        <f>SUMIFS(СВЦЭМ!$K$40:$K$759,СВЦЭМ!$A$40:$A$759,$A381,СВЦЭМ!$B$40:$B$759,I$366)+'СЕТ СН'!$F$16</f>
        <v>0</v>
      </c>
      <c r="J381" s="36">
        <f>SUMIFS(СВЦЭМ!$K$40:$K$759,СВЦЭМ!$A$40:$A$759,$A381,СВЦЭМ!$B$40:$B$759,J$366)+'СЕТ СН'!$F$16</f>
        <v>0</v>
      </c>
      <c r="K381" s="36">
        <f>SUMIFS(СВЦЭМ!$K$40:$K$759,СВЦЭМ!$A$40:$A$759,$A381,СВЦЭМ!$B$40:$B$759,K$366)+'СЕТ СН'!$F$16</f>
        <v>0</v>
      </c>
      <c r="L381" s="36">
        <f>SUMIFS(СВЦЭМ!$K$40:$K$759,СВЦЭМ!$A$40:$A$759,$A381,СВЦЭМ!$B$40:$B$759,L$366)+'СЕТ СН'!$F$16</f>
        <v>0</v>
      </c>
      <c r="M381" s="36">
        <f>SUMIFS(СВЦЭМ!$K$40:$K$759,СВЦЭМ!$A$40:$A$759,$A381,СВЦЭМ!$B$40:$B$759,M$366)+'СЕТ СН'!$F$16</f>
        <v>0</v>
      </c>
      <c r="N381" s="36">
        <f>SUMIFS(СВЦЭМ!$K$40:$K$759,СВЦЭМ!$A$40:$A$759,$A381,СВЦЭМ!$B$40:$B$759,N$366)+'СЕТ СН'!$F$16</f>
        <v>0</v>
      </c>
      <c r="O381" s="36">
        <f>SUMIFS(СВЦЭМ!$K$40:$K$759,СВЦЭМ!$A$40:$A$759,$A381,СВЦЭМ!$B$40:$B$759,O$366)+'СЕТ СН'!$F$16</f>
        <v>0</v>
      </c>
      <c r="P381" s="36">
        <f>SUMIFS(СВЦЭМ!$K$40:$K$759,СВЦЭМ!$A$40:$A$759,$A381,СВЦЭМ!$B$40:$B$759,P$366)+'СЕТ СН'!$F$16</f>
        <v>0</v>
      </c>
      <c r="Q381" s="36">
        <f>SUMIFS(СВЦЭМ!$K$40:$K$759,СВЦЭМ!$A$40:$A$759,$A381,СВЦЭМ!$B$40:$B$759,Q$366)+'СЕТ СН'!$F$16</f>
        <v>0</v>
      </c>
      <c r="R381" s="36">
        <f>SUMIFS(СВЦЭМ!$K$40:$K$759,СВЦЭМ!$A$40:$A$759,$A381,СВЦЭМ!$B$40:$B$759,R$366)+'СЕТ СН'!$F$16</f>
        <v>0</v>
      </c>
      <c r="S381" s="36">
        <f>SUMIFS(СВЦЭМ!$K$40:$K$759,СВЦЭМ!$A$40:$A$759,$A381,СВЦЭМ!$B$40:$B$759,S$366)+'СЕТ СН'!$F$16</f>
        <v>0</v>
      </c>
      <c r="T381" s="36">
        <f>SUMIFS(СВЦЭМ!$K$40:$K$759,СВЦЭМ!$A$40:$A$759,$A381,СВЦЭМ!$B$40:$B$759,T$366)+'СЕТ СН'!$F$16</f>
        <v>0</v>
      </c>
      <c r="U381" s="36">
        <f>SUMIFS(СВЦЭМ!$K$40:$K$759,СВЦЭМ!$A$40:$A$759,$A381,СВЦЭМ!$B$40:$B$759,U$366)+'СЕТ СН'!$F$16</f>
        <v>0</v>
      </c>
      <c r="V381" s="36">
        <f>SUMIFS(СВЦЭМ!$K$40:$K$759,СВЦЭМ!$A$40:$A$759,$A381,СВЦЭМ!$B$40:$B$759,V$366)+'СЕТ СН'!$F$16</f>
        <v>0</v>
      </c>
      <c r="W381" s="36">
        <f>SUMIFS(СВЦЭМ!$K$40:$K$759,СВЦЭМ!$A$40:$A$759,$A381,СВЦЭМ!$B$40:$B$759,W$366)+'СЕТ СН'!$F$16</f>
        <v>0</v>
      </c>
      <c r="X381" s="36">
        <f>SUMIFS(СВЦЭМ!$K$40:$K$759,СВЦЭМ!$A$40:$A$759,$A381,СВЦЭМ!$B$40:$B$759,X$366)+'СЕТ СН'!$F$16</f>
        <v>0</v>
      </c>
      <c r="Y381" s="36">
        <f>SUMIFS(СВЦЭМ!$K$40:$K$759,СВЦЭМ!$A$40:$A$759,$A381,СВЦЭМ!$B$40:$B$759,Y$366)+'СЕТ СН'!$F$16</f>
        <v>0</v>
      </c>
    </row>
    <row r="382" spans="1:25" ht="15.75" hidden="1" x14ac:dyDescent="0.2">
      <c r="A382" s="35">
        <f t="shared" si="10"/>
        <v>45398</v>
      </c>
      <c r="B382" s="36">
        <f>SUMIFS(СВЦЭМ!$K$40:$K$759,СВЦЭМ!$A$40:$A$759,$A382,СВЦЭМ!$B$40:$B$759,B$366)+'СЕТ СН'!$F$16</f>
        <v>0</v>
      </c>
      <c r="C382" s="36">
        <f>SUMIFS(СВЦЭМ!$K$40:$K$759,СВЦЭМ!$A$40:$A$759,$A382,СВЦЭМ!$B$40:$B$759,C$366)+'СЕТ СН'!$F$16</f>
        <v>0</v>
      </c>
      <c r="D382" s="36">
        <f>SUMIFS(СВЦЭМ!$K$40:$K$759,СВЦЭМ!$A$40:$A$759,$A382,СВЦЭМ!$B$40:$B$759,D$366)+'СЕТ СН'!$F$16</f>
        <v>0</v>
      </c>
      <c r="E382" s="36">
        <f>SUMIFS(СВЦЭМ!$K$40:$K$759,СВЦЭМ!$A$40:$A$759,$A382,СВЦЭМ!$B$40:$B$759,E$366)+'СЕТ СН'!$F$16</f>
        <v>0</v>
      </c>
      <c r="F382" s="36">
        <f>SUMIFS(СВЦЭМ!$K$40:$K$759,СВЦЭМ!$A$40:$A$759,$A382,СВЦЭМ!$B$40:$B$759,F$366)+'СЕТ СН'!$F$16</f>
        <v>0</v>
      </c>
      <c r="G382" s="36">
        <f>SUMIFS(СВЦЭМ!$K$40:$K$759,СВЦЭМ!$A$40:$A$759,$A382,СВЦЭМ!$B$40:$B$759,G$366)+'СЕТ СН'!$F$16</f>
        <v>0</v>
      </c>
      <c r="H382" s="36">
        <f>SUMIFS(СВЦЭМ!$K$40:$K$759,СВЦЭМ!$A$40:$A$759,$A382,СВЦЭМ!$B$40:$B$759,H$366)+'СЕТ СН'!$F$16</f>
        <v>0</v>
      </c>
      <c r="I382" s="36">
        <f>SUMIFS(СВЦЭМ!$K$40:$K$759,СВЦЭМ!$A$40:$A$759,$A382,СВЦЭМ!$B$40:$B$759,I$366)+'СЕТ СН'!$F$16</f>
        <v>0</v>
      </c>
      <c r="J382" s="36">
        <f>SUMIFS(СВЦЭМ!$K$40:$K$759,СВЦЭМ!$A$40:$A$759,$A382,СВЦЭМ!$B$40:$B$759,J$366)+'СЕТ СН'!$F$16</f>
        <v>0</v>
      </c>
      <c r="K382" s="36">
        <f>SUMIFS(СВЦЭМ!$K$40:$K$759,СВЦЭМ!$A$40:$A$759,$A382,СВЦЭМ!$B$40:$B$759,K$366)+'СЕТ СН'!$F$16</f>
        <v>0</v>
      </c>
      <c r="L382" s="36">
        <f>SUMIFS(СВЦЭМ!$K$40:$K$759,СВЦЭМ!$A$40:$A$759,$A382,СВЦЭМ!$B$40:$B$759,L$366)+'СЕТ СН'!$F$16</f>
        <v>0</v>
      </c>
      <c r="M382" s="36">
        <f>SUMIFS(СВЦЭМ!$K$40:$K$759,СВЦЭМ!$A$40:$A$759,$A382,СВЦЭМ!$B$40:$B$759,M$366)+'СЕТ СН'!$F$16</f>
        <v>0</v>
      </c>
      <c r="N382" s="36">
        <f>SUMIFS(СВЦЭМ!$K$40:$K$759,СВЦЭМ!$A$40:$A$759,$A382,СВЦЭМ!$B$40:$B$759,N$366)+'СЕТ СН'!$F$16</f>
        <v>0</v>
      </c>
      <c r="O382" s="36">
        <f>SUMIFS(СВЦЭМ!$K$40:$K$759,СВЦЭМ!$A$40:$A$759,$A382,СВЦЭМ!$B$40:$B$759,O$366)+'СЕТ СН'!$F$16</f>
        <v>0</v>
      </c>
      <c r="P382" s="36">
        <f>SUMIFS(СВЦЭМ!$K$40:$K$759,СВЦЭМ!$A$40:$A$759,$A382,СВЦЭМ!$B$40:$B$759,P$366)+'СЕТ СН'!$F$16</f>
        <v>0</v>
      </c>
      <c r="Q382" s="36">
        <f>SUMIFS(СВЦЭМ!$K$40:$K$759,СВЦЭМ!$A$40:$A$759,$A382,СВЦЭМ!$B$40:$B$759,Q$366)+'СЕТ СН'!$F$16</f>
        <v>0</v>
      </c>
      <c r="R382" s="36">
        <f>SUMIFS(СВЦЭМ!$K$40:$K$759,СВЦЭМ!$A$40:$A$759,$A382,СВЦЭМ!$B$40:$B$759,R$366)+'СЕТ СН'!$F$16</f>
        <v>0</v>
      </c>
      <c r="S382" s="36">
        <f>SUMIFS(СВЦЭМ!$K$40:$K$759,СВЦЭМ!$A$40:$A$759,$A382,СВЦЭМ!$B$40:$B$759,S$366)+'СЕТ СН'!$F$16</f>
        <v>0</v>
      </c>
      <c r="T382" s="36">
        <f>SUMIFS(СВЦЭМ!$K$40:$K$759,СВЦЭМ!$A$40:$A$759,$A382,СВЦЭМ!$B$40:$B$759,T$366)+'СЕТ СН'!$F$16</f>
        <v>0</v>
      </c>
      <c r="U382" s="36">
        <f>SUMIFS(СВЦЭМ!$K$40:$K$759,СВЦЭМ!$A$40:$A$759,$A382,СВЦЭМ!$B$40:$B$759,U$366)+'СЕТ СН'!$F$16</f>
        <v>0</v>
      </c>
      <c r="V382" s="36">
        <f>SUMIFS(СВЦЭМ!$K$40:$K$759,СВЦЭМ!$A$40:$A$759,$A382,СВЦЭМ!$B$40:$B$759,V$366)+'СЕТ СН'!$F$16</f>
        <v>0</v>
      </c>
      <c r="W382" s="36">
        <f>SUMIFS(СВЦЭМ!$K$40:$K$759,СВЦЭМ!$A$40:$A$759,$A382,СВЦЭМ!$B$40:$B$759,W$366)+'СЕТ СН'!$F$16</f>
        <v>0</v>
      </c>
      <c r="X382" s="36">
        <f>SUMIFS(СВЦЭМ!$K$40:$K$759,СВЦЭМ!$A$40:$A$759,$A382,СВЦЭМ!$B$40:$B$759,X$366)+'СЕТ СН'!$F$16</f>
        <v>0</v>
      </c>
      <c r="Y382" s="36">
        <f>SUMIFS(СВЦЭМ!$K$40:$K$759,СВЦЭМ!$A$40:$A$759,$A382,СВЦЭМ!$B$40:$B$759,Y$366)+'СЕТ СН'!$F$16</f>
        <v>0</v>
      </c>
    </row>
    <row r="383" spans="1:25" ht="15.75" hidden="1" x14ac:dyDescent="0.2">
      <c r="A383" s="35">
        <f t="shared" si="10"/>
        <v>45399</v>
      </c>
      <c r="B383" s="36">
        <f>SUMIFS(СВЦЭМ!$K$40:$K$759,СВЦЭМ!$A$40:$A$759,$A383,СВЦЭМ!$B$40:$B$759,B$366)+'СЕТ СН'!$F$16</f>
        <v>0</v>
      </c>
      <c r="C383" s="36">
        <f>SUMIFS(СВЦЭМ!$K$40:$K$759,СВЦЭМ!$A$40:$A$759,$A383,СВЦЭМ!$B$40:$B$759,C$366)+'СЕТ СН'!$F$16</f>
        <v>0</v>
      </c>
      <c r="D383" s="36">
        <f>SUMIFS(СВЦЭМ!$K$40:$K$759,СВЦЭМ!$A$40:$A$759,$A383,СВЦЭМ!$B$40:$B$759,D$366)+'СЕТ СН'!$F$16</f>
        <v>0</v>
      </c>
      <c r="E383" s="36">
        <f>SUMIFS(СВЦЭМ!$K$40:$K$759,СВЦЭМ!$A$40:$A$759,$A383,СВЦЭМ!$B$40:$B$759,E$366)+'СЕТ СН'!$F$16</f>
        <v>0</v>
      </c>
      <c r="F383" s="36">
        <f>SUMIFS(СВЦЭМ!$K$40:$K$759,СВЦЭМ!$A$40:$A$759,$A383,СВЦЭМ!$B$40:$B$759,F$366)+'СЕТ СН'!$F$16</f>
        <v>0</v>
      </c>
      <c r="G383" s="36">
        <f>SUMIFS(СВЦЭМ!$K$40:$K$759,СВЦЭМ!$A$40:$A$759,$A383,СВЦЭМ!$B$40:$B$759,G$366)+'СЕТ СН'!$F$16</f>
        <v>0</v>
      </c>
      <c r="H383" s="36">
        <f>SUMIFS(СВЦЭМ!$K$40:$K$759,СВЦЭМ!$A$40:$A$759,$A383,СВЦЭМ!$B$40:$B$759,H$366)+'СЕТ СН'!$F$16</f>
        <v>0</v>
      </c>
      <c r="I383" s="36">
        <f>SUMIFS(СВЦЭМ!$K$40:$K$759,СВЦЭМ!$A$40:$A$759,$A383,СВЦЭМ!$B$40:$B$759,I$366)+'СЕТ СН'!$F$16</f>
        <v>0</v>
      </c>
      <c r="J383" s="36">
        <f>SUMIFS(СВЦЭМ!$K$40:$K$759,СВЦЭМ!$A$40:$A$759,$A383,СВЦЭМ!$B$40:$B$759,J$366)+'СЕТ СН'!$F$16</f>
        <v>0</v>
      </c>
      <c r="K383" s="36">
        <f>SUMIFS(СВЦЭМ!$K$40:$K$759,СВЦЭМ!$A$40:$A$759,$A383,СВЦЭМ!$B$40:$B$759,K$366)+'СЕТ СН'!$F$16</f>
        <v>0</v>
      </c>
      <c r="L383" s="36">
        <f>SUMIFS(СВЦЭМ!$K$40:$K$759,СВЦЭМ!$A$40:$A$759,$A383,СВЦЭМ!$B$40:$B$759,L$366)+'СЕТ СН'!$F$16</f>
        <v>0</v>
      </c>
      <c r="M383" s="36">
        <f>SUMIFS(СВЦЭМ!$K$40:$K$759,СВЦЭМ!$A$40:$A$759,$A383,СВЦЭМ!$B$40:$B$759,M$366)+'СЕТ СН'!$F$16</f>
        <v>0</v>
      </c>
      <c r="N383" s="36">
        <f>SUMIFS(СВЦЭМ!$K$40:$K$759,СВЦЭМ!$A$40:$A$759,$A383,СВЦЭМ!$B$40:$B$759,N$366)+'СЕТ СН'!$F$16</f>
        <v>0</v>
      </c>
      <c r="O383" s="36">
        <f>SUMIFS(СВЦЭМ!$K$40:$K$759,СВЦЭМ!$A$40:$A$759,$A383,СВЦЭМ!$B$40:$B$759,O$366)+'СЕТ СН'!$F$16</f>
        <v>0</v>
      </c>
      <c r="P383" s="36">
        <f>SUMIFS(СВЦЭМ!$K$40:$K$759,СВЦЭМ!$A$40:$A$759,$A383,СВЦЭМ!$B$40:$B$759,P$366)+'СЕТ СН'!$F$16</f>
        <v>0</v>
      </c>
      <c r="Q383" s="36">
        <f>SUMIFS(СВЦЭМ!$K$40:$K$759,СВЦЭМ!$A$40:$A$759,$A383,СВЦЭМ!$B$40:$B$759,Q$366)+'СЕТ СН'!$F$16</f>
        <v>0</v>
      </c>
      <c r="R383" s="36">
        <f>SUMIFS(СВЦЭМ!$K$40:$K$759,СВЦЭМ!$A$40:$A$759,$A383,СВЦЭМ!$B$40:$B$759,R$366)+'СЕТ СН'!$F$16</f>
        <v>0</v>
      </c>
      <c r="S383" s="36">
        <f>SUMIFS(СВЦЭМ!$K$40:$K$759,СВЦЭМ!$A$40:$A$759,$A383,СВЦЭМ!$B$40:$B$759,S$366)+'СЕТ СН'!$F$16</f>
        <v>0</v>
      </c>
      <c r="T383" s="36">
        <f>SUMIFS(СВЦЭМ!$K$40:$K$759,СВЦЭМ!$A$40:$A$759,$A383,СВЦЭМ!$B$40:$B$759,T$366)+'СЕТ СН'!$F$16</f>
        <v>0</v>
      </c>
      <c r="U383" s="36">
        <f>SUMIFS(СВЦЭМ!$K$40:$K$759,СВЦЭМ!$A$40:$A$759,$A383,СВЦЭМ!$B$40:$B$759,U$366)+'СЕТ СН'!$F$16</f>
        <v>0</v>
      </c>
      <c r="V383" s="36">
        <f>SUMIFS(СВЦЭМ!$K$40:$K$759,СВЦЭМ!$A$40:$A$759,$A383,СВЦЭМ!$B$40:$B$759,V$366)+'СЕТ СН'!$F$16</f>
        <v>0</v>
      </c>
      <c r="W383" s="36">
        <f>SUMIFS(СВЦЭМ!$K$40:$K$759,СВЦЭМ!$A$40:$A$759,$A383,СВЦЭМ!$B$40:$B$759,W$366)+'СЕТ СН'!$F$16</f>
        <v>0</v>
      </c>
      <c r="X383" s="36">
        <f>SUMIFS(СВЦЭМ!$K$40:$K$759,СВЦЭМ!$A$40:$A$759,$A383,СВЦЭМ!$B$40:$B$759,X$366)+'СЕТ СН'!$F$16</f>
        <v>0</v>
      </c>
      <c r="Y383" s="36">
        <f>SUMIFS(СВЦЭМ!$K$40:$K$759,СВЦЭМ!$A$40:$A$759,$A383,СВЦЭМ!$B$40:$B$759,Y$366)+'СЕТ СН'!$F$16</f>
        <v>0</v>
      </c>
    </row>
    <row r="384" spans="1:25" ht="15.75" hidden="1" x14ac:dyDescent="0.2">
      <c r="A384" s="35">
        <f t="shared" si="10"/>
        <v>45400</v>
      </c>
      <c r="B384" s="36">
        <f>SUMIFS(СВЦЭМ!$K$40:$K$759,СВЦЭМ!$A$40:$A$759,$A384,СВЦЭМ!$B$40:$B$759,B$366)+'СЕТ СН'!$F$16</f>
        <v>0</v>
      </c>
      <c r="C384" s="36">
        <f>SUMIFS(СВЦЭМ!$K$40:$K$759,СВЦЭМ!$A$40:$A$759,$A384,СВЦЭМ!$B$40:$B$759,C$366)+'СЕТ СН'!$F$16</f>
        <v>0</v>
      </c>
      <c r="D384" s="36">
        <f>SUMIFS(СВЦЭМ!$K$40:$K$759,СВЦЭМ!$A$40:$A$759,$A384,СВЦЭМ!$B$40:$B$759,D$366)+'СЕТ СН'!$F$16</f>
        <v>0</v>
      </c>
      <c r="E384" s="36">
        <f>SUMIFS(СВЦЭМ!$K$40:$K$759,СВЦЭМ!$A$40:$A$759,$A384,СВЦЭМ!$B$40:$B$759,E$366)+'СЕТ СН'!$F$16</f>
        <v>0</v>
      </c>
      <c r="F384" s="36">
        <f>SUMIFS(СВЦЭМ!$K$40:$K$759,СВЦЭМ!$A$40:$A$759,$A384,СВЦЭМ!$B$40:$B$759,F$366)+'СЕТ СН'!$F$16</f>
        <v>0</v>
      </c>
      <c r="G384" s="36">
        <f>SUMIFS(СВЦЭМ!$K$40:$K$759,СВЦЭМ!$A$40:$A$759,$A384,СВЦЭМ!$B$40:$B$759,G$366)+'СЕТ СН'!$F$16</f>
        <v>0</v>
      </c>
      <c r="H384" s="36">
        <f>SUMIFS(СВЦЭМ!$K$40:$K$759,СВЦЭМ!$A$40:$A$759,$A384,СВЦЭМ!$B$40:$B$759,H$366)+'СЕТ СН'!$F$16</f>
        <v>0</v>
      </c>
      <c r="I384" s="36">
        <f>SUMIFS(СВЦЭМ!$K$40:$K$759,СВЦЭМ!$A$40:$A$759,$A384,СВЦЭМ!$B$40:$B$759,I$366)+'СЕТ СН'!$F$16</f>
        <v>0</v>
      </c>
      <c r="J384" s="36">
        <f>SUMIFS(СВЦЭМ!$K$40:$K$759,СВЦЭМ!$A$40:$A$759,$A384,СВЦЭМ!$B$40:$B$759,J$366)+'СЕТ СН'!$F$16</f>
        <v>0</v>
      </c>
      <c r="K384" s="36">
        <f>SUMIFS(СВЦЭМ!$K$40:$K$759,СВЦЭМ!$A$40:$A$759,$A384,СВЦЭМ!$B$40:$B$759,K$366)+'СЕТ СН'!$F$16</f>
        <v>0</v>
      </c>
      <c r="L384" s="36">
        <f>SUMIFS(СВЦЭМ!$K$40:$K$759,СВЦЭМ!$A$40:$A$759,$A384,СВЦЭМ!$B$40:$B$759,L$366)+'СЕТ СН'!$F$16</f>
        <v>0</v>
      </c>
      <c r="M384" s="36">
        <f>SUMIFS(СВЦЭМ!$K$40:$K$759,СВЦЭМ!$A$40:$A$759,$A384,СВЦЭМ!$B$40:$B$759,M$366)+'СЕТ СН'!$F$16</f>
        <v>0</v>
      </c>
      <c r="N384" s="36">
        <f>SUMIFS(СВЦЭМ!$K$40:$K$759,СВЦЭМ!$A$40:$A$759,$A384,СВЦЭМ!$B$40:$B$759,N$366)+'СЕТ СН'!$F$16</f>
        <v>0</v>
      </c>
      <c r="O384" s="36">
        <f>SUMIFS(СВЦЭМ!$K$40:$K$759,СВЦЭМ!$A$40:$A$759,$A384,СВЦЭМ!$B$40:$B$759,O$366)+'СЕТ СН'!$F$16</f>
        <v>0</v>
      </c>
      <c r="P384" s="36">
        <f>SUMIFS(СВЦЭМ!$K$40:$K$759,СВЦЭМ!$A$40:$A$759,$A384,СВЦЭМ!$B$40:$B$759,P$366)+'СЕТ СН'!$F$16</f>
        <v>0</v>
      </c>
      <c r="Q384" s="36">
        <f>SUMIFS(СВЦЭМ!$K$40:$K$759,СВЦЭМ!$A$40:$A$759,$A384,СВЦЭМ!$B$40:$B$759,Q$366)+'СЕТ СН'!$F$16</f>
        <v>0</v>
      </c>
      <c r="R384" s="36">
        <f>SUMIFS(СВЦЭМ!$K$40:$K$759,СВЦЭМ!$A$40:$A$759,$A384,СВЦЭМ!$B$40:$B$759,R$366)+'СЕТ СН'!$F$16</f>
        <v>0</v>
      </c>
      <c r="S384" s="36">
        <f>SUMIFS(СВЦЭМ!$K$40:$K$759,СВЦЭМ!$A$40:$A$759,$A384,СВЦЭМ!$B$40:$B$759,S$366)+'СЕТ СН'!$F$16</f>
        <v>0</v>
      </c>
      <c r="T384" s="36">
        <f>SUMIFS(СВЦЭМ!$K$40:$K$759,СВЦЭМ!$A$40:$A$759,$A384,СВЦЭМ!$B$40:$B$759,T$366)+'СЕТ СН'!$F$16</f>
        <v>0</v>
      </c>
      <c r="U384" s="36">
        <f>SUMIFS(СВЦЭМ!$K$40:$K$759,СВЦЭМ!$A$40:$A$759,$A384,СВЦЭМ!$B$40:$B$759,U$366)+'СЕТ СН'!$F$16</f>
        <v>0</v>
      </c>
      <c r="V384" s="36">
        <f>SUMIFS(СВЦЭМ!$K$40:$K$759,СВЦЭМ!$A$40:$A$759,$A384,СВЦЭМ!$B$40:$B$759,V$366)+'СЕТ СН'!$F$16</f>
        <v>0</v>
      </c>
      <c r="W384" s="36">
        <f>SUMIFS(СВЦЭМ!$K$40:$K$759,СВЦЭМ!$A$40:$A$759,$A384,СВЦЭМ!$B$40:$B$759,W$366)+'СЕТ СН'!$F$16</f>
        <v>0</v>
      </c>
      <c r="X384" s="36">
        <f>SUMIFS(СВЦЭМ!$K$40:$K$759,СВЦЭМ!$A$40:$A$759,$A384,СВЦЭМ!$B$40:$B$759,X$366)+'СЕТ СН'!$F$16</f>
        <v>0</v>
      </c>
      <c r="Y384" s="36">
        <f>SUMIFS(СВЦЭМ!$K$40:$K$759,СВЦЭМ!$A$40:$A$759,$A384,СВЦЭМ!$B$40:$B$759,Y$366)+'СЕТ СН'!$F$16</f>
        <v>0</v>
      </c>
    </row>
    <row r="385" spans="1:26" ht="15.75" hidden="1" x14ac:dyDescent="0.2">
      <c r="A385" s="35">
        <f t="shared" si="10"/>
        <v>45401</v>
      </c>
      <c r="B385" s="36">
        <f>SUMIFS(СВЦЭМ!$K$40:$K$759,СВЦЭМ!$A$40:$A$759,$A385,СВЦЭМ!$B$40:$B$759,B$366)+'СЕТ СН'!$F$16</f>
        <v>0</v>
      </c>
      <c r="C385" s="36">
        <f>SUMIFS(СВЦЭМ!$K$40:$K$759,СВЦЭМ!$A$40:$A$759,$A385,СВЦЭМ!$B$40:$B$759,C$366)+'СЕТ СН'!$F$16</f>
        <v>0</v>
      </c>
      <c r="D385" s="36">
        <f>SUMIFS(СВЦЭМ!$K$40:$K$759,СВЦЭМ!$A$40:$A$759,$A385,СВЦЭМ!$B$40:$B$759,D$366)+'СЕТ СН'!$F$16</f>
        <v>0</v>
      </c>
      <c r="E385" s="36">
        <f>SUMIFS(СВЦЭМ!$K$40:$K$759,СВЦЭМ!$A$40:$A$759,$A385,СВЦЭМ!$B$40:$B$759,E$366)+'СЕТ СН'!$F$16</f>
        <v>0</v>
      </c>
      <c r="F385" s="36">
        <f>SUMIFS(СВЦЭМ!$K$40:$K$759,СВЦЭМ!$A$40:$A$759,$A385,СВЦЭМ!$B$40:$B$759,F$366)+'СЕТ СН'!$F$16</f>
        <v>0</v>
      </c>
      <c r="G385" s="36">
        <f>SUMIFS(СВЦЭМ!$K$40:$K$759,СВЦЭМ!$A$40:$A$759,$A385,СВЦЭМ!$B$40:$B$759,G$366)+'СЕТ СН'!$F$16</f>
        <v>0</v>
      </c>
      <c r="H385" s="36">
        <f>SUMIFS(СВЦЭМ!$K$40:$K$759,СВЦЭМ!$A$40:$A$759,$A385,СВЦЭМ!$B$40:$B$759,H$366)+'СЕТ СН'!$F$16</f>
        <v>0</v>
      </c>
      <c r="I385" s="36">
        <f>SUMIFS(СВЦЭМ!$K$40:$K$759,СВЦЭМ!$A$40:$A$759,$A385,СВЦЭМ!$B$40:$B$759,I$366)+'СЕТ СН'!$F$16</f>
        <v>0</v>
      </c>
      <c r="J385" s="36">
        <f>SUMIFS(СВЦЭМ!$K$40:$K$759,СВЦЭМ!$A$40:$A$759,$A385,СВЦЭМ!$B$40:$B$759,J$366)+'СЕТ СН'!$F$16</f>
        <v>0</v>
      </c>
      <c r="K385" s="36">
        <f>SUMIFS(СВЦЭМ!$K$40:$K$759,СВЦЭМ!$A$40:$A$759,$A385,СВЦЭМ!$B$40:$B$759,K$366)+'СЕТ СН'!$F$16</f>
        <v>0</v>
      </c>
      <c r="L385" s="36">
        <f>SUMIFS(СВЦЭМ!$K$40:$K$759,СВЦЭМ!$A$40:$A$759,$A385,СВЦЭМ!$B$40:$B$759,L$366)+'СЕТ СН'!$F$16</f>
        <v>0</v>
      </c>
      <c r="M385" s="36">
        <f>SUMIFS(СВЦЭМ!$K$40:$K$759,СВЦЭМ!$A$40:$A$759,$A385,СВЦЭМ!$B$40:$B$759,M$366)+'СЕТ СН'!$F$16</f>
        <v>0</v>
      </c>
      <c r="N385" s="36">
        <f>SUMIFS(СВЦЭМ!$K$40:$K$759,СВЦЭМ!$A$40:$A$759,$A385,СВЦЭМ!$B$40:$B$759,N$366)+'СЕТ СН'!$F$16</f>
        <v>0</v>
      </c>
      <c r="O385" s="36">
        <f>SUMIFS(СВЦЭМ!$K$40:$K$759,СВЦЭМ!$A$40:$A$759,$A385,СВЦЭМ!$B$40:$B$759,O$366)+'СЕТ СН'!$F$16</f>
        <v>0</v>
      </c>
      <c r="P385" s="36">
        <f>SUMIFS(СВЦЭМ!$K$40:$K$759,СВЦЭМ!$A$40:$A$759,$A385,СВЦЭМ!$B$40:$B$759,P$366)+'СЕТ СН'!$F$16</f>
        <v>0</v>
      </c>
      <c r="Q385" s="36">
        <f>SUMIFS(СВЦЭМ!$K$40:$K$759,СВЦЭМ!$A$40:$A$759,$A385,СВЦЭМ!$B$40:$B$759,Q$366)+'СЕТ СН'!$F$16</f>
        <v>0</v>
      </c>
      <c r="R385" s="36">
        <f>SUMIFS(СВЦЭМ!$K$40:$K$759,СВЦЭМ!$A$40:$A$759,$A385,СВЦЭМ!$B$40:$B$759,R$366)+'СЕТ СН'!$F$16</f>
        <v>0</v>
      </c>
      <c r="S385" s="36">
        <f>SUMIFS(СВЦЭМ!$K$40:$K$759,СВЦЭМ!$A$40:$A$759,$A385,СВЦЭМ!$B$40:$B$759,S$366)+'СЕТ СН'!$F$16</f>
        <v>0</v>
      </c>
      <c r="T385" s="36">
        <f>SUMIFS(СВЦЭМ!$K$40:$K$759,СВЦЭМ!$A$40:$A$759,$A385,СВЦЭМ!$B$40:$B$759,T$366)+'СЕТ СН'!$F$16</f>
        <v>0</v>
      </c>
      <c r="U385" s="36">
        <f>SUMIFS(СВЦЭМ!$K$40:$K$759,СВЦЭМ!$A$40:$A$759,$A385,СВЦЭМ!$B$40:$B$759,U$366)+'СЕТ СН'!$F$16</f>
        <v>0</v>
      </c>
      <c r="V385" s="36">
        <f>SUMIFS(СВЦЭМ!$K$40:$K$759,СВЦЭМ!$A$40:$A$759,$A385,СВЦЭМ!$B$40:$B$759,V$366)+'СЕТ СН'!$F$16</f>
        <v>0</v>
      </c>
      <c r="W385" s="36">
        <f>SUMIFS(СВЦЭМ!$K$40:$K$759,СВЦЭМ!$A$40:$A$759,$A385,СВЦЭМ!$B$40:$B$759,W$366)+'СЕТ СН'!$F$16</f>
        <v>0</v>
      </c>
      <c r="X385" s="36">
        <f>SUMIFS(СВЦЭМ!$K$40:$K$759,СВЦЭМ!$A$40:$A$759,$A385,СВЦЭМ!$B$40:$B$759,X$366)+'СЕТ СН'!$F$16</f>
        <v>0</v>
      </c>
      <c r="Y385" s="36">
        <f>SUMIFS(СВЦЭМ!$K$40:$K$759,СВЦЭМ!$A$40:$A$759,$A385,СВЦЭМ!$B$40:$B$759,Y$366)+'СЕТ СН'!$F$16</f>
        <v>0</v>
      </c>
    </row>
    <row r="386" spans="1:26" ht="15.75" hidden="1" x14ac:dyDescent="0.2">
      <c r="A386" s="35">
        <f t="shared" si="10"/>
        <v>45402</v>
      </c>
      <c r="B386" s="36">
        <f>SUMIFS(СВЦЭМ!$K$40:$K$759,СВЦЭМ!$A$40:$A$759,$A386,СВЦЭМ!$B$40:$B$759,B$366)+'СЕТ СН'!$F$16</f>
        <v>0</v>
      </c>
      <c r="C386" s="36">
        <f>SUMIFS(СВЦЭМ!$K$40:$K$759,СВЦЭМ!$A$40:$A$759,$A386,СВЦЭМ!$B$40:$B$759,C$366)+'СЕТ СН'!$F$16</f>
        <v>0</v>
      </c>
      <c r="D386" s="36">
        <f>SUMIFS(СВЦЭМ!$K$40:$K$759,СВЦЭМ!$A$40:$A$759,$A386,СВЦЭМ!$B$40:$B$759,D$366)+'СЕТ СН'!$F$16</f>
        <v>0</v>
      </c>
      <c r="E386" s="36">
        <f>SUMIFS(СВЦЭМ!$K$40:$K$759,СВЦЭМ!$A$40:$A$759,$A386,СВЦЭМ!$B$40:$B$759,E$366)+'СЕТ СН'!$F$16</f>
        <v>0</v>
      </c>
      <c r="F386" s="36">
        <f>SUMIFS(СВЦЭМ!$K$40:$K$759,СВЦЭМ!$A$40:$A$759,$A386,СВЦЭМ!$B$40:$B$759,F$366)+'СЕТ СН'!$F$16</f>
        <v>0</v>
      </c>
      <c r="G386" s="36">
        <f>SUMIFS(СВЦЭМ!$K$40:$K$759,СВЦЭМ!$A$40:$A$759,$A386,СВЦЭМ!$B$40:$B$759,G$366)+'СЕТ СН'!$F$16</f>
        <v>0</v>
      </c>
      <c r="H386" s="36">
        <f>SUMIFS(СВЦЭМ!$K$40:$K$759,СВЦЭМ!$A$40:$A$759,$A386,СВЦЭМ!$B$40:$B$759,H$366)+'СЕТ СН'!$F$16</f>
        <v>0</v>
      </c>
      <c r="I386" s="36">
        <f>SUMIFS(СВЦЭМ!$K$40:$K$759,СВЦЭМ!$A$40:$A$759,$A386,СВЦЭМ!$B$40:$B$759,I$366)+'СЕТ СН'!$F$16</f>
        <v>0</v>
      </c>
      <c r="J386" s="36">
        <f>SUMIFS(СВЦЭМ!$K$40:$K$759,СВЦЭМ!$A$40:$A$759,$A386,СВЦЭМ!$B$40:$B$759,J$366)+'СЕТ СН'!$F$16</f>
        <v>0</v>
      </c>
      <c r="K386" s="36">
        <f>SUMIFS(СВЦЭМ!$K$40:$K$759,СВЦЭМ!$A$40:$A$759,$A386,СВЦЭМ!$B$40:$B$759,K$366)+'СЕТ СН'!$F$16</f>
        <v>0</v>
      </c>
      <c r="L386" s="36">
        <f>SUMIFS(СВЦЭМ!$K$40:$K$759,СВЦЭМ!$A$40:$A$759,$A386,СВЦЭМ!$B$40:$B$759,L$366)+'СЕТ СН'!$F$16</f>
        <v>0</v>
      </c>
      <c r="M386" s="36">
        <f>SUMIFS(СВЦЭМ!$K$40:$K$759,СВЦЭМ!$A$40:$A$759,$A386,СВЦЭМ!$B$40:$B$759,M$366)+'СЕТ СН'!$F$16</f>
        <v>0</v>
      </c>
      <c r="N386" s="36">
        <f>SUMIFS(СВЦЭМ!$K$40:$K$759,СВЦЭМ!$A$40:$A$759,$A386,СВЦЭМ!$B$40:$B$759,N$366)+'СЕТ СН'!$F$16</f>
        <v>0</v>
      </c>
      <c r="O386" s="36">
        <f>SUMIFS(СВЦЭМ!$K$40:$K$759,СВЦЭМ!$A$40:$A$759,$A386,СВЦЭМ!$B$40:$B$759,O$366)+'СЕТ СН'!$F$16</f>
        <v>0</v>
      </c>
      <c r="P386" s="36">
        <f>SUMIFS(СВЦЭМ!$K$40:$K$759,СВЦЭМ!$A$40:$A$759,$A386,СВЦЭМ!$B$40:$B$759,P$366)+'СЕТ СН'!$F$16</f>
        <v>0</v>
      </c>
      <c r="Q386" s="36">
        <f>SUMIFS(СВЦЭМ!$K$40:$K$759,СВЦЭМ!$A$40:$A$759,$A386,СВЦЭМ!$B$40:$B$759,Q$366)+'СЕТ СН'!$F$16</f>
        <v>0</v>
      </c>
      <c r="R386" s="36">
        <f>SUMIFS(СВЦЭМ!$K$40:$K$759,СВЦЭМ!$A$40:$A$759,$A386,СВЦЭМ!$B$40:$B$759,R$366)+'СЕТ СН'!$F$16</f>
        <v>0</v>
      </c>
      <c r="S386" s="36">
        <f>SUMIFS(СВЦЭМ!$K$40:$K$759,СВЦЭМ!$A$40:$A$759,$A386,СВЦЭМ!$B$40:$B$759,S$366)+'СЕТ СН'!$F$16</f>
        <v>0</v>
      </c>
      <c r="T386" s="36">
        <f>SUMIFS(СВЦЭМ!$K$40:$K$759,СВЦЭМ!$A$40:$A$759,$A386,СВЦЭМ!$B$40:$B$759,T$366)+'СЕТ СН'!$F$16</f>
        <v>0</v>
      </c>
      <c r="U386" s="36">
        <f>SUMIFS(СВЦЭМ!$K$40:$K$759,СВЦЭМ!$A$40:$A$759,$A386,СВЦЭМ!$B$40:$B$759,U$366)+'СЕТ СН'!$F$16</f>
        <v>0</v>
      </c>
      <c r="V386" s="36">
        <f>SUMIFS(СВЦЭМ!$K$40:$K$759,СВЦЭМ!$A$40:$A$759,$A386,СВЦЭМ!$B$40:$B$759,V$366)+'СЕТ СН'!$F$16</f>
        <v>0</v>
      </c>
      <c r="W386" s="36">
        <f>SUMIFS(СВЦЭМ!$K$40:$K$759,СВЦЭМ!$A$40:$A$759,$A386,СВЦЭМ!$B$40:$B$759,W$366)+'СЕТ СН'!$F$16</f>
        <v>0</v>
      </c>
      <c r="X386" s="36">
        <f>SUMIFS(СВЦЭМ!$K$40:$K$759,СВЦЭМ!$A$40:$A$759,$A386,СВЦЭМ!$B$40:$B$759,X$366)+'СЕТ СН'!$F$16</f>
        <v>0</v>
      </c>
      <c r="Y386" s="36">
        <f>SUMIFS(СВЦЭМ!$K$40:$K$759,СВЦЭМ!$A$40:$A$759,$A386,СВЦЭМ!$B$40:$B$759,Y$366)+'СЕТ СН'!$F$16</f>
        <v>0</v>
      </c>
    </row>
    <row r="387" spans="1:26" ht="15.75" hidden="1" x14ac:dyDescent="0.2">
      <c r="A387" s="35">
        <f t="shared" si="10"/>
        <v>45403</v>
      </c>
      <c r="B387" s="36">
        <f>SUMIFS(СВЦЭМ!$K$40:$K$759,СВЦЭМ!$A$40:$A$759,$A387,СВЦЭМ!$B$40:$B$759,B$366)+'СЕТ СН'!$F$16</f>
        <v>0</v>
      </c>
      <c r="C387" s="36">
        <f>SUMIFS(СВЦЭМ!$K$40:$K$759,СВЦЭМ!$A$40:$A$759,$A387,СВЦЭМ!$B$40:$B$759,C$366)+'СЕТ СН'!$F$16</f>
        <v>0</v>
      </c>
      <c r="D387" s="36">
        <f>SUMIFS(СВЦЭМ!$K$40:$K$759,СВЦЭМ!$A$40:$A$759,$A387,СВЦЭМ!$B$40:$B$759,D$366)+'СЕТ СН'!$F$16</f>
        <v>0</v>
      </c>
      <c r="E387" s="36">
        <f>SUMIFS(СВЦЭМ!$K$40:$K$759,СВЦЭМ!$A$40:$A$759,$A387,СВЦЭМ!$B$40:$B$759,E$366)+'СЕТ СН'!$F$16</f>
        <v>0</v>
      </c>
      <c r="F387" s="36">
        <f>SUMIFS(СВЦЭМ!$K$40:$K$759,СВЦЭМ!$A$40:$A$759,$A387,СВЦЭМ!$B$40:$B$759,F$366)+'СЕТ СН'!$F$16</f>
        <v>0</v>
      </c>
      <c r="G387" s="36">
        <f>SUMIFS(СВЦЭМ!$K$40:$K$759,СВЦЭМ!$A$40:$A$759,$A387,СВЦЭМ!$B$40:$B$759,G$366)+'СЕТ СН'!$F$16</f>
        <v>0</v>
      </c>
      <c r="H387" s="36">
        <f>SUMIFS(СВЦЭМ!$K$40:$K$759,СВЦЭМ!$A$40:$A$759,$A387,СВЦЭМ!$B$40:$B$759,H$366)+'СЕТ СН'!$F$16</f>
        <v>0</v>
      </c>
      <c r="I387" s="36">
        <f>SUMIFS(СВЦЭМ!$K$40:$K$759,СВЦЭМ!$A$40:$A$759,$A387,СВЦЭМ!$B$40:$B$759,I$366)+'СЕТ СН'!$F$16</f>
        <v>0</v>
      </c>
      <c r="J387" s="36">
        <f>SUMIFS(СВЦЭМ!$K$40:$K$759,СВЦЭМ!$A$40:$A$759,$A387,СВЦЭМ!$B$40:$B$759,J$366)+'СЕТ СН'!$F$16</f>
        <v>0</v>
      </c>
      <c r="K387" s="36">
        <f>SUMIFS(СВЦЭМ!$K$40:$K$759,СВЦЭМ!$A$40:$A$759,$A387,СВЦЭМ!$B$40:$B$759,K$366)+'СЕТ СН'!$F$16</f>
        <v>0</v>
      </c>
      <c r="L387" s="36">
        <f>SUMIFS(СВЦЭМ!$K$40:$K$759,СВЦЭМ!$A$40:$A$759,$A387,СВЦЭМ!$B$40:$B$759,L$366)+'СЕТ СН'!$F$16</f>
        <v>0</v>
      </c>
      <c r="M387" s="36">
        <f>SUMIFS(СВЦЭМ!$K$40:$K$759,СВЦЭМ!$A$40:$A$759,$A387,СВЦЭМ!$B$40:$B$759,M$366)+'СЕТ СН'!$F$16</f>
        <v>0</v>
      </c>
      <c r="N387" s="36">
        <f>SUMIFS(СВЦЭМ!$K$40:$K$759,СВЦЭМ!$A$40:$A$759,$A387,СВЦЭМ!$B$40:$B$759,N$366)+'СЕТ СН'!$F$16</f>
        <v>0</v>
      </c>
      <c r="O387" s="36">
        <f>SUMIFS(СВЦЭМ!$K$40:$K$759,СВЦЭМ!$A$40:$A$759,$A387,СВЦЭМ!$B$40:$B$759,O$366)+'СЕТ СН'!$F$16</f>
        <v>0</v>
      </c>
      <c r="P387" s="36">
        <f>SUMIFS(СВЦЭМ!$K$40:$K$759,СВЦЭМ!$A$40:$A$759,$A387,СВЦЭМ!$B$40:$B$759,P$366)+'СЕТ СН'!$F$16</f>
        <v>0</v>
      </c>
      <c r="Q387" s="36">
        <f>SUMIFS(СВЦЭМ!$K$40:$K$759,СВЦЭМ!$A$40:$A$759,$A387,СВЦЭМ!$B$40:$B$759,Q$366)+'СЕТ СН'!$F$16</f>
        <v>0</v>
      </c>
      <c r="R387" s="36">
        <f>SUMIFS(СВЦЭМ!$K$40:$K$759,СВЦЭМ!$A$40:$A$759,$A387,СВЦЭМ!$B$40:$B$759,R$366)+'СЕТ СН'!$F$16</f>
        <v>0</v>
      </c>
      <c r="S387" s="36">
        <f>SUMIFS(СВЦЭМ!$K$40:$K$759,СВЦЭМ!$A$40:$A$759,$A387,СВЦЭМ!$B$40:$B$759,S$366)+'СЕТ СН'!$F$16</f>
        <v>0</v>
      </c>
      <c r="T387" s="36">
        <f>SUMIFS(СВЦЭМ!$K$40:$K$759,СВЦЭМ!$A$40:$A$759,$A387,СВЦЭМ!$B$40:$B$759,T$366)+'СЕТ СН'!$F$16</f>
        <v>0</v>
      </c>
      <c r="U387" s="36">
        <f>SUMIFS(СВЦЭМ!$K$40:$K$759,СВЦЭМ!$A$40:$A$759,$A387,СВЦЭМ!$B$40:$B$759,U$366)+'СЕТ СН'!$F$16</f>
        <v>0</v>
      </c>
      <c r="V387" s="36">
        <f>SUMIFS(СВЦЭМ!$K$40:$K$759,СВЦЭМ!$A$40:$A$759,$A387,СВЦЭМ!$B$40:$B$759,V$366)+'СЕТ СН'!$F$16</f>
        <v>0</v>
      </c>
      <c r="W387" s="36">
        <f>SUMIFS(СВЦЭМ!$K$40:$K$759,СВЦЭМ!$A$40:$A$759,$A387,СВЦЭМ!$B$40:$B$759,W$366)+'СЕТ СН'!$F$16</f>
        <v>0</v>
      </c>
      <c r="X387" s="36">
        <f>SUMIFS(СВЦЭМ!$K$40:$K$759,СВЦЭМ!$A$40:$A$759,$A387,СВЦЭМ!$B$40:$B$759,X$366)+'СЕТ СН'!$F$16</f>
        <v>0</v>
      </c>
      <c r="Y387" s="36">
        <f>SUMIFS(СВЦЭМ!$K$40:$K$759,СВЦЭМ!$A$40:$A$759,$A387,СВЦЭМ!$B$40:$B$759,Y$366)+'СЕТ СН'!$F$16</f>
        <v>0</v>
      </c>
    </row>
    <row r="388" spans="1:26" ht="15.75" hidden="1" x14ac:dyDescent="0.2">
      <c r="A388" s="35">
        <f t="shared" si="10"/>
        <v>45404</v>
      </c>
      <c r="B388" s="36">
        <f>SUMIFS(СВЦЭМ!$K$40:$K$759,СВЦЭМ!$A$40:$A$759,$A388,СВЦЭМ!$B$40:$B$759,B$366)+'СЕТ СН'!$F$16</f>
        <v>0</v>
      </c>
      <c r="C388" s="36">
        <f>SUMIFS(СВЦЭМ!$K$40:$K$759,СВЦЭМ!$A$40:$A$759,$A388,СВЦЭМ!$B$40:$B$759,C$366)+'СЕТ СН'!$F$16</f>
        <v>0</v>
      </c>
      <c r="D388" s="36">
        <f>SUMIFS(СВЦЭМ!$K$40:$K$759,СВЦЭМ!$A$40:$A$759,$A388,СВЦЭМ!$B$40:$B$759,D$366)+'СЕТ СН'!$F$16</f>
        <v>0</v>
      </c>
      <c r="E388" s="36">
        <f>SUMIFS(СВЦЭМ!$K$40:$K$759,СВЦЭМ!$A$40:$A$759,$A388,СВЦЭМ!$B$40:$B$759,E$366)+'СЕТ СН'!$F$16</f>
        <v>0</v>
      </c>
      <c r="F388" s="36">
        <f>SUMIFS(СВЦЭМ!$K$40:$K$759,СВЦЭМ!$A$40:$A$759,$A388,СВЦЭМ!$B$40:$B$759,F$366)+'СЕТ СН'!$F$16</f>
        <v>0</v>
      </c>
      <c r="G388" s="36">
        <f>SUMIFS(СВЦЭМ!$K$40:$K$759,СВЦЭМ!$A$40:$A$759,$A388,СВЦЭМ!$B$40:$B$759,G$366)+'СЕТ СН'!$F$16</f>
        <v>0</v>
      </c>
      <c r="H388" s="36">
        <f>SUMIFS(СВЦЭМ!$K$40:$K$759,СВЦЭМ!$A$40:$A$759,$A388,СВЦЭМ!$B$40:$B$759,H$366)+'СЕТ СН'!$F$16</f>
        <v>0</v>
      </c>
      <c r="I388" s="36">
        <f>SUMIFS(СВЦЭМ!$K$40:$K$759,СВЦЭМ!$A$40:$A$759,$A388,СВЦЭМ!$B$40:$B$759,I$366)+'СЕТ СН'!$F$16</f>
        <v>0</v>
      </c>
      <c r="J388" s="36">
        <f>SUMIFS(СВЦЭМ!$K$40:$K$759,СВЦЭМ!$A$40:$A$759,$A388,СВЦЭМ!$B$40:$B$759,J$366)+'СЕТ СН'!$F$16</f>
        <v>0</v>
      </c>
      <c r="K388" s="36">
        <f>SUMIFS(СВЦЭМ!$K$40:$K$759,СВЦЭМ!$A$40:$A$759,$A388,СВЦЭМ!$B$40:$B$759,K$366)+'СЕТ СН'!$F$16</f>
        <v>0</v>
      </c>
      <c r="L388" s="36">
        <f>SUMIFS(СВЦЭМ!$K$40:$K$759,СВЦЭМ!$A$40:$A$759,$A388,СВЦЭМ!$B$40:$B$759,L$366)+'СЕТ СН'!$F$16</f>
        <v>0</v>
      </c>
      <c r="M388" s="36">
        <f>SUMIFS(СВЦЭМ!$K$40:$K$759,СВЦЭМ!$A$40:$A$759,$A388,СВЦЭМ!$B$40:$B$759,M$366)+'СЕТ СН'!$F$16</f>
        <v>0</v>
      </c>
      <c r="N388" s="36">
        <f>SUMIFS(СВЦЭМ!$K$40:$K$759,СВЦЭМ!$A$40:$A$759,$A388,СВЦЭМ!$B$40:$B$759,N$366)+'СЕТ СН'!$F$16</f>
        <v>0</v>
      </c>
      <c r="O388" s="36">
        <f>SUMIFS(СВЦЭМ!$K$40:$K$759,СВЦЭМ!$A$40:$A$759,$A388,СВЦЭМ!$B$40:$B$759,O$366)+'СЕТ СН'!$F$16</f>
        <v>0</v>
      </c>
      <c r="P388" s="36">
        <f>SUMIFS(СВЦЭМ!$K$40:$K$759,СВЦЭМ!$A$40:$A$759,$A388,СВЦЭМ!$B$40:$B$759,P$366)+'СЕТ СН'!$F$16</f>
        <v>0</v>
      </c>
      <c r="Q388" s="36">
        <f>SUMIFS(СВЦЭМ!$K$40:$K$759,СВЦЭМ!$A$40:$A$759,$A388,СВЦЭМ!$B$40:$B$759,Q$366)+'СЕТ СН'!$F$16</f>
        <v>0</v>
      </c>
      <c r="R388" s="36">
        <f>SUMIFS(СВЦЭМ!$K$40:$K$759,СВЦЭМ!$A$40:$A$759,$A388,СВЦЭМ!$B$40:$B$759,R$366)+'СЕТ СН'!$F$16</f>
        <v>0</v>
      </c>
      <c r="S388" s="36">
        <f>SUMIFS(СВЦЭМ!$K$40:$K$759,СВЦЭМ!$A$40:$A$759,$A388,СВЦЭМ!$B$40:$B$759,S$366)+'СЕТ СН'!$F$16</f>
        <v>0</v>
      </c>
      <c r="T388" s="36">
        <f>SUMIFS(СВЦЭМ!$K$40:$K$759,СВЦЭМ!$A$40:$A$759,$A388,СВЦЭМ!$B$40:$B$759,T$366)+'СЕТ СН'!$F$16</f>
        <v>0</v>
      </c>
      <c r="U388" s="36">
        <f>SUMIFS(СВЦЭМ!$K$40:$K$759,СВЦЭМ!$A$40:$A$759,$A388,СВЦЭМ!$B$40:$B$759,U$366)+'СЕТ СН'!$F$16</f>
        <v>0</v>
      </c>
      <c r="V388" s="36">
        <f>SUMIFS(СВЦЭМ!$K$40:$K$759,СВЦЭМ!$A$40:$A$759,$A388,СВЦЭМ!$B$40:$B$759,V$366)+'СЕТ СН'!$F$16</f>
        <v>0</v>
      </c>
      <c r="W388" s="36">
        <f>SUMIFS(СВЦЭМ!$K$40:$K$759,СВЦЭМ!$A$40:$A$759,$A388,СВЦЭМ!$B$40:$B$759,W$366)+'СЕТ СН'!$F$16</f>
        <v>0</v>
      </c>
      <c r="X388" s="36">
        <f>SUMIFS(СВЦЭМ!$K$40:$K$759,СВЦЭМ!$A$40:$A$759,$A388,СВЦЭМ!$B$40:$B$759,X$366)+'СЕТ СН'!$F$16</f>
        <v>0</v>
      </c>
      <c r="Y388" s="36">
        <f>SUMIFS(СВЦЭМ!$K$40:$K$759,СВЦЭМ!$A$40:$A$759,$A388,СВЦЭМ!$B$40:$B$759,Y$366)+'СЕТ СН'!$F$16</f>
        <v>0</v>
      </c>
    </row>
    <row r="389" spans="1:26" ht="15.75" hidden="1" x14ac:dyDescent="0.2">
      <c r="A389" s="35">
        <f t="shared" si="10"/>
        <v>45405</v>
      </c>
      <c r="B389" s="36">
        <f>SUMIFS(СВЦЭМ!$K$40:$K$759,СВЦЭМ!$A$40:$A$759,$A389,СВЦЭМ!$B$40:$B$759,B$366)+'СЕТ СН'!$F$16</f>
        <v>0</v>
      </c>
      <c r="C389" s="36">
        <f>SUMIFS(СВЦЭМ!$K$40:$K$759,СВЦЭМ!$A$40:$A$759,$A389,СВЦЭМ!$B$40:$B$759,C$366)+'СЕТ СН'!$F$16</f>
        <v>0</v>
      </c>
      <c r="D389" s="36">
        <f>SUMIFS(СВЦЭМ!$K$40:$K$759,СВЦЭМ!$A$40:$A$759,$A389,СВЦЭМ!$B$40:$B$759,D$366)+'СЕТ СН'!$F$16</f>
        <v>0</v>
      </c>
      <c r="E389" s="36">
        <f>SUMIFS(СВЦЭМ!$K$40:$K$759,СВЦЭМ!$A$40:$A$759,$A389,СВЦЭМ!$B$40:$B$759,E$366)+'СЕТ СН'!$F$16</f>
        <v>0</v>
      </c>
      <c r="F389" s="36">
        <f>SUMIFS(СВЦЭМ!$K$40:$K$759,СВЦЭМ!$A$40:$A$759,$A389,СВЦЭМ!$B$40:$B$759,F$366)+'СЕТ СН'!$F$16</f>
        <v>0</v>
      </c>
      <c r="G389" s="36">
        <f>SUMIFS(СВЦЭМ!$K$40:$K$759,СВЦЭМ!$A$40:$A$759,$A389,СВЦЭМ!$B$40:$B$759,G$366)+'СЕТ СН'!$F$16</f>
        <v>0</v>
      </c>
      <c r="H389" s="36">
        <f>SUMIFS(СВЦЭМ!$K$40:$K$759,СВЦЭМ!$A$40:$A$759,$A389,СВЦЭМ!$B$40:$B$759,H$366)+'СЕТ СН'!$F$16</f>
        <v>0</v>
      </c>
      <c r="I389" s="36">
        <f>SUMIFS(СВЦЭМ!$K$40:$K$759,СВЦЭМ!$A$40:$A$759,$A389,СВЦЭМ!$B$40:$B$759,I$366)+'СЕТ СН'!$F$16</f>
        <v>0</v>
      </c>
      <c r="J389" s="36">
        <f>SUMIFS(СВЦЭМ!$K$40:$K$759,СВЦЭМ!$A$40:$A$759,$A389,СВЦЭМ!$B$40:$B$759,J$366)+'СЕТ СН'!$F$16</f>
        <v>0</v>
      </c>
      <c r="K389" s="36">
        <f>SUMIFS(СВЦЭМ!$K$40:$K$759,СВЦЭМ!$A$40:$A$759,$A389,СВЦЭМ!$B$40:$B$759,K$366)+'СЕТ СН'!$F$16</f>
        <v>0</v>
      </c>
      <c r="L389" s="36">
        <f>SUMIFS(СВЦЭМ!$K$40:$K$759,СВЦЭМ!$A$40:$A$759,$A389,СВЦЭМ!$B$40:$B$759,L$366)+'СЕТ СН'!$F$16</f>
        <v>0</v>
      </c>
      <c r="M389" s="36">
        <f>SUMIFS(СВЦЭМ!$K$40:$K$759,СВЦЭМ!$A$40:$A$759,$A389,СВЦЭМ!$B$40:$B$759,M$366)+'СЕТ СН'!$F$16</f>
        <v>0</v>
      </c>
      <c r="N389" s="36">
        <f>SUMIFS(СВЦЭМ!$K$40:$K$759,СВЦЭМ!$A$40:$A$759,$A389,СВЦЭМ!$B$40:$B$759,N$366)+'СЕТ СН'!$F$16</f>
        <v>0</v>
      </c>
      <c r="O389" s="36">
        <f>SUMIFS(СВЦЭМ!$K$40:$K$759,СВЦЭМ!$A$40:$A$759,$A389,СВЦЭМ!$B$40:$B$759,O$366)+'СЕТ СН'!$F$16</f>
        <v>0</v>
      </c>
      <c r="P389" s="36">
        <f>SUMIFS(СВЦЭМ!$K$40:$K$759,СВЦЭМ!$A$40:$A$759,$A389,СВЦЭМ!$B$40:$B$759,P$366)+'СЕТ СН'!$F$16</f>
        <v>0</v>
      </c>
      <c r="Q389" s="36">
        <f>SUMIFS(СВЦЭМ!$K$40:$K$759,СВЦЭМ!$A$40:$A$759,$A389,СВЦЭМ!$B$40:$B$759,Q$366)+'СЕТ СН'!$F$16</f>
        <v>0</v>
      </c>
      <c r="R389" s="36">
        <f>SUMIFS(СВЦЭМ!$K$40:$K$759,СВЦЭМ!$A$40:$A$759,$A389,СВЦЭМ!$B$40:$B$759,R$366)+'СЕТ СН'!$F$16</f>
        <v>0</v>
      </c>
      <c r="S389" s="36">
        <f>SUMIFS(СВЦЭМ!$K$40:$K$759,СВЦЭМ!$A$40:$A$759,$A389,СВЦЭМ!$B$40:$B$759,S$366)+'СЕТ СН'!$F$16</f>
        <v>0</v>
      </c>
      <c r="T389" s="36">
        <f>SUMIFS(СВЦЭМ!$K$40:$K$759,СВЦЭМ!$A$40:$A$759,$A389,СВЦЭМ!$B$40:$B$759,T$366)+'СЕТ СН'!$F$16</f>
        <v>0</v>
      </c>
      <c r="U389" s="36">
        <f>SUMIFS(СВЦЭМ!$K$40:$K$759,СВЦЭМ!$A$40:$A$759,$A389,СВЦЭМ!$B$40:$B$759,U$366)+'СЕТ СН'!$F$16</f>
        <v>0</v>
      </c>
      <c r="V389" s="36">
        <f>SUMIFS(СВЦЭМ!$K$40:$K$759,СВЦЭМ!$A$40:$A$759,$A389,СВЦЭМ!$B$40:$B$759,V$366)+'СЕТ СН'!$F$16</f>
        <v>0</v>
      </c>
      <c r="W389" s="36">
        <f>SUMIFS(СВЦЭМ!$K$40:$K$759,СВЦЭМ!$A$40:$A$759,$A389,СВЦЭМ!$B$40:$B$759,W$366)+'СЕТ СН'!$F$16</f>
        <v>0</v>
      </c>
      <c r="X389" s="36">
        <f>SUMIFS(СВЦЭМ!$K$40:$K$759,СВЦЭМ!$A$40:$A$759,$A389,СВЦЭМ!$B$40:$B$759,X$366)+'СЕТ СН'!$F$16</f>
        <v>0</v>
      </c>
      <c r="Y389" s="36">
        <f>SUMIFS(СВЦЭМ!$K$40:$K$759,СВЦЭМ!$A$40:$A$759,$A389,СВЦЭМ!$B$40:$B$759,Y$366)+'СЕТ СН'!$F$16</f>
        <v>0</v>
      </c>
    </row>
    <row r="390" spans="1:26" ht="15.75" hidden="1" x14ac:dyDescent="0.2">
      <c r="A390" s="35">
        <f t="shared" si="10"/>
        <v>45406</v>
      </c>
      <c r="B390" s="36">
        <f>SUMIFS(СВЦЭМ!$K$40:$K$759,СВЦЭМ!$A$40:$A$759,$A390,СВЦЭМ!$B$40:$B$759,B$366)+'СЕТ СН'!$F$16</f>
        <v>0</v>
      </c>
      <c r="C390" s="36">
        <f>SUMIFS(СВЦЭМ!$K$40:$K$759,СВЦЭМ!$A$40:$A$759,$A390,СВЦЭМ!$B$40:$B$759,C$366)+'СЕТ СН'!$F$16</f>
        <v>0</v>
      </c>
      <c r="D390" s="36">
        <f>SUMIFS(СВЦЭМ!$K$40:$K$759,СВЦЭМ!$A$40:$A$759,$A390,СВЦЭМ!$B$40:$B$759,D$366)+'СЕТ СН'!$F$16</f>
        <v>0</v>
      </c>
      <c r="E390" s="36">
        <f>SUMIFS(СВЦЭМ!$K$40:$K$759,СВЦЭМ!$A$40:$A$759,$A390,СВЦЭМ!$B$40:$B$759,E$366)+'СЕТ СН'!$F$16</f>
        <v>0</v>
      </c>
      <c r="F390" s="36">
        <f>SUMIFS(СВЦЭМ!$K$40:$K$759,СВЦЭМ!$A$40:$A$759,$A390,СВЦЭМ!$B$40:$B$759,F$366)+'СЕТ СН'!$F$16</f>
        <v>0</v>
      </c>
      <c r="G390" s="36">
        <f>SUMIFS(СВЦЭМ!$K$40:$K$759,СВЦЭМ!$A$40:$A$759,$A390,СВЦЭМ!$B$40:$B$759,G$366)+'СЕТ СН'!$F$16</f>
        <v>0</v>
      </c>
      <c r="H390" s="36">
        <f>SUMIFS(СВЦЭМ!$K$40:$K$759,СВЦЭМ!$A$40:$A$759,$A390,СВЦЭМ!$B$40:$B$759,H$366)+'СЕТ СН'!$F$16</f>
        <v>0</v>
      </c>
      <c r="I390" s="36">
        <f>SUMIFS(СВЦЭМ!$K$40:$K$759,СВЦЭМ!$A$40:$A$759,$A390,СВЦЭМ!$B$40:$B$759,I$366)+'СЕТ СН'!$F$16</f>
        <v>0</v>
      </c>
      <c r="J390" s="36">
        <f>SUMIFS(СВЦЭМ!$K$40:$K$759,СВЦЭМ!$A$40:$A$759,$A390,СВЦЭМ!$B$40:$B$759,J$366)+'СЕТ СН'!$F$16</f>
        <v>0</v>
      </c>
      <c r="K390" s="36">
        <f>SUMIFS(СВЦЭМ!$K$40:$K$759,СВЦЭМ!$A$40:$A$759,$A390,СВЦЭМ!$B$40:$B$759,K$366)+'СЕТ СН'!$F$16</f>
        <v>0</v>
      </c>
      <c r="L390" s="36">
        <f>SUMIFS(СВЦЭМ!$K$40:$K$759,СВЦЭМ!$A$40:$A$759,$A390,СВЦЭМ!$B$40:$B$759,L$366)+'СЕТ СН'!$F$16</f>
        <v>0</v>
      </c>
      <c r="M390" s="36">
        <f>SUMIFS(СВЦЭМ!$K$40:$K$759,СВЦЭМ!$A$40:$A$759,$A390,СВЦЭМ!$B$40:$B$759,M$366)+'СЕТ СН'!$F$16</f>
        <v>0</v>
      </c>
      <c r="N390" s="36">
        <f>SUMIFS(СВЦЭМ!$K$40:$K$759,СВЦЭМ!$A$40:$A$759,$A390,СВЦЭМ!$B$40:$B$759,N$366)+'СЕТ СН'!$F$16</f>
        <v>0</v>
      </c>
      <c r="O390" s="36">
        <f>SUMIFS(СВЦЭМ!$K$40:$K$759,СВЦЭМ!$A$40:$A$759,$A390,СВЦЭМ!$B$40:$B$759,O$366)+'СЕТ СН'!$F$16</f>
        <v>0</v>
      </c>
      <c r="P390" s="36">
        <f>SUMIFS(СВЦЭМ!$K$40:$K$759,СВЦЭМ!$A$40:$A$759,$A390,СВЦЭМ!$B$40:$B$759,P$366)+'СЕТ СН'!$F$16</f>
        <v>0</v>
      </c>
      <c r="Q390" s="36">
        <f>SUMIFS(СВЦЭМ!$K$40:$K$759,СВЦЭМ!$A$40:$A$759,$A390,СВЦЭМ!$B$40:$B$759,Q$366)+'СЕТ СН'!$F$16</f>
        <v>0</v>
      </c>
      <c r="R390" s="36">
        <f>SUMIFS(СВЦЭМ!$K$40:$K$759,СВЦЭМ!$A$40:$A$759,$A390,СВЦЭМ!$B$40:$B$759,R$366)+'СЕТ СН'!$F$16</f>
        <v>0</v>
      </c>
      <c r="S390" s="36">
        <f>SUMIFS(СВЦЭМ!$K$40:$K$759,СВЦЭМ!$A$40:$A$759,$A390,СВЦЭМ!$B$40:$B$759,S$366)+'СЕТ СН'!$F$16</f>
        <v>0</v>
      </c>
      <c r="T390" s="36">
        <f>SUMIFS(СВЦЭМ!$K$40:$K$759,СВЦЭМ!$A$40:$A$759,$A390,СВЦЭМ!$B$40:$B$759,T$366)+'СЕТ СН'!$F$16</f>
        <v>0</v>
      </c>
      <c r="U390" s="36">
        <f>SUMIFS(СВЦЭМ!$K$40:$K$759,СВЦЭМ!$A$40:$A$759,$A390,СВЦЭМ!$B$40:$B$759,U$366)+'СЕТ СН'!$F$16</f>
        <v>0</v>
      </c>
      <c r="V390" s="36">
        <f>SUMIFS(СВЦЭМ!$K$40:$K$759,СВЦЭМ!$A$40:$A$759,$A390,СВЦЭМ!$B$40:$B$759,V$366)+'СЕТ СН'!$F$16</f>
        <v>0</v>
      </c>
      <c r="W390" s="36">
        <f>SUMIFS(СВЦЭМ!$K$40:$K$759,СВЦЭМ!$A$40:$A$759,$A390,СВЦЭМ!$B$40:$B$759,W$366)+'СЕТ СН'!$F$16</f>
        <v>0</v>
      </c>
      <c r="X390" s="36">
        <f>SUMIFS(СВЦЭМ!$K$40:$K$759,СВЦЭМ!$A$40:$A$759,$A390,СВЦЭМ!$B$40:$B$759,X$366)+'СЕТ СН'!$F$16</f>
        <v>0</v>
      </c>
      <c r="Y390" s="36">
        <f>SUMIFS(СВЦЭМ!$K$40:$K$759,СВЦЭМ!$A$40:$A$759,$A390,СВЦЭМ!$B$40:$B$759,Y$366)+'СЕТ СН'!$F$16</f>
        <v>0</v>
      </c>
    </row>
    <row r="391" spans="1:26" ht="15.75" hidden="1" x14ac:dyDescent="0.2">
      <c r="A391" s="35">
        <f t="shared" si="10"/>
        <v>45407</v>
      </c>
      <c r="B391" s="36">
        <f>SUMIFS(СВЦЭМ!$K$40:$K$759,СВЦЭМ!$A$40:$A$759,$A391,СВЦЭМ!$B$40:$B$759,B$366)+'СЕТ СН'!$F$16</f>
        <v>0</v>
      </c>
      <c r="C391" s="36">
        <f>SUMIFS(СВЦЭМ!$K$40:$K$759,СВЦЭМ!$A$40:$A$759,$A391,СВЦЭМ!$B$40:$B$759,C$366)+'СЕТ СН'!$F$16</f>
        <v>0</v>
      </c>
      <c r="D391" s="36">
        <f>SUMIFS(СВЦЭМ!$K$40:$K$759,СВЦЭМ!$A$40:$A$759,$A391,СВЦЭМ!$B$40:$B$759,D$366)+'СЕТ СН'!$F$16</f>
        <v>0</v>
      </c>
      <c r="E391" s="36">
        <f>SUMIFS(СВЦЭМ!$K$40:$K$759,СВЦЭМ!$A$40:$A$759,$A391,СВЦЭМ!$B$40:$B$759,E$366)+'СЕТ СН'!$F$16</f>
        <v>0</v>
      </c>
      <c r="F391" s="36">
        <f>SUMIFS(СВЦЭМ!$K$40:$K$759,СВЦЭМ!$A$40:$A$759,$A391,СВЦЭМ!$B$40:$B$759,F$366)+'СЕТ СН'!$F$16</f>
        <v>0</v>
      </c>
      <c r="G391" s="36">
        <f>SUMIFS(СВЦЭМ!$K$40:$K$759,СВЦЭМ!$A$40:$A$759,$A391,СВЦЭМ!$B$40:$B$759,G$366)+'СЕТ СН'!$F$16</f>
        <v>0</v>
      </c>
      <c r="H391" s="36">
        <f>SUMIFS(СВЦЭМ!$K$40:$K$759,СВЦЭМ!$A$40:$A$759,$A391,СВЦЭМ!$B$40:$B$759,H$366)+'СЕТ СН'!$F$16</f>
        <v>0</v>
      </c>
      <c r="I391" s="36">
        <f>SUMIFS(СВЦЭМ!$K$40:$K$759,СВЦЭМ!$A$40:$A$759,$A391,СВЦЭМ!$B$40:$B$759,I$366)+'СЕТ СН'!$F$16</f>
        <v>0</v>
      </c>
      <c r="J391" s="36">
        <f>SUMIFS(СВЦЭМ!$K$40:$K$759,СВЦЭМ!$A$40:$A$759,$A391,СВЦЭМ!$B$40:$B$759,J$366)+'СЕТ СН'!$F$16</f>
        <v>0</v>
      </c>
      <c r="K391" s="36">
        <f>SUMIFS(СВЦЭМ!$K$40:$K$759,СВЦЭМ!$A$40:$A$759,$A391,СВЦЭМ!$B$40:$B$759,K$366)+'СЕТ СН'!$F$16</f>
        <v>0</v>
      </c>
      <c r="L391" s="36">
        <f>SUMIFS(СВЦЭМ!$K$40:$K$759,СВЦЭМ!$A$40:$A$759,$A391,СВЦЭМ!$B$40:$B$759,L$366)+'СЕТ СН'!$F$16</f>
        <v>0</v>
      </c>
      <c r="M391" s="36">
        <f>SUMIFS(СВЦЭМ!$K$40:$K$759,СВЦЭМ!$A$40:$A$759,$A391,СВЦЭМ!$B$40:$B$759,M$366)+'СЕТ СН'!$F$16</f>
        <v>0</v>
      </c>
      <c r="N391" s="36">
        <f>SUMIFS(СВЦЭМ!$K$40:$K$759,СВЦЭМ!$A$40:$A$759,$A391,СВЦЭМ!$B$40:$B$759,N$366)+'СЕТ СН'!$F$16</f>
        <v>0</v>
      </c>
      <c r="O391" s="36">
        <f>SUMIFS(СВЦЭМ!$K$40:$K$759,СВЦЭМ!$A$40:$A$759,$A391,СВЦЭМ!$B$40:$B$759,O$366)+'СЕТ СН'!$F$16</f>
        <v>0</v>
      </c>
      <c r="P391" s="36">
        <f>SUMIFS(СВЦЭМ!$K$40:$K$759,СВЦЭМ!$A$40:$A$759,$A391,СВЦЭМ!$B$40:$B$759,P$366)+'СЕТ СН'!$F$16</f>
        <v>0</v>
      </c>
      <c r="Q391" s="36">
        <f>SUMIFS(СВЦЭМ!$K$40:$K$759,СВЦЭМ!$A$40:$A$759,$A391,СВЦЭМ!$B$40:$B$759,Q$366)+'СЕТ СН'!$F$16</f>
        <v>0</v>
      </c>
      <c r="R391" s="36">
        <f>SUMIFS(СВЦЭМ!$K$40:$K$759,СВЦЭМ!$A$40:$A$759,$A391,СВЦЭМ!$B$40:$B$759,R$366)+'СЕТ СН'!$F$16</f>
        <v>0</v>
      </c>
      <c r="S391" s="36">
        <f>SUMIFS(СВЦЭМ!$K$40:$K$759,СВЦЭМ!$A$40:$A$759,$A391,СВЦЭМ!$B$40:$B$759,S$366)+'СЕТ СН'!$F$16</f>
        <v>0</v>
      </c>
      <c r="T391" s="36">
        <f>SUMIFS(СВЦЭМ!$K$40:$K$759,СВЦЭМ!$A$40:$A$759,$A391,СВЦЭМ!$B$40:$B$759,T$366)+'СЕТ СН'!$F$16</f>
        <v>0</v>
      </c>
      <c r="U391" s="36">
        <f>SUMIFS(СВЦЭМ!$K$40:$K$759,СВЦЭМ!$A$40:$A$759,$A391,СВЦЭМ!$B$40:$B$759,U$366)+'СЕТ СН'!$F$16</f>
        <v>0</v>
      </c>
      <c r="V391" s="36">
        <f>SUMIFS(СВЦЭМ!$K$40:$K$759,СВЦЭМ!$A$40:$A$759,$A391,СВЦЭМ!$B$40:$B$759,V$366)+'СЕТ СН'!$F$16</f>
        <v>0</v>
      </c>
      <c r="W391" s="36">
        <f>SUMIFS(СВЦЭМ!$K$40:$K$759,СВЦЭМ!$A$40:$A$759,$A391,СВЦЭМ!$B$40:$B$759,W$366)+'СЕТ СН'!$F$16</f>
        <v>0</v>
      </c>
      <c r="X391" s="36">
        <f>SUMIFS(СВЦЭМ!$K$40:$K$759,СВЦЭМ!$A$40:$A$759,$A391,СВЦЭМ!$B$40:$B$759,X$366)+'СЕТ СН'!$F$16</f>
        <v>0</v>
      </c>
      <c r="Y391" s="36">
        <f>SUMIFS(СВЦЭМ!$K$40:$K$759,СВЦЭМ!$A$40:$A$759,$A391,СВЦЭМ!$B$40:$B$759,Y$366)+'СЕТ СН'!$F$16</f>
        <v>0</v>
      </c>
    </row>
    <row r="392" spans="1:26" ht="15.75" hidden="1" x14ac:dyDescent="0.2">
      <c r="A392" s="35">
        <f t="shared" si="10"/>
        <v>45408</v>
      </c>
      <c r="B392" s="36">
        <f>SUMIFS(СВЦЭМ!$K$40:$K$759,СВЦЭМ!$A$40:$A$759,$A392,СВЦЭМ!$B$40:$B$759,B$366)+'СЕТ СН'!$F$16</f>
        <v>0</v>
      </c>
      <c r="C392" s="36">
        <f>SUMIFS(СВЦЭМ!$K$40:$K$759,СВЦЭМ!$A$40:$A$759,$A392,СВЦЭМ!$B$40:$B$759,C$366)+'СЕТ СН'!$F$16</f>
        <v>0</v>
      </c>
      <c r="D392" s="36">
        <f>SUMIFS(СВЦЭМ!$K$40:$K$759,СВЦЭМ!$A$40:$A$759,$A392,СВЦЭМ!$B$40:$B$759,D$366)+'СЕТ СН'!$F$16</f>
        <v>0</v>
      </c>
      <c r="E392" s="36">
        <f>SUMIFS(СВЦЭМ!$K$40:$K$759,СВЦЭМ!$A$40:$A$759,$A392,СВЦЭМ!$B$40:$B$759,E$366)+'СЕТ СН'!$F$16</f>
        <v>0</v>
      </c>
      <c r="F392" s="36">
        <f>SUMIFS(СВЦЭМ!$K$40:$K$759,СВЦЭМ!$A$40:$A$759,$A392,СВЦЭМ!$B$40:$B$759,F$366)+'СЕТ СН'!$F$16</f>
        <v>0</v>
      </c>
      <c r="G392" s="36">
        <f>SUMIFS(СВЦЭМ!$K$40:$K$759,СВЦЭМ!$A$40:$A$759,$A392,СВЦЭМ!$B$40:$B$759,G$366)+'СЕТ СН'!$F$16</f>
        <v>0</v>
      </c>
      <c r="H392" s="36">
        <f>SUMIFS(СВЦЭМ!$K$40:$K$759,СВЦЭМ!$A$40:$A$759,$A392,СВЦЭМ!$B$40:$B$759,H$366)+'СЕТ СН'!$F$16</f>
        <v>0</v>
      </c>
      <c r="I392" s="36">
        <f>SUMIFS(СВЦЭМ!$K$40:$K$759,СВЦЭМ!$A$40:$A$759,$A392,СВЦЭМ!$B$40:$B$759,I$366)+'СЕТ СН'!$F$16</f>
        <v>0</v>
      </c>
      <c r="J392" s="36">
        <f>SUMIFS(СВЦЭМ!$K$40:$K$759,СВЦЭМ!$A$40:$A$759,$A392,СВЦЭМ!$B$40:$B$759,J$366)+'СЕТ СН'!$F$16</f>
        <v>0</v>
      </c>
      <c r="K392" s="36">
        <f>SUMIFS(СВЦЭМ!$K$40:$K$759,СВЦЭМ!$A$40:$A$759,$A392,СВЦЭМ!$B$40:$B$759,K$366)+'СЕТ СН'!$F$16</f>
        <v>0</v>
      </c>
      <c r="L392" s="36">
        <f>SUMIFS(СВЦЭМ!$K$40:$K$759,СВЦЭМ!$A$40:$A$759,$A392,СВЦЭМ!$B$40:$B$759,L$366)+'СЕТ СН'!$F$16</f>
        <v>0</v>
      </c>
      <c r="M392" s="36">
        <f>SUMIFS(СВЦЭМ!$K$40:$K$759,СВЦЭМ!$A$40:$A$759,$A392,СВЦЭМ!$B$40:$B$759,M$366)+'СЕТ СН'!$F$16</f>
        <v>0</v>
      </c>
      <c r="N392" s="36">
        <f>SUMIFS(СВЦЭМ!$K$40:$K$759,СВЦЭМ!$A$40:$A$759,$A392,СВЦЭМ!$B$40:$B$759,N$366)+'СЕТ СН'!$F$16</f>
        <v>0</v>
      </c>
      <c r="O392" s="36">
        <f>SUMIFS(СВЦЭМ!$K$40:$K$759,СВЦЭМ!$A$40:$A$759,$A392,СВЦЭМ!$B$40:$B$759,O$366)+'СЕТ СН'!$F$16</f>
        <v>0</v>
      </c>
      <c r="P392" s="36">
        <f>SUMIFS(СВЦЭМ!$K$40:$K$759,СВЦЭМ!$A$40:$A$759,$A392,СВЦЭМ!$B$40:$B$759,P$366)+'СЕТ СН'!$F$16</f>
        <v>0</v>
      </c>
      <c r="Q392" s="36">
        <f>SUMIFS(СВЦЭМ!$K$40:$K$759,СВЦЭМ!$A$40:$A$759,$A392,СВЦЭМ!$B$40:$B$759,Q$366)+'СЕТ СН'!$F$16</f>
        <v>0</v>
      </c>
      <c r="R392" s="36">
        <f>SUMIFS(СВЦЭМ!$K$40:$K$759,СВЦЭМ!$A$40:$A$759,$A392,СВЦЭМ!$B$40:$B$759,R$366)+'СЕТ СН'!$F$16</f>
        <v>0</v>
      </c>
      <c r="S392" s="36">
        <f>SUMIFS(СВЦЭМ!$K$40:$K$759,СВЦЭМ!$A$40:$A$759,$A392,СВЦЭМ!$B$40:$B$759,S$366)+'СЕТ СН'!$F$16</f>
        <v>0</v>
      </c>
      <c r="T392" s="36">
        <f>SUMIFS(СВЦЭМ!$K$40:$K$759,СВЦЭМ!$A$40:$A$759,$A392,СВЦЭМ!$B$40:$B$759,T$366)+'СЕТ СН'!$F$16</f>
        <v>0</v>
      </c>
      <c r="U392" s="36">
        <f>SUMIFS(СВЦЭМ!$K$40:$K$759,СВЦЭМ!$A$40:$A$759,$A392,СВЦЭМ!$B$40:$B$759,U$366)+'СЕТ СН'!$F$16</f>
        <v>0</v>
      </c>
      <c r="V392" s="36">
        <f>SUMIFS(СВЦЭМ!$K$40:$K$759,СВЦЭМ!$A$40:$A$759,$A392,СВЦЭМ!$B$40:$B$759,V$366)+'СЕТ СН'!$F$16</f>
        <v>0</v>
      </c>
      <c r="W392" s="36">
        <f>SUMIFS(СВЦЭМ!$K$40:$K$759,СВЦЭМ!$A$40:$A$759,$A392,СВЦЭМ!$B$40:$B$759,W$366)+'СЕТ СН'!$F$16</f>
        <v>0</v>
      </c>
      <c r="X392" s="36">
        <f>SUMIFS(СВЦЭМ!$K$40:$K$759,СВЦЭМ!$A$40:$A$759,$A392,СВЦЭМ!$B$40:$B$759,X$366)+'СЕТ СН'!$F$16</f>
        <v>0</v>
      </c>
      <c r="Y392" s="36">
        <f>SUMIFS(СВЦЭМ!$K$40:$K$759,СВЦЭМ!$A$40:$A$759,$A392,СВЦЭМ!$B$40:$B$759,Y$366)+'СЕТ СН'!$F$16</f>
        <v>0</v>
      </c>
    </row>
    <row r="393" spans="1:26" ht="15.75" hidden="1" x14ac:dyDescent="0.2">
      <c r="A393" s="35">
        <f t="shared" si="10"/>
        <v>45409</v>
      </c>
      <c r="B393" s="36">
        <f>SUMIFS(СВЦЭМ!$K$40:$K$759,СВЦЭМ!$A$40:$A$759,$A393,СВЦЭМ!$B$40:$B$759,B$366)+'СЕТ СН'!$F$16</f>
        <v>0</v>
      </c>
      <c r="C393" s="36">
        <f>SUMIFS(СВЦЭМ!$K$40:$K$759,СВЦЭМ!$A$40:$A$759,$A393,СВЦЭМ!$B$40:$B$759,C$366)+'СЕТ СН'!$F$16</f>
        <v>0</v>
      </c>
      <c r="D393" s="36">
        <f>SUMIFS(СВЦЭМ!$K$40:$K$759,СВЦЭМ!$A$40:$A$759,$A393,СВЦЭМ!$B$40:$B$759,D$366)+'СЕТ СН'!$F$16</f>
        <v>0</v>
      </c>
      <c r="E393" s="36">
        <f>SUMIFS(СВЦЭМ!$K$40:$K$759,СВЦЭМ!$A$40:$A$759,$A393,СВЦЭМ!$B$40:$B$759,E$366)+'СЕТ СН'!$F$16</f>
        <v>0</v>
      </c>
      <c r="F393" s="36">
        <f>SUMIFS(СВЦЭМ!$K$40:$K$759,СВЦЭМ!$A$40:$A$759,$A393,СВЦЭМ!$B$40:$B$759,F$366)+'СЕТ СН'!$F$16</f>
        <v>0</v>
      </c>
      <c r="G393" s="36">
        <f>SUMIFS(СВЦЭМ!$K$40:$K$759,СВЦЭМ!$A$40:$A$759,$A393,СВЦЭМ!$B$40:$B$759,G$366)+'СЕТ СН'!$F$16</f>
        <v>0</v>
      </c>
      <c r="H393" s="36">
        <f>SUMIFS(СВЦЭМ!$K$40:$K$759,СВЦЭМ!$A$40:$A$759,$A393,СВЦЭМ!$B$40:$B$759,H$366)+'СЕТ СН'!$F$16</f>
        <v>0</v>
      </c>
      <c r="I393" s="36">
        <f>SUMIFS(СВЦЭМ!$K$40:$K$759,СВЦЭМ!$A$40:$A$759,$A393,СВЦЭМ!$B$40:$B$759,I$366)+'СЕТ СН'!$F$16</f>
        <v>0</v>
      </c>
      <c r="J393" s="36">
        <f>SUMIFS(СВЦЭМ!$K$40:$K$759,СВЦЭМ!$A$40:$A$759,$A393,СВЦЭМ!$B$40:$B$759,J$366)+'СЕТ СН'!$F$16</f>
        <v>0</v>
      </c>
      <c r="K393" s="36">
        <f>SUMIFS(СВЦЭМ!$K$40:$K$759,СВЦЭМ!$A$40:$A$759,$A393,СВЦЭМ!$B$40:$B$759,K$366)+'СЕТ СН'!$F$16</f>
        <v>0</v>
      </c>
      <c r="L393" s="36">
        <f>SUMIFS(СВЦЭМ!$K$40:$K$759,СВЦЭМ!$A$40:$A$759,$A393,СВЦЭМ!$B$40:$B$759,L$366)+'СЕТ СН'!$F$16</f>
        <v>0</v>
      </c>
      <c r="M393" s="36">
        <f>SUMIFS(СВЦЭМ!$K$40:$K$759,СВЦЭМ!$A$40:$A$759,$A393,СВЦЭМ!$B$40:$B$759,M$366)+'СЕТ СН'!$F$16</f>
        <v>0</v>
      </c>
      <c r="N393" s="36">
        <f>SUMIFS(СВЦЭМ!$K$40:$K$759,СВЦЭМ!$A$40:$A$759,$A393,СВЦЭМ!$B$40:$B$759,N$366)+'СЕТ СН'!$F$16</f>
        <v>0</v>
      </c>
      <c r="O393" s="36">
        <f>SUMIFS(СВЦЭМ!$K$40:$K$759,СВЦЭМ!$A$40:$A$759,$A393,СВЦЭМ!$B$40:$B$759,O$366)+'СЕТ СН'!$F$16</f>
        <v>0</v>
      </c>
      <c r="P393" s="36">
        <f>SUMIFS(СВЦЭМ!$K$40:$K$759,СВЦЭМ!$A$40:$A$759,$A393,СВЦЭМ!$B$40:$B$759,P$366)+'СЕТ СН'!$F$16</f>
        <v>0</v>
      </c>
      <c r="Q393" s="36">
        <f>SUMIFS(СВЦЭМ!$K$40:$K$759,СВЦЭМ!$A$40:$A$759,$A393,СВЦЭМ!$B$40:$B$759,Q$366)+'СЕТ СН'!$F$16</f>
        <v>0</v>
      </c>
      <c r="R393" s="36">
        <f>SUMIFS(СВЦЭМ!$K$40:$K$759,СВЦЭМ!$A$40:$A$759,$A393,СВЦЭМ!$B$40:$B$759,R$366)+'СЕТ СН'!$F$16</f>
        <v>0</v>
      </c>
      <c r="S393" s="36">
        <f>SUMIFS(СВЦЭМ!$K$40:$K$759,СВЦЭМ!$A$40:$A$759,$A393,СВЦЭМ!$B$40:$B$759,S$366)+'СЕТ СН'!$F$16</f>
        <v>0</v>
      </c>
      <c r="T393" s="36">
        <f>SUMIFS(СВЦЭМ!$K$40:$K$759,СВЦЭМ!$A$40:$A$759,$A393,СВЦЭМ!$B$40:$B$759,T$366)+'СЕТ СН'!$F$16</f>
        <v>0</v>
      </c>
      <c r="U393" s="36">
        <f>SUMIFS(СВЦЭМ!$K$40:$K$759,СВЦЭМ!$A$40:$A$759,$A393,СВЦЭМ!$B$40:$B$759,U$366)+'СЕТ СН'!$F$16</f>
        <v>0</v>
      </c>
      <c r="V393" s="36">
        <f>SUMIFS(СВЦЭМ!$K$40:$K$759,СВЦЭМ!$A$40:$A$759,$A393,СВЦЭМ!$B$40:$B$759,V$366)+'СЕТ СН'!$F$16</f>
        <v>0</v>
      </c>
      <c r="W393" s="36">
        <f>SUMIFS(СВЦЭМ!$K$40:$K$759,СВЦЭМ!$A$40:$A$759,$A393,СВЦЭМ!$B$40:$B$759,W$366)+'СЕТ СН'!$F$16</f>
        <v>0</v>
      </c>
      <c r="X393" s="36">
        <f>SUMIFS(СВЦЭМ!$K$40:$K$759,СВЦЭМ!$A$40:$A$759,$A393,СВЦЭМ!$B$40:$B$759,X$366)+'СЕТ СН'!$F$16</f>
        <v>0</v>
      </c>
      <c r="Y393" s="36">
        <f>SUMIFS(СВЦЭМ!$K$40:$K$759,СВЦЭМ!$A$40:$A$759,$A393,СВЦЭМ!$B$40:$B$759,Y$366)+'СЕТ СН'!$F$16</f>
        <v>0</v>
      </c>
    </row>
    <row r="394" spans="1:26" ht="15.75" hidden="1" x14ac:dyDescent="0.2">
      <c r="A394" s="35">
        <f t="shared" si="10"/>
        <v>45410</v>
      </c>
      <c r="B394" s="36">
        <f>SUMIFS(СВЦЭМ!$K$40:$K$759,СВЦЭМ!$A$40:$A$759,$A394,СВЦЭМ!$B$40:$B$759,B$366)+'СЕТ СН'!$F$16</f>
        <v>0</v>
      </c>
      <c r="C394" s="36">
        <f>SUMIFS(СВЦЭМ!$K$40:$K$759,СВЦЭМ!$A$40:$A$759,$A394,СВЦЭМ!$B$40:$B$759,C$366)+'СЕТ СН'!$F$16</f>
        <v>0</v>
      </c>
      <c r="D394" s="36">
        <f>SUMIFS(СВЦЭМ!$K$40:$K$759,СВЦЭМ!$A$40:$A$759,$A394,СВЦЭМ!$B$40:$B$759,D$366)+'СЕТ СН'!$F$16</f>
        <v>0</v>
      </c>
      <c r="E394" s="36">
        <f>SUMIFS(СВЦЭМ!$K$40:$K$759,СВЦЭМ!$A$40:$A$759,$A394,СВЦЭМ!$B$40:$B$759,E$366)+'СЕТ СН'!$F$16</f>
        <v>0</v>
      </c>
      <c r="F394" s="36">
        <f>SUMIFS(СВЦЭМ!$K$40:$K$759,СВЦЭМ!$A$40:$A$759,$A394,СВЦЭМ!$B$40:$B$759,F$366)+'СЕТ СН'!$F$16</f>
        <v>0</v>
      </c>
      <c r="G394" s="36">
        <f>SUMIFS(СВЦЭМ!$K$40:$K$759,СВЦЭМ!$A$40:$A$759,$A394,СВЦЭМ!$B$40:$B$759,G$366)+'СЕТ СН'!$F$16</f>
        <v>0</v>
      </c>
      <c r="H394" s="36">
        <f>SUMIFS(СВЦЭМ!$K$40:$K$759,СВЦЭМ!$A$40:$A$759,$A394,СВЦЭМ!$B$40:$B$759,H$366)+'СЕТ СН'!$F$16</f>
        <v>0</v>
      </c>
      <c r="I394" s="36">
        <f>SUMIFS(СВЦЭМ!$K$40:$K$759,СВЦЭМ!$A$40:$A$759,$A394,СВЦЭМ!$B$40:$B$759,I$366)+'СЕТ СН'!$F$16</f>
        <v>0</v>
      </c>
      <c r="J394" s="36">
        <f>SUMIFS(СВЦЭМ!$K$40:$K$759,СВЦЭМ!$A$40:$A$759,$A394,СВЦЭМ!$B$40:$B$759,J$366)+'СЕТ СН'!$F$16</f>
        <v>0</v>
      </c>
      <c r="K394" s="36">
        <f>SUMIFS(СВЦЭМ!$K$40:$K$759,СВЦЭМ!$A$40:$A$759,$A394,СВЦЭМ!$B$40:$B$759,K$366)+'СЕТ СН'!$F$16</f>
        <v>0</v>
      </c>
      <c r="L394" s="36">
        <f>SUMIFS(СВЦЭМ!$K$40:$K$759,СВЦЭМ!$A$40:$A$759,$A394,СВЦЭМ!$B$40:$B$759,L$366)+'СЕТ СН'!$F$16</f>
        <v>0</v>
      </c>
      <c r="M394" s="36">
        <f>SUMIFS(СВЦЭМ!$K$40:$K$759,СВЦЭМ!$A$40:$A$759,$A394,СВЦЭМ!$B$40:$B$759,M$366)+'СЕТ СН'!$F$16</f>
        <v>0</v>
      </c>
      <c r="N394" s="36">
        <f>SUMIFS(СВЦЭМ!$K$40:$K$759,СВЦЭМ!$A$40:$A$759,$A394,СВЦЭМ!$B$40:$B$759,N$366)+'СЕТ СН'!$F$16</f>
        <v>0</v>
      </c>
      <c r="O394" s="36">
        <f>SUMIFS(СВЦЭМ!$K$40:$K$759,СВЦЭМ!$A$40:$A$759,$A394,СВЦЭМ!$B$40:$B$759,O$366)+'СЕТ СН'!$F$16</f>
        <v>0</v>
      </c>
      <c r="P394" s="36">
        <f>SUMIFS(СВЦЭМ!$K$40:$K$759,СВЦЭМ!$A$40:$A$759,$A394,СВЦЭМ!$B$40:$B$759,P$366)+'СЕТ СН'!$F$16</f>
        <v>0</v>
      </c>
      <c r="Q394" s="36">
        <f>SUMIFS(СВЦЭМ!$K$40:$K$759,СВЦЭМ!$A$40:$A$759,$A394,СВЦЭМ!$B$40:$B$759,Q$366)+'СЕТ СН'!$F$16</f>
        <v>0</v>
      </c>
      <c r="R394" s="36">
        <f>SUMIFS(СВЦЭМ!$K$40:$K$759,СВЦЭМ!$A$40:$A$759,$A394,СВЦЭМ!$B$40:$B$759,R$366)+'СЕТ СН'!$F$16</f>
        <v>0</v>
      </c>
      <c r="S394" s="36">
        <f>SUMIFS(СВЦЭМ!$K$40:$K$759,СВЦЭМ!$A$40:$A$759,$A394,СВЦЭМ!$B$40:$B$759,S$366)+'СЕТ СН'!$F$16</f>
        <v>0</v>
      </c>
      <c r="T394" s="36">
        <f>SUMIFS(СВЦЭМ!$K$40:$K$759,СВЦЭМ!$A$40:$A$759,$A394,СВЦЭМ!$B$40:$B$759,T$366)+'СЕТ СН'!$F$16</f>
        <v>0</v>
      </c>
      <c r="U394" s="36">
        <f>SUMIFS(СВЦЭМ!$K$40:$K$759,СВЦЭМ!$A$40:$A$759,$A394,СВЦЭМ!$B$40:$B$759,U$366)+'СЕТ СН'!$F$16</f>
        <v>0</v>
      </c>
      <c r="V394" s="36">
        <f>SUMIFS(СВЦЭМ!$K$40:$K$759,СВЦЭМ!$A$40:$A$759,$A394,СВЦЭМ!$B$40:$B$759,V$366)+'СЕТ СН'!$F$16</f>
        <v>0</v>
      </c>
      <c r="W394" s="36">
        <f>SUMIFS(СВЦЭМ!$K$40:$K$759,СВЦЭМ!$A$40:$A$759,$A394,СВЦЭМ!$B$40:$B$759,W$366)+'СЕТ СН'!$F$16</f>
        <v>0</v>
      </c>
      <c r="X394" s="36">
        <f>SUMIFS(СВЦЭМ!$K$40:$K$759,СВЦЭМ!$A$40:$A$759,$A394,СВЦЭМ!$B$40:$B$759,X$366)+'СЕТ СН'!$F$16</f>
        <v>0</v>
      </c>
      <c r="Y394" s="36">
        <f>SUMIFS(СВЦЭМ!$K$40:$K$759,СВЦЭМ!$A$40:$A$759,$A394,СВЦЭМ!$B$40:$B$759,Y$366)+'СЕТ СН'!$F$16</f>
        <v>0</v>
      </c>
    </row>
    <row r="395" spans="1:26" ht="15.75" hidden="1" x14ac:dyDescent="0.2">
      <c r="A395" s="35">
        <f t="shared" si="10"/>
        <v>45411</v>
      </c>
      <c r="B395" s="36">
        <f>SUMIFS(СВЦЭМ!$K$40:$K$759,СВЦЭМ!$A$40:$A$759,$A395,СВЦЭМ!$B$40:$B$759,B$366)+'СЕТ СН'!$F$16</f>
        <v>0</v>
      </c>
      <c r="C395" s="36">
        <f>SUMIFS(СВЦЭМ!$K$40:$K$759,СВЦЭМ!$A$40:$A$759,$A395,СВЦЭМ!$B$40:$B$759,C$366)+'СЕТ СН'!$F$16</f>
        <v>0</v>
      </c>
      <c r="D395" s="36">
        <f>SUMIFS(СВЦЭМ!$K$40:$K$759,СВЦЭМ!$A$40:$A$759,$A395,СВЦЭМ!$B$40:$B$759,D$366)+'СЕТ СН'!$F$16</f>
        <v>0</v>
      </c>
      <c r="E395" s="36">
        <f>SUMIFS(СВЦЭМ!$K$40:$K$759,СВЦЭМ!$A$40:$A$759,$A395,СВЦЭМ!$B$40:$B$759,E$366)+'СЕТ СН'!$F$16</f>
        <v>0</v>
      </c>
      <c r="F395" s="36">
        <f>SUMIFS(СВЦЭМ!$K$40:$K$759,СВЦЭМ!$A$40:$A$759,$A395,СВЦЭМ!$B$40:$B$759,F$366)+'СЕТ СН'!$F$16</f>
        <v>0</v>
      </c>
      <c r="G395" s="36">
        <f>SUMIFS(СВЦЭМ!$K$40:$K$759,СВЦЭМ!$A$40:$A$759,$A395,СВЦЭМ!$B$40:$B$759,G$366)+'СЕТ СН'!$F$16</f>
        <v>0</v>
      </c>
      <c r="H395" s="36">
        <f>SUMIFS(СВЦЭМ!$K$40:$K$759,СВЦЭМ!$A$40:$A$759,$A395,СВЦЭМ!$B$40:$B$759,H$366)+'СЕТ СН'!$F$16</f>
        <v>0</v>
      </c>
      <c r="I395" s="36">
        <f>SUMIFS(СВЦЭМ!$K$40:$K$759,СВЦЭМ!$A$40:$A$759,$A395,СВЦЭМ!$B$40:$B$759,I$366)+'СЕТ СН'!$F$16</f>
        <v>0</v>
      </c>
      <c r="J395" s="36">
        <f>SUMIFS(СВЦЭМ!$K$40:$K$759,СВЦЭМ!$A$40:$A$759,$A395,СВЦЭМ!$B$40:$B$759,J$366)+'СЕТ СН'!$F$16</f>
        <v>0</v>
      </c>
      <c r="K395" s="36">
        <f>SUMIFS(СВЦЭМ!$K$40:$K$759,СВЦЭМ!$A$40:$A$759,$A395,СВЦЭМ!$B$40:$B$759,K$366)+'СЕТ СН'!$F$16</f>
        <v>0</v>
      </c>
      <c r="L395" s="36">
        <f>SUMIFS(СВЦЭМ!$K$40:$K$759,СВЦЭМ!$A$40:$A$759,$A395,СВЦЭМ!$B$40:$B$759,L$366)+'СЕТ СН'!$F$16</f>
        <v>0</v>
      </c>
      <c r="M395" s="36">
        <f>SUMIFS(СВЦЭМ!$K$40:$K$759,СВЦЭМ!$A$40:$A$759,$A395,СВЦЭМ!$B$40:$B$759,M$366)+'СЕТ СН'!$F$16</f>
        <v>0</v>
      </c>
      <c r="N395" s="36">
        <f>SUMIFS(СВЦЭМ!$K$40:$K$759,СВЦЭМ!$A$40:$A$759,$A395,СВЦЭМ!$B$40:$B$759,N$366)+'СЕТ СН'!$F$16</f>
        <v>0</v>
      </c>
      <c r="O395" s="36">
        <f>SUMIFS(СВЦЭМ!$K$40:$K$759,СВЦЭМ!$A$40:$A$759,$A395,СВЦЭМ!$B$40:$B$759,O$366)+'СЕТ СН'!$F$16</f>
        <v>0</v>
      </c>
      <c r="P395" s="36">
        <f>SUMIFS(СВЦЭМ!$K$40:$K$759,СВЦЭМ!$A$40:$A$759,$A395,СВЦЭМ!$B$40:$B$759,P$366)+'СЕТ СН'!$F$16</f>
        <v>0</v>
      </c>
      <c r="Q395" s="36">
        <f>SUMIFS(СВЦЭМ!$K$40:$K$759,СВЦЭМ!$A$40:$A$759,$A395,СВЦЭМ!$B$40:$B$759,Q$366)+'СЕТ СН'!$F$16</f>
        <v>0</v>
      </c>
      <c r="R395" s="36">
        <f>SUMIFS(СВЦЭМ!$K$40:$K$759,СВЦЭМ!$A$40:$A$759,$A395,СВЦЭМ!$B$40:$B$759,R$366)+'СЕТ СН'!$F$16</f>
        <v>0</v>
      </c>
      <c r="S395" s="36">
        <f>SUMIFS(СВЦЭМ!$K$40:$K$759,СВЦЭМ!$A$40:$A$759,$A395,СВЦЭМ!$B$40:$B$759,S$366)+'СЕТ СН'!$F$16</f>
        <v>0</v>
      </c>
      <c r="T395" s="36">
        <f>SUMIFS(СВЦЭМ!$K$40:$K$759,СВЦЭМ!$A$40:$A$759,$A395,СВЦЭМ!$B$40:$B$759,T$366)+'СЕТ СН'!$F$16</f>
        <v>0</v>
      </c>
      <c r="U395" s="36">
        <f>SUMIFS(СВЦЭМ!$K$40:$K$759,СВЦЭМ!$A$40:$A$759,$A395,СВЦЭМ!$B$40:$B$759,U$366)+'СЕТ СН'!$F$16</f>
        <v>0</v>
      </c>
      <c r="V395" s="36">
        <f>SUMIFS(СВЦЭМ!$K$40:$K$759,СВЦЭМ!$A$40:$A$759,$A395,СВЦЭМ!$B$40:$B$759,V$366)+'СЕТ СН'!$F$16</f>
        <v>0</v>
      </c>
      <c r="W395" s="36">
        <f>SUMIFS(СВЦЭМ!$K$40:$K$759,СВЦЭМ!$A$40:$A$759,$A395,СВЦЭМ!$B$40:$B$759,W$366)+'СЕТ СН'!$F$16</f>
        <v>0</v>
      </c>
      <c r="X395" s="36">
        <f>SUMIFS(СВЦЭМ!$K$40:$K$759,СВЦЭМ!$A$40:$A$759,$A395,СВЦЭМ!$B$40:$B$759,X$366)+'СЕТ СН'!$F$16</f>
        <v>0</v>
      </c>
      <c r="Y395" s="36">
        <f>SUMIFS(СВЦЭМ!$K$40:$K$759,СВЦЭМ!$A$40:$A$759,$A395,СВЦЭМ!$B$40:$B$759,Y$366)+'СЕТ СН'!$F$16</f>
        <v>0</v>
      </c>
    </row>
    <row r="396" spans="1:26" ht="15.75" hidden="1" x14ac:dyDescent="0.2">
      <c r="A396" s="35">
        <f t="shared" si="10"/>
        <v>45412</v>
      </c>
      <c r="B396" s="36">
        <f>SUMIFS(СВЦЭМ!$K$40:$K$759,СВЦЭМ!$A$40:$A$759,$A396,СВЦЭМ!$B$40:$B$759,B$366)+'СЕТ СН'!$F$16</f>
        <v>0</v>
      </c>
      <c r="C396" s="36">
        <f>SUMIFS(СВЦЭМ!$K$40:$K$759,СВЦЭМ!$A$40:$A$759,$A396,СВЦЭМ!$B$40:$B$759,C$366)+'СЕТ СН'!$F$16</f>
        <v>0</v>
      </c>
      <c r="D396" s="36">
        <f>SUMIFS(СВЦЭМ!$K$40:$K$759,СВЦЭМ!$A$40:$A$759,$A396,СВЦЭМ!$B$40:$B$759,D$366)+'СЕТ СН'!$F$16</f>
        <v>0</v>
      </c>
      <c r="E396" s="36">
        <f>SUMIFS(СВЦЭМ!$K$40:$K$759,СВЦЭМ!$A$40:$A$759,$A396,СВЦЭМ!$B$40:$B$759,E$366)+'СЕТ СН'!$F$16</f>
        <v>0</v>
      </c>
      <c r="F396" s="36">
        <f>SUMIFS(СВЦЭМ!$K$40:$K$759,СВЦЭМ!$A$40:$A$759,$A396,СВЦЭМ!$B$40:$B$759,F$366)+'СЕТ СН'!$F$16</f>
        <v>0</v>
      </c>
      <c r="G396" s="36">
        <f>SUMIFS(СВЦЭМ!$K$40:$K$759,СВЦЭМ!$A$40:$A$759,$A396,СВЦЭМ!$B$40:$B$759,G$366)+'СЕТ СН'!$F$16</f>
        <v>0</v>
      </c>
      <c r="H396" s="36">
        <f>SUMIFS(СВЦЭМ!$K$40:$K$759,СВЦЭМ!$A$40:$A$759,$A396,СВЦЭМ!$B$40:$B$759,H$366)+'СЕТ СН'!$F$16</f>
        <v>0</v>
      </c>
      <c r="I396" s="36">
        <f>SUMIFS(СВЦЭМ!$K$40:$K$759,СВЦЭМ!$A$40:$A$759,$A396,СВЦЭМ!$B$40:$B$759,I$366)+'СЕТ СН'!$F$16</f>
        <v>0</v>
      </c>
      <c r="J396" s="36">
        <f>SUMIFS(СВЦЭМ!$K$40:$K$759,СВЦЭМ!$A$40:$A$759,$A396,СВЦЭМ!$B$40:$B$759,J$366)+'СЕТ СН'!$F$16</f>
        <v>0</v>
      </c>
      <c r="K396" s="36">
        <f>SUMIFS(СВЦЭМ!$K$40:$K$759,СВЦЭМ!$A$40:$A$759,$A396,СВЦЭМ!$B$40:$B$759,K$366)+'СЕТ СН'!$F$16</f>
        <v>0</v>
      </c>
      <c r="L396" s="36">
        <f>SUMIFS(СВЦЭМ!$K$40:$K$759,СВЦЭМ!$A$40:$A$759,$A396,СВЦЭМ!$B$40:$B$759,L$366)+'СЕТ СН'!$F$16</f>
        <v>0</v>
      </c>
      <c r="M396" s="36">
        <f>SUMIFS(СВЦЭМ!$K$40:$K$759,СВЦЭМ!$A$40:$A$759,$A396,СВЦЭМ!$B$40:$B$759,M$366)+'СЕТ СН'!$F$16</f>
        <v>0</v>
      </c>
      <c r="N396" s="36">
        <f>SUMIFS(СВЦЭМ!$K$40:$K$759,СВЦЭМ!$A$40:$A$759,$A396,СВЦЭМ!$B$40:$B$759,N$366)+'СЕТ СН'!$F$16</f>
        <v>0</v>
      </c>
      <c r="O396" s="36">
        <f>SUMIFS(СВЦЭМ!$K$40:$K$759,СВЦЭМ!$A$40:$A$759,$A396,СВЦЭМ!$B$40:$B$759,O$366)+'СЕТ СН'!$F$16</f>
        <v>0</v>
      </c>
      <c r="P396" s="36">
        <f>SUMIFS(СВЦЭМ!$K$40:$K$759,СВЦЭМ!$A$40:$A$759,$A396,СВЦЭМ!$B$40:$B$759,P$366)+'СЕТ СН'!$F$16</f>
        <v>0</v>
      </c>
      <c r="Q396" s="36">
        <f>SUMIFS(СВЦЭМ!$K$40:$K$759,СВЦЭМ!$A$40:$A$759,$A396,СВЦЭМ!$B$40:$B$759,Q$366)+'СЕТ СН'!$F$16</f>
        <v>0</v>
      </c>
      <c r="R396" s="36">
        <f>SUMIFS(СВЦЭМ!$K$40:$K$759,СВЦЭМ!$A$40:$A$759,$A396,СВЦЭМ!$B$40:$B$759,R$366)+'СЕТ СН'!$F$16</f>
        <v>0</v>
      </c>
      <c r="S396" s="36">
        <f>SUMIFS(СВЦЭМ!$K$40:$K$759,СВЦЭМ!$A$40:$A$759,$A396,СВЦЭМ!$B$40:$B$759,S$366)+'СЕТ СН'!$F$16</f>
        <v>0</v>
      </c>
      <c r="T396" s="36">
        <f>SUMIFS(СВЦЭМ!$K$40:$K$759,СВЦЭМ!$A$40:$A$759,$A396,СВЦЭМ!$B$40:$B$759,T$366)+'СЕТ СН'!$F$16</f>
        <v>0</v>
      </c>
      <c r="U396" s="36">
        <f>SUMIFS(СВЦЭМ!$K$40:$K$759,СВЦЭМ!$A$40:$A$759,$A396,СВЦЭМ!$B$40:$B$759,U$366)+'СЕТ СН'!$F$16</f>
        <v>0</v>
      </c>
      <c r="V396" s="36">
        <f>SUMIFS(СВЦЭМ!$K$40:$K$759,СВЦЭМ!$A$40:$A$759,$A396,СВЦЭМ!$B$40:$B$759,V$366)+'СЕТ СН'!$F$16</f>
        <v>0</v>
      </c>
      <c r="W396" s="36">
        <f>SUMIFS(СВЦЭМ!$K$40:$K$759,СВЦЭМ!$A$40:$A$759,$A396,СВЦЭМ!$B$40:$B$759,W$366)+'СЕТ СН'!$F$16</f>
        <v>0</v>
      </c>
      <c r="X396" s="36">
        <f>SUMIFS(СВЦЭМ!$K$40:$K$759,СВЦЭМ!$A$40:$A$759,$A396,СВЦЭМ!$B$40:$B$759,X$366)+'СЕТ СН'!$F$16</f>
        <v>0</v>
      </c>
      <c r="Y396" s="36">
        <f>SUMIFS(СВЦЭМ!$K$40:$K$759,СВЦЭМ!$A$40:$A$759,$A396,СВЦЭМ!$B$40:$B$759,Y$366)+'СЕТ СН'!$F$16</f>
        <v>0</v>
      </c>
    </row>
    <row r="397" spans="1:26" ht="15.75" hidden="1" x14ac:dyDescent="0.2">
      <c r="A397" s="35">
        <f t="shared" si="10"/>
        <v>45413</v>
      </c>
      <c r="B397" s="36">
        <f>SUMIFS(СВЦЭМ!$K$40:$K$759,СВЦЭМ!$A$40:$A$759,$A397,СВЦЭМ!$B$40:$B$759,B$366)+'СЕТ СН'!$F$16</f>
        <v>0</v>
      </c>
      <c r="C397" s="36">
        <f>SUMIFS(СВЦЭМ!$K$40:$K$759,СВЦЭМ!$A$40:$A$759,$A397,СВЦЭМ!$B$40:$B$759,C$366)+'СЕТ СН'!$F$16</f>
        <v>0</v>
      </c>
      <c r="D397" s="36">
        <f>SUMIFS(СВЦЭМ!$K$40:$K$759,СВЦЭМ!$A$40:$A$759,$A397,СВЦЭМ!$B$40:$B$759,D$366)+'СЕТ СН'!$F$16</f>
        <v>0</v>
      </c>
      <c r="E397" s="36">
        <f>SUMIFS(СВЦЭМ!$K$40:$K$759,СВЦЭМ!$A$40:$A$759,$A397,СВЦЭМ!$B$40:$B$759,E$366)+'СЕТ СН'!$F$16</f>
        <v>0</v>
      </c>
      <c r="F397" s="36">
        <f>SUMIFS(СВЦЭМ!$K$40:$K$759,СВЦЭМ!$A$40:$A$759,$A397,СВЦЭМ!$B$40:$B$759,F$366)+'СЕТ СН'!$F$16</f>
        <v>0</v>
      </c>
      <c r="G397" s="36">
        <f>SUMIFS(СВЦЭМ!$K$40:$K$759,СВЦЭМ!$A$40:$A$759,$A397,СВЦЭМ!$B$40:$B$759,G$366)+'СЕТ СН'!$F$16</f>
        <v>0</v>
      </c>
      <c r="H397" s="36">
        <f>SUMIFS(СВЦЭМ!$K$40:$K$759,СВЦЭМ!$A$40:$A$759,$A397,СВЦЭМ!$B$40:$B$759,H$366)+'СЕТ СН'!$F$16</f>
        <v>0</v>
      </c>
      <c r="I397" s="36">
        <f>SUMIFS(СВЦЭМ!$K$40:$K$759,СВЦЭМ!$A$40:$A$759,$A397,СВЦЭМ!$B$40:$B$759,I$366)+'СЕТ СН'!$F$16</f>
        <v>0</v>
      </c>
      <c r="J397" s="36">
        <f>SUMIFS(СВЦЭМ!$K$40:$K$759,СВЦЭМ!$A$40:$A$759,$A397,СВЦЭМ!$B$40:$B$759,J$366)+'СЕТ СН'!$F$16</f>
        <v>0</v>
      </c>
      <c r="K397" s="36">
        <f>SUMIFS(СВЦЭМ!$K$40:$K$759,СВЦЭМ!$A$40:$A$759,$A397,СВЦЭМ!$B$40:$B$759,K$366)+'СЕТ СН'!$F$16</f>
        <v>0</v>
      </c>
      <c r="L397" s="36">
        <f>SUMIFS(СВЦЭМ!$K$40:$K$759,СВЦЭМ!$A$40:$A$759,$A397,СВЦЭМ!$B$40:$B$759,L$366)+'СЕТ СН'!$F$16</f>
        <v>0</v>
      </c>
      <c r="M397" s="36">
        <f>SUMIFS(СВЦЭМ!$K$40:$K$759,СВЦЭМ!$A$40:$A$759,$A397,СВЦЭМ!$B$40:$B$759,M$366)+'СЕТ СН'!$F$16</f>
        <v>0</v>
      </c>
      <c r="N397" s="36">
        <f>SUMIFS(СВЦЭМ!$K$40:$K$759,СВЦЭМ!$A$40:$A$759,$A397,СВЦЭМ!$B$40:$B$759,N$366)+'СЕТ СН'!$F$16</f>
        <v>0</v>
      </c>
      <c r="O397" s="36">
        <f>SUMIFS(СВЦЭМ!$K$40:$K$759,СВЦЭМ!$A$40:$A$759,$A397,СВЦЭМ!$B$40:$B$759,O$366)+'СЕТ СН'!$F$16</f>
        <v>0</v>
      </c>
      <c r="P397" s="36">
        <f>SUMIFS(СВЦЭМ!$K$40:$K$759,СВЦЭМ!$A$40:$A$759,$A397,СВЦЭМ!$B$40:$B$759,P$366)+'СЕТ СН'!$F$16</f>
        <v>0</v>
      </c>
      <c r="Q397" s="36">
        <f>SUMIFS(СВЦЭМ!$K$40:$K$759,СВЦЭМ!$A$40:$A$759,$A397,СВЦЭМ!$B$40:$B$759,Q$366)+'СЕТ СН'!$F$16</f>
        <v>0</v>
      </c>
      <c r="R397" s="36">
        <f>SUMIFS(СВЦЭМ!$K$40:$K$759,СВЦЭМ!$A$40:$A$759,$A397,СВЦЭМ!$B$40:$B$759,R$366)+'СЕТ СН'!$F$16</f>
        <v>0</v>
      </c>
      <c r="S397" s="36">
        <f>SUMIFS(СВЦЭМ!$K$40:$K$759,СВЦЭМ!$A$40:$A$759,$A397,СВЦЭМ!$B$40:$B$759,S$366)+'СЕТ СН'!$F$16</f>
        <v>0</v>
      </c>
      <c r="T397" s="36">
        <f>SUMIFS(СВЦЭМ!$K$40:$K$759,СВЦЭМ!$A$40:$A$759,$A397,СВЦЭМ!$B$40:$B$759,T$366)+'СЕТ СН'!$F$16</f>
        <v>0</v>
      </c>
      <c r="U397" s="36">
        <f>SUMIFS(СВЦЭМ!$K$40:$K$759,СВЦЭМ!$A$40:$A$759,$A397,СВЦЭМ!$B$40:$B$759,U$366)+'СЕТ СН'!$F$16</f>
        <v>0</v>
      </c>
      <c r="V397" s="36">
        <f>SUMIFS(СВЦЭМ!$K$40:$K$759,СВЦЭМ!$A$40:$A$759,$A397,СВЦЭМ!$B$40:$B$759,V$366)+'СЕТ СН'!$F$16</f>
        <v>0</v>
      </c>
      <c r="W397" s="36">
        <f>SUMIFS(СВЦЭМ!$K$40:$K$759,СВЦЭМ!$A$40:$A$759,$A397,СВЦЭМ!$B$40:$B$759,W$366)+'СЕТ СН'!$F$16</f>
        <v>0</v>
      </c>
      <c r="X397" s="36">
        <f>SUMIFS(СВЦЭМ!$K$40:$K$759,СВЦЭМ!$A$40:$A$759,$A397,СВЦЭМ!$B$40:$B$759,X$366)+'СЕТ СН'!$F$16</f>
        <v>0</v>
      </c>
      <c r="Y397" s="36">
        <f>SUMIFS(СВЦЭМ!$K$40:$K$759,СВЦЭМ!$A$40:$A$759,$A397,СВЦЭМ!$B$40:$B$759,Y$366)+'СЕТ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8"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9"/>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4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01.04.2024</v>
      </c>
      <c r="B402" s="36">
        <f>SUMIFS(СВЦЭМ!$L$40:$L$759,СВЦЭМ!$A$40:$A$759,$A402,СВЦЭМ!$B$40:$B$759,B$401)+'СЕТ СН'!$F$16</f>
        <v>0</v>
      </c>
      <c r="C402" s="36">
        <f>SUMIFS(СВЦЭМ!$L$40:$L$759,СВЦЭМ!$A$40:$A$759,$A402,СВЦЭМ!$B$40:$B$759,C$401)+'СЕТ СН'!$F$16</f>
        <v>0</v>
      </c>
      <c r="D402" s="36">
        <f>SUMIFS(СВЦЭМ!$L$40:$L$759,СВЦЭМ!$A$40:$A$759,$A402,СВЦЭМ!$B$40:$B$759,D$401)+'СЕТ СН'!$F$16</f>
        <v>0</v>
      </c>
      <c r="E402" s="36">
        <f>SUMIFS(СВЦЭМ!$L$40:$L$759,СВЦЭМ!$A$40:$A$759,$A402,СВЦЭМ!$B$40:$B$759,E$401)+'СЕТ СН'!$F$16</f>
        <v>0</v>
      </c>
      <c r="F402" s="36">
        <f>SUMIFS(СВЦЭМ!$L$40:$L$759,СВЦЭМ!$A$40:$A$759,$A402,СВЦЭМ!$B$40:$B$759,F$401)+'СЕТ СН'!$F$16</f>
        <v>0</v>
      </c>
      <c r="G402" s="36">
        <f>SUMIFS(СВЦЭМ!$L$40:$L$759,СВЦЭМ!$A$40:$A$759,$A402,СВЦЭМ!$B$40:$B$759,G$401)+'СЕТ СН'!$F$16</f>
        <v>0</v>
      </c>
      <c r="H402" s="36">
        <f>SUMIFS(СВЦЭМ!$L$40:$L$759,СВЦЭМ!$A$40:$A$759,$A402,СВЦЭМ!$B$40:$B$759,H$401)+'СЕТ СН'!$F$16</f>
        <v>0</v>
      </c>
      <c r="I402" s="36">
        <f>SUMIFS(СВЦЭМ!$L$40:$L$759,СВЦЭМ!$A$40:$A$759,$A402,СВЦЭМ!$B$40:$B$759,I$401)+'СЕТ СН'!$F$16</f>
        <v>0</v>
      </c>
      <c r="J402" s="36">
        <f>SUMIFS(СВЦЭМ!$L$40:$L$759,СВЦЭМ!$A$40:$A$759,$A402,СВЦЭМ!$B$40:$B$759,J$401)+'СЕТ СН'!$F$16</f>
        <v>0</v>
      </c>
      <c r="K402" s="36">
        <f>SUMIFS(СВЦЭМ!$L$40:$L$759,СВЦЭМ!$A$40:$A$759,$A402,СВЦЭМ!$B$40:$B$759,K$401)+'СЕТ СН'!$F$16</f>
        <v>0</v>
      </c>
      <c r="L402" s="36">
        <f>SUMIFS(СВЦЭМ!$L$40:$L$759,СВЦЭМ!$A$40:$A$759,$A402,СВЦЭМ!$B$40:$B$759,L$401)+'СЕТ СН'!$F$16</f>
        <v>0</v>
      </c>
      <c r="M402" s="36">
        <f>SUMIFS(СВЦЭМ!$L$40:$L$759,СВЦЭМ!$A$40:$A$759,$A402,СВЦЭМ!$B$40:$B$759,M$401)+'СЕТ СН'!$F$16</f>
        <v>0</v>
      </c>
      <c r="N402" s="36">
        <f>SUMIFS(СВЦЭМ!$L$40:$L$759,СВЦЭМ!$A$40:$A$759,$A402,СВЦЭМ!$B$40:$B$759,N$401)+'СЕТ СН'!$F$16</f>
        <v>0</v>
      </c>
      <c r="O402" s="36">
        <f>SUMIFS(СВЦЭМ!$L$40:$L$759,СВЦЭМ!$A$40:$A$759,$A402,СВЦЭМ!$B$40:$B$759,O$401)+'СЕТ СН'!$F$16</f>
        <v>0</v>
      </c>
      <c r="P402" s="36">
        <f>SUMIFS(СВЦЭМ!$L$40:$L$759,СВЦЭМ!$A$40:$A$759,$A402,СВЦЭМ!$B$40:$B$759,P$401)+'СЕТ СН'!$F$16</f>
        <v>0</v>
      </c>
      <c r="Q402" s="36">
        <f>SUMIFS(СВЦЭМ!$L$40:$L$759,СВЦЭМ!$A$40:$A$759,$A402,СВЦЭМ!$B$40:$B$759,Q$401)+'СЕТ СН'!$F$16</f>
        <v>0</v>
      </c>
      <c r="R402" s="36">
        <f>SUMIFS(СВЦЭМ!$L$40:$L$759,СВЦЭМ!$A$40:$A$759,$A402,СВЦЭМ!$B$40:$B$759,R$401)+'СЕТ СН'!$F$16</f>
        <v>0</v>
      </c>
      <c r="S402" s="36">
        <f>SUMIFS(СВЦЭМ!$L$40:$L$759,СВЦЭМ!$A$40:$A$759,$A402,СВЦЭМ!$B$40:$B$759,S$401)+'СЕТ СН'!$F$16</f>
        <v>0</v>
      </c>
      <c r="T402" s="36">
        <f>SUMIFS(СВЦЭМ!$L$40:$L$759,СВЦЭМ!$A$40:$A$759,$A402,СВЦЭМ!$B$40:$B$759,T$401)+'СЕТ СН'!$F$16</f>
        <v>0</v>
      </c>
      <c r="U402" s="36">
        <f>SUMIFS(СВЦЭМ!$L$40:$L$759,СВЦЭМ!$A$40:$A$759,$A402,СВЦЭМ!$B$40:$B$759,U$401)+'СЕТ СН'!$F$16</f>
        <v>0</v>
      </c>
      <c r="V402" s="36">
        <f>SUMIFS(СВЦЭМ!$L$40:$L$759,СВЦЭМ!$A$40:$A$759,$A402,СВЦЭМ!$B$40:$B$759,V$401)+'СЕТ СН'!$F$16</f>
        <v>0</v>
      </c>
      <c r="W402" s="36">
        <f>SUMIFS(СВЦЭМ!$L$40:$L$759,СВЦЭМ!$A$40:$A$759,$A402,СВЦЭМ!$B$40:$B$759,W$401)+'СЕТ СН'!$F$16</f>
        <v>0</v>
      </c>
      <c r="X402" s="36">
        <f>SUMIFS(СВЦЭМ!$L$40:$L$759,СВЦЭМ!$A$40:$A$759,$A402,СВЦЭМ!$B$40:$B$759,X$401)+'СЕТ СН'!$F$16</f>
        <v>0</v>
      </c>
      <c r="Y402" s="36">
        <f>SUMIFS(СВЦЭМ!$L$40:$L$759,СВЦЭМ!$A$40:$A$759,$A402,СВЦЭМ!$B$40:$B$759,Y$401)+'СЕТ СН'!$F$16</f>
        <v>0</v>
      </c>
      <c r="AA402" s="45"/>
    </row>
    <row r="403" spans="1:27" ht="15.75" hidden="1" x14ac:dyDescent="0.2">
      <c r="A403" s="35">
        <f>A402+1</f>
        <v>45384</v>
      </c>
      <c r="B403" s="36">
        <f>SUMIFS(СВЦЭМ!$L$40:$L$759,СВЦЭМ!$A$40:$A$759,$A403,СВЦЭМ!$B$40:$B$759,B$401)+'СЕТ СН'!$F$16</f>
        <v>0</v>
      </c>
      <c r="C403" s="36">
        <f>SUMIFS(СВЦЭМ!$L$40:$L$759,СВЦЭМ!$A$40:$A$759,$A403,СВЦЭМ!$B$40:$B$759,C$401)+'СЕТ СН'!$F$16</f>
        <v>0</v>
      </c>
      <c r="D403" s="36">
        <f>SUMIFS(СВЦЭМ!$L$40:$L$759,СВЦЭМ!$A$40:$A$759,$A403,СВЦЭМ!$B$40:$B$759,D$401)+'СЕТ СН'!$F$16</f>
        <v>0</v>
      </c>
      <c r="E403" s="36">
        <f>SUMIFS(СВЦЭМ!$L$40:$L$759,СВЦЭМ!$A$40:$A$759,$A403,СВЦЭМ!$B$40:$B$759,E$401)+'СЕТ СН'!$F$16</f>
        <v>0</v>
      </c>
      <c r="F403" s="36">
        <f>SUMIFS(СВЦЭМ!$L$40:$L$759,СВЦЭМ!$A$40:$A$759,$A403,СВЦЭМ!$B$40:$B$759,F$401)+'СЕТ СН'!$F$16</f>
        <v>0</v>
      </c>
      <c r="G403" s="36">
        <f>SUMIFS(СВЦЭМ!$L$40:$L$759,СВЦЭМ!$A$40:$A$759,$A403,СВЦЭМ!$B$40:$B$759,G$401)+'СЕТ СН'!$F$16</f>
        <v>0</v>
      </c>
      <c r="H403" s="36">
        <f>SUMIFS(СВЦЭМ!$L$40:$L$759,СВЦЭМ!$A$40:$A$759,$A403,СВЦЭМ!$B$40:$B$759,H$401)+'СЕТ СН'!$F$16</f>
        <v>0</v>
      </c>
      <c r="I403" s="36">
        <f>SUMIFS(СВЦЭМ!$L$40:$L$759,СВЦЭМ!$A$40:$A$759,$A403,СВЦЭМ!$B$40:$B$759,I$401)+'СЕТ СН'!$F$16</f>
        <v>0</v>
      </c>
      <c r="J403" s="36">
        <f>SUMIFS(СВЦЭМ!$L$40:$L$759,СВЦЭМ!$A$40:$A$759,$A403,СВЦЭМ!$B$40:$B$759,J$401)+'СЕТ СН'!$F$16</f>
        <v>0</v>
      </c>
      <c r="K403" s="36">
        <f>SUMIFS(СВЦЭМ!$L$40:$L$759,СВЦЭМ!$A$40:$A$759,$A403,СВЦЭМ!$B$40:$B$759,K$401)+'СЕТ СН'!$F$16</f>
        <v>0</v>
      </c>
      <c r="L403" s="36">
        <f>SUMIFS(СВЦЭМ!$L$40:$L$759,СВЦЭМ!$A$40:$A$759,$A403,СВЦЭМ!$B$40:$B$759,L$401)+'СЕТ СН'!$F$16</f>
        <v>0</v>
      </c>
      <c r="M403" s="36">
        <f>SUMIFS(СВЦЭМ!$L$40:$L$759,СВЦЭМ!$A$40:$A$759,$A403,СВЦЭМ!$B$40:$B$759,M$401)+'СЕТ СН'!$F$16</f>
        <v>0</v>
      </c>
      <c r="N403" s="36">
        <f>SUMIFS(СВЦЭМ!$L$40:$L$759,СВЦЭМ!$A$40:$A$759,$A403,СВЦЭМ!$B$40:$B$759,N$401)+'СЕТ СН'!$F$16</f>
        <v>0</v>
      </c>
      <c r="O403" s="36">
        <f>SUMIFS(СВЦЭМ!$L$40:$L$759,СВЦЭМ!$A$40:$A$759,$A403,СВЦЭМ!$B$40:$B$759,O$401)+'СЕТ СН'!$F$16</f>
        <v>0</v>
      </c>
      <c r="P403" s="36">
        <f>SUMIFS(СВЦЭМ!$L$40:$L$759,СВЦЭМ!$A$40:$A$759,$A403,СВЦЭМ!$B$40:$B$759,P$401)+'СЕТ СН'!$F$16</f>
        <v>0</v>
      </c>
      <c r="Q403" s="36">
        <f>SUMIFS(СВЦЭМ!$L$40:$L$759,СВЦЭМ!$A$40:$A$759,$A403,СВЦЭМ!$B$40:$B$759,Q$401)+'СЕТ СН'!$F$16</f>
        <v>0</v>
      </c>
      <c r="R403" s="36">
        <f>SUMIFS(СВЦЭМ!$L$40:$L$759,СВЦЭМ!$A$40:$A$759,$A403,СВЦЭМ!$B$40:$B$759,R$401)+'СЕТ СН'!$F$16</f>
        <v>0</v>
      </c>
      <c r="S403" s="36">
        <f>SUMIFS(СВЦЭМ!$L$40:$L$759,СВЦЭМ!$A$40:$A$759,$A403,СВЦЭМ!$B$40:$B$759,S$401)+'СЕТ СН'!$F$16</f>
        <v>0</v>
      </c>
      <c r="T403" s="36">
        <f>SUMIFS(СВЦЭМ!$L$40:$L$759,СВЦЭМ!$A$40:$A$759,$A403,СВЦЭМ!$B$40:$B$759,T$401)+'СЕТ СН'!$F$16</f>
        <v>0</v>
      </c>
      <c r="U403" s="36">
        <f>SUMIFS(СВЦЭМ!$L$40:$L$759,СВЦЭМ!$A$40:$A$759,$A403,СВЦЭМ!$B$40:$B$759,U$401)+'СЕТ СН'!$F$16</f>
        <v>0</v>
      </c>
      <c r="V403" s="36">
        <f>SUMIFS(СВЦЭМ!$L$40:$L$759,СВЦЭМ!$A$40:$A$759,$A403,СВЦЭМ!$B$40:$B$759,V$401)+'СЕТ СН'!$F$16</f>
        <v>0</v>
      </c>
      <c r="W403" s="36">
        <f>SUMIFS(СВЦЭМ!$L$40:$L$759,СВЦЭМ!$A$40:$A$759,$A403,СВЦЭМ!$B$40:$B$759,W$401)+'СЕТ СН'!$F$16</f>
        <v>0</v>
      </c>
      <c r="X403" s="36">
        <f>SUMIFS(СВЦЭМ!$L$40:$L$759,СВЦЭМ!$A$40:$A$759,$A403,СВЦЭМ!$B$40:$B$759,X$401)+'СЕТ СН'!$F$16</f>
        <v>0</v>
      </c>
      <c r="Y403" s="36">
        <f>SUMIFS(СВЦЭМ!$L$40:$L$759,СВЦЭМ!$A$40:$A$759,$A403,СВЦЭМ!$B$40:$B$759,Y$401)+'СЕТ СН'!$F$16</f>
        <v>0</v>
      </c>
    </row>
    <row r="404" spans="1:27" ht="15.75" hidden="1" x14ac:dyDescent="0.2">
      <c r="A404" s="35">
        <f t="shared" ref="A404:A432" si="11">A403+1</f>
        <v>45385</v>
      </c>
      <c r="B404" s="36">
        <f>SUMIFS(СВЦЭМ!$L$40:$L$759,СВЦЭМ!$A$40:$A$759,$A404,СВЦЭМ!$B$40:$B$759,B$401)+'СЕТ СН'!$F$16</f>
        <v>0</v>
      </c>
      <c r="C404" s="36">
        <f>SUMIFS(СВЦЭМ!$L$40:$L$759,СВЦЭМ!$A$40:$A$759,$A404,СВЦЭМ!$B$40:$B$759,C$401)+'СЕТ СН'!$F$16</f>
        <v>0</v>
      </c>
      <c r="D404" s="36">
        <f>SUMIFS(СВЦЭМ!$L$40:$L$759,СВЦЭМ!$A$40:$A$759,$A404,СВЦЭМ!$B$40:$B$759,D$401)+'СЕТ СН'!$F$16</f>
        <v>0</v>
      </c>
      <c r="E404" s="36">
        <f>SUMIFS(СВЦЭМ!$L$40:$L$759,СВЦЭМ!$A$40:$A$759,$A404,СВЦЭМ!$B$40:$B$759,E$401)+'СЕТ СН'!$F$16</f>
        <v>0</v>
      </c>
      <c r="F404" s="36">
        <f>SUMIFS(СВЦЭМ!$L$40:$L$759,СВЦЭМ!$A$40:$A$759,$A404,СВЦЭМ!$B$40:$B$759,F$401)+'СЕТ СН'!$F$16</f>
        <v>0</v>
      </c>
      <c r="G404" s="36">
        <f>SUMIFS(СВЦЭМ!$L$40:$L$759,СВЦЭМ!$A$40:$A$759,$A404,СВЦЭМ!$B$40:$B$759,G$401)+'СЕТ СН'!$F$16</f>
        <v>0</v>
      </c>
      <c r="H404" s="36">
        <f>SUMIFS(СВЦЭМ!$L$40:$L$759,СВЦЭМ!$A$40:$A$759,$A404,СВЦЭМ!$B$40:$B$759,H$401)+'СЕТ СН'!$F$16</f>
        <v>0</v>
      </c>
      <c r="I404" s="36">
        <f>SUMIFS(СВЦЭМ!$L$40:$L$759,СВЦЭМ!$A$40:$A$759,$A404,СВЦЭМ!$B$40:$B$759,I$401)+'СЕТ СН'!$F$16</f>
        <v>0</v>
      </c>
      <c r="J404" s="36">
        <f>SUMIFS(СВЦЭМ!$L$40:$L$759,СВЦЭМ!$A$40:$A$759,$A404,СВЦЭМ!$B$40:$B$759,J$401)+'СЕТ СН'!$F$16</f>
        <v>0</v>
      </c>
      <c r="K404" s="36">
        <f>SUMIFS(СВЦЭМ!$L$40:$L$759,СВЦЭМ!$A$40:$A$759,$A404,СВЦЭМ!$B$40:$B$759,K$401)+'СЕТ СН'!$F$16</f>
        <v>0</v>
      </c>
      <c r="L404" s="36">
        <f>SUMIFS(СВЦЭМ!$L$40:$L$759,СВЦЭМ!$A$40:$A$759,$A404,СВЦЭМ!$B$40:$B$759,L$401)+'СЕТ СН'!$F$16</f>
        <v>0</v>
      </c>
      <c r="M404" s="36">
        <f>SUMIFS(СВЦЭМ!$L$40:$L$759,СВЦЭМ!$A$40:$A$759,$A404,СВЦЭМ!$B$40:$B$759,M$401)+'СЕТ СН'!$F$16</f>
        <v>0</v>
      </c>
      <c r="N404" s="36">
        <f>SUMIFS(СВЦЭМ!$L$40:$L$759,СВЦЭМ!$A$40:$A$759,$A404,СВЦЭМ!$B$40:$B$759,N$401)+'СЕТ СН'!$F$16</f>
        <v>0</v>
      </c>
      <c r="O404" s="36">
        <f>SUMIFS(СВЦЭМ!$L$40:$L$759,СВЦЭМ!$A$40:$A$759,$A404,СВЦЭМ!$B$40:$B$759,O$401)+'СЕТ СН'!$F$16</f>
        <v>0</v>
      </c>
      <c r="P404" s="36">
        <f>SUMIFS(СВЦЭМ!$L$40:$L$759,СВЦЭМ!$A$40:$A$759,$A404,СВЦЭМ!$B$40:$B$759,P$401)+'СЕТ СН'!$F$16</f>
        <v>0</v>
      </c>
      <c r="Q404" s="36">
        <f>SUMIFS(СВЦЭМ!$L$40:$L$759,СВЦЭМ!$A$40:$A$759,$A404,СВЦЭМ!$B$40:$B$759,Q$401)+'СЕТ СН'!$F$16</f>
        <v>0</v>
      </c>
      <c r="R404" s="36">
        <f>SUMIFS(СВЦЭМ!$L$40:$L$759,СВЦЭМ!$A$40:$A$759,$A404,СВЦЭМ!$B$40:$B$759,R$401)+'СЕТ СН'!$F$16</f>
        <v>0</v>
      </c>
      <c r="S404" s="36">
        <f>SUMIFS(СВЦЭМ!$L$40:$L$759,СВЦЭМ!$A$40:$A$759,$A404,СВЦЭМ!$B$40:$B$759,S$401)+'СЕТ СН'!$F$16</f>
        <v>0</v>
      </c>
      <c r="T404" s="36">
        <f>SUMIFS(СВЦЭМ!$L$40:$L$759,СВЦЭМ!$A$40:$A$759,$A404,СВЦЭМ!$B$40:$B$759,T$401)+'СЕТ СН'!$F$16</f>
        <v>0</v>
      </c>
      <c r="U404" s="36">
        <f>SUMIFS(СВЦЭМ!$L$40:$L$759,СВЦЭМ!$A$40:$A$759,$A404,СВЦЭМ!$B$40:$B$759,U$401)+'СЕТ СН'!$F$16</f>
        <v>0</v>
      </c>
      <c r="V404" s="36">
        <f>SUMIFS(СВЦЭМ!$L$40:$L$759,СВЦЭМ!$A$40:$A$759,$A404,СВЦЭМ!$B$40:$B$759,V$401)+'СЕТ СН'!$F$16</f>
        <v>0</v>
      </c>
      <c r="W404" s="36">
        <f>SUMIFS(СВЦЭМ!$L$40:$L$759,СВЦЭМ!$A$40:$A$759,$A404,СВЦЭМ!$B$40:$B$759,W$401)+'СЕТ СН'!$F$16</f>
        <v>0</v>
      </c>
      <c r="X404" s="36">
        <f>SUMIFS(СВЦЭМ!$L$40:$L$759,СВЦЭМ!$A$40:$A$759,$A404,СВЦЭМ!$B$40:$B$759,X$401)+'СЕТ СН'!$F$16</f>
        <v>0</v>
      </c>
      <c r="Y404" s="36">
        <f>SUMIFS(СВЦЭМ!$L$40:$L$759,СВЦЭМ!$A$40:$A$759,$A404,СВЦЭМ!$B$40:$B$759,Y$401)+'СЕТ СН'!$F$16</f>
        <v>0</v>
      </c>
    </row>
    <row r="405" spans="1:27" ht="15.75" hidden="1" x14ac:dyDescent="0.2">
      <c r="A405" s="35">
        <f t="shared" si="11"/>
        <v>45386</v>
      </c>
      <c r="B405" s="36">
        <f>SUMIFS(СВЦЭМ!$L$40:$L$759,СВЦЭМ!$A$40:$A$759,$A405,СВЦЭМ!$B$40:$B$759,B$401)+'СЕТ СН'!$F$16</f>
        <v>0</v>
      </c>
      <c r="C405" s="36">
        <f>SUMIFS(СВЦЭМ!$L$40:$L$759,СВЦЭМ!$A$40:$A$759,$A405,СВЦЭМ!$B$40:$B$759,C$401)+'СЕТ СН'!$F$16</f>
        <v>0</v>
      </c>
      <c r="D405" s="36">
        <f>SUMIFS(СВЦЭМ!$L$40:$L$759,СВЦЭМ!$A$40:$A$759,$A405,СВЦЭМ!$B$40:$B$759,D$401)+'СЕТ СН'!$F$16</f>
        <v>0</v>
      </c>
      <c r="E405" s="36">
        <f>SUMIFS(СВЦЭМ!$L$40:$L$759,СВЦЭМ!$A$40:$A$759,$A405,СВЦЭМ!$B$40:$B$759,E$401)+'СЕТ СН'!$F$16</f>
        <v>0</v>
      </c>
      <c r="F405" s="36">
        <f>SUMIFS(СВЦЭМ!$L$40:$L$759,СВЦЭМ!$A$40:$A$759,$A405,СВЦЭМ!$B$40:$B$759,F$401)+'СЕТ СН'!$F$16</f>
        <v>0</v>
      </c>
      <c r="G405" s="36">
        <f>SUMIFS(СВЦЭМ!$L$40:$L$759,СВЦЭМ!$A$40:$A$759,$A405,СВЦЭМ!$B$40:$B$759,G$401)+'СЕТ СН'!$F$16</f>
        <v>0</v>
      </c>
      <c r="H405" s="36">
        <f>SUMIFS(СВЦЭМ!$L$40:$L$759,СВЦЭМ!$A$40:$A$759,$A405,СВЦЭМ!$B$40:$B$759,H$401)+'СЕТ СН'!$F$16</f>
        <v>0</v>
      </c>
      <c r="I405" s="36">
        <f>SUMIFS(СВЦЭМ!$L$40:$L$759,СВЦЭМ!$A$40:$A$759,$A405,СВЦЭМ!$B$40:$B$759,I$401)+'СЕТ СН'!$F$16</f>
        <v>0</v>
      </c>
      <c r="J405" s="36">
        <f>SUMIFS(СВЦЭМ!$L$40:$L$759,СВЦЭМ!$A$40:$A$759,$A405,СВЦЭМ!$B$40:$B$759,J$401)+'СЕТ СН'!$F$16</f>
        <v>0</v>
      </c>
      <c r="K405" s="36">
        <f>SUMIFS(СВЦЭМ!$L$40:$L$759,СВЦЭМ!$A$40:$A$759,$A405,СВЦЭМ!$B$40:$B$759,K$401)+'СЕТ СН'!$F$16</f>
        <v>0</v>
      </c>
      <c r="L405" s="36">
        <f>SUMIFS(СВЦЭМ!$L$40:$L$759,СВЦЭМ!$A$40:$A$759,$A405,СВЦЭМ!$B$40:$B$759,L$401)+'СЕТ СН'!$F$16</f>
        <v>0</v>
      </c>
      <c r="M405" s="36">
        <f>SUMIFS(СВЦЭМ!$L$40:$L$759,СВЦЭМ!$A$40:$A$759,$A405,СВЦЭМ!$B$40:$B$759,M$401)+'СЕТ СН'!$F$16</f>
        <v>0</v>
      </c>
      <c r="N405" s="36">
        <f>SUMIFS(СВЦЭМ!$L$40:$L$759,СВЦЭМ!$A$40:$A$759,$A405,СВЦЭМ!$B$40:$B$759,N$401)+'СЕТ СН'!$F$16</f>
        <v>0</v>
      </c>
      <c r="O405" s="36">
        <f>SUMIFS(СВЦЭМ!$L$40:$L$759,СВЦЭМ!$A$40:$A$759,$A405,СВЦЭМ!$B$40:$B$759,O$401)+'СЕТ СН'!$F$16</f>
        <v>0</v>
      </c>
      <c r="P405" s="36">
        <f>SUMIFS(СВЦЭМ!$L$40:$L$759,СВЦЭМ!$A$40:$A$759,$A405,СВЦЭМ!$B$40:$B$759,P$401)+'СЕТ СН'!$F$16</f>
        <v>0</v>
      </c>
      <c r="Q405" s="36">
        <f>SUMIFS(СВЦЭМ!$L$40:$L$759,СВЦЭМ!$A$40:$A$759,$A405,СВЦЭМ!$B$40:$B$759,Q$401)+'СЕТ СН'!$F$16</f>
        <v>0</v>
      </c>
      <c r="R405" s="36">
        <f>SUMIFS(СВЦЭМ!$L$40:$L$759,СВЦЭМ!$A$40:$A$759,$A405,СВЦЭМ!$B$40:$B$759,R$401)+'СЕТ СН'!$F$16</f>
        <v>0</v>
      </c>
      <c r="S405" s="36">
        <f>SUMIFS(СВЦЭМ!$L$40:$L$759,СВЦЭМ!$A$40:$A$759,$A405,СВЦЭМ!$B$40:$B$759,S$401)+'СЕТ СН'!$F$16</f>
        <v>0</v>
      </c>
      <c r="T405" s="36">
        <f>SUMIFS(СВЦЭМ!$L$40:$L$759,СВЦЭМ!$A$40:$A$759,$A405,СВЦЭМ!$B$40:$B$759,T$401)+'СЕТ СН'!$F$16</f>
        <v>0</v>
      </c>
      <c r="U405" s="36">
        <f>SUMIFS(СВЦЭМ!$L$40:$L$759,СВЦЭМ!$A$40:$A$759,$A405,СВЦЭМ!$B$40:$B$759,U$401)+'СЕТ СН'!$F$16</f>
        <v>0</v>
      </c>
      <c r="V405" s="36">
        <f>SUMIFS(СВЦЭМ!$L$40:$L$759,СВЦЭМ!$A$40:$A$759,$A405,СВЦЭМ!$B$40:$B$759,V$401)+'СЕТ СН'!$F$16</f>
        <v>0</v>
      </c>
      <c r="W405" s="36">
        <f>SUMIFS(СВЦЭМ!$L$40:$L$759,СВЦЭМ!$A$40:$A$759,$A405,СВЦЭМ!$B$40:$B$759,W$401)+'СЕТ СН'!$F$16</f>
        <v>0</v>
      </c>
      <c r="X405" s="36">
        <f>SUMIFS(СВЦЭМ!$L$40:$L$759,СВЦЭМ!$A$40:$A$759,$A405,СВЦЭМ!$B$40:$B$759,X$401)+'СЕТ СН'!$F$16</f>
        <v>0</v>
      </c>
      <c r="Y405" s="36">
        <f>SUMIFS(СВЦЭМ!$L$40:$L$759,СВЦЭМ!$A$40:$A$759,$A405,СВЦЭМ!$B$40:$B$759,Y$401)+'СЕТ СН'!$F$16</f>
        <v>0</v>
      </c>
    </row>
    <row r="406" spans="1:27" ht="15.75" hidden="1" x14ac:dyDescent="0.2">
      <c r="A406" s="35">
        <f t="shared" si="11"/>
        <v>45387</v>
      </c>
      <c r="B406" s="36">
        <f>SUMIFS(СВЦЭМ!$L$40:$L$759,СВЦЭМ!$A$40:$A$759,$A406,СВЦЭМ!$B$40:$B$759,B$401)+'СЕТ СН'!$F$16</f>
        <v>0</v>
      </c>
      <c r="C406" s="36">
        <f>SUMIFS(СВЦЭМ!$L$40:$L$759,СВЦЭМ!$A$40:$A$759,$A406,СВЦЭМ!$B$40:$B$759,C$401)+'СЕТ СН'!$F$16</f>
        <v>0</v>
      </c>
      <c r="D406" s="36">
        <f>SUMIFS(СВЦЭМ!$L$40:$L$759,СВЦЭМ!$A$40:$A$759,$A406,СВЦЭМ!$B$40:$B$759,D$401)+'СЕТ СН'!$F$16</f>
        <v>0</v>
      </c>
      <c r="E406" s="36">
        <f>SUMIFS(СВЦЭМ!$L$40:$L$759,СВЦЭМ!$A$40:$A$759,$A406,СВЦЭМ!$B$40:$B$759,E$401)+'СЕТ СН'!$F$16</f>
        <v>0</v>
      </c>
      <c r="F406" s="36">
        <f>SUMIFS(СВЦЭМ!$L$40:$L$759,СВЦЭМ!$A$40:$A$759,$A406,СВЦЭМ!$B$40:$B$759,F$401)+'СЕТ СН'!$F$16</f>
        <v>0</v>
      </c>
      <c r="G406" s="36">
        <f>SUMIFS(СВЦЭМ!$L$40:$L$759,СВЦЭМ!$A$40:$A$759,$A406,СВЦЭМ!$B$40:$B$759,G$401)+'СЕТ СН'!$F$16</f>
        <v>0</v>
      </c>
      <c r="H406" s="36">
        <f>SUMIFS(СВЦЭМ!$L$40:$L$759,СВЦЭМ!$A$40:$A$759,$A406,СВЦЭМ!$B$40:$B$759,H$401)+'СЕТ СН'!$F$16</f>
        <v>0</v>
      </c>
      <c r="I406" s="36">
        <f>SUMIFS(СВЦЭМ!$L$40:$L$759,СВЦЭМ!$A$40:$A$759,$A406,СВЦЭМ!$B$40:$B$759,I$401)+'СЕТ СН'!$F$16</f>
        <v>0</v>
      </c>
      <c r="J406" s="36">
        <f>SUMIFS(СВЦЭМ!$L$40:$L$759,СВЦЭМ!$A$40:$A$759,$A406,СВЦЭМ!$B$40:$B$759,J$401)+'СЕТ СН'!$F$16</f>
        <v>0</v>
      </c>
      <c r="K406" s="36">
        <f>SUMIFS(СВЦЭМ!$L$40:$L$759,СВЦЭМ!$A$40:$A$759,$A406,СВЦЭМ!$B$40:$B$759,K$401)+'СЕТ СН'!$F$16</f>
        <v>0</v>
      </c>
      <c r="L406" s="36">
        <f>SUMIFS(СВЦЭМ!$L$40:$L$759,СВЦЭМ!$A$40:$A$759,$A406,СВЦЭМ!$B$40:$B$759,L$401)+'СЕТ СН'!$F$16</f>
        <v>0</v>
      </c>
      <c r="M406" s="36">
        <f>SUMIFS(СВЦЭМ!$L$40:$L$759,СВЦЭМ!$A$40:$A$759,$A406,СВЦЭМ!$B$40:$B$759,M$401)+'СЕТ СН'!$F$16</f>
        <v>0</v>
      </c>
      <c r="N406" s="36">
        <f>SUMIFS(СВЦЭМ!$L$40:$L$759,СВЦЭМ!$A$40:$A$759,$A406,СВЦЭМ!$B$40:$B$759,N$401)+'СЕТ СН'!$F$16</f>
        <v>0</v>
      </c>
      <c r="O406" s="36">
        <f>SUMIFS(СВЦЭМ!$L$40:$L$759,СВЦЭМ!$A$40:$A$759,$A406,СВЦЭМ!$B$40:$B$759,O$401)+'СЕТ СН'!$F$16</f>
        <v>0</v>
      </c>
      <c r="P406" s="36">
        <f>SUMIFS(СВЦЭМ!$L$40:$L$759,СВЦЭМ!$A$40:$A$759,$A406,СВЦЭМ!$B$40:$B$759,P$401)+'СЕТ СН'!$F$16</f>
        <v>0</v>
      </c>
      <c r="Q406" s="36">
        <f>SUMIFS(СВЦЭМ!$L$40:$L$759,СВЦЭМ!$A$40:$A$759,$A406,СВЦЭМ!$B$40:$B$759,Q$401)+'СЕТ СН'!$F$16</f>
        <v>0</v>
      </c>
      <c r="R406" s="36">
        <f>SUMIFS(СВЦЭМ!$L$40:$L$759,СВЦЭМ!$A$40:$A$759,$A406,СВЦЭМ!$B$40:$B$759,R$401)+'СЕТ СН'!$F$16</f>
        <v>0</v>
      </c>
      <c r="S406" s="36">
        <f>SUMIFS(СВЦЭМ!$L$40:$L$759,СВЦЭМ!$A$40:$A$759,$A406,СВЦЭМ!$B$40:$B$759,S$401)+'СЕТ СН'!$F$16</f>
        <v>0</v>
      </c>
      <c r="T406" s="36">
        <f>SUMIFS(СВЦЭМ!$L$40:$L$759,СВЦЭМ!$A$40:$A$759,$A406,СВЦЭМ!$B$40:$B$759,T$401)+'СЕТ СН'!$F$16</f>
        <v>0</v>
      </c>
      <c r="U406" s="36">
        <f>SUMIFS(СВЦЭМ!$L$40:$L$759,СВЦЭМ!$A$40:$A$759,$A406,СВЦЭМ!$B$40:$B$759,U$401)+'СЕТ СН'!$F$16</f>
        <v>0</v>
      </c>
      <c r="V406" s="36">
        <f>SUMIFS(СВЦЭМ!$L$40:$L$759,СВЦЭМ!$A$40:$A$759,$A406,СВЦЭМ!$B$40:$B$759,V$401)+'СЕТ СН'!$F$16</f>
        <v>0</v>
      </c>
      <c r="W406" s="36">
        <f>SUMIFS(СВЦЭМ!$L$40:$L$759,СВЦЭМ!$A$40:$A$759,$A406,СВЦЭМ!$B$40:$B$759,W$401)+'СЕТ СН'!$F$16</f>
        <v>0</v>
      </c>
      <c r="X406" s="36">
        <f>SUMIFS(СВЦЭМ!$L$40:$L$759,СВЦЭМ!$A$40:$A$759,$A406,СВЦЭМ!$B$40:$B$759,X$401)+'СЕТ СН'!$F$16</f>
        <v>0</v>
      </c>
      <c r="Y406" s="36">
        <f>SUMIFS(СВЦЭМ!$L$40:$L$759,СВЦЭМ!$A$40:$A$759,$A406,СВЦЭМ!$B$40:$B$759,Y$401)+'СЕТ СН'!$F$16</f>
        <v>0</v>
      </c>
    </row>
    <row r="407" spans="1:27" ht="15.75" hidden="1" x14ac:dyDescent="0.2">
      <c r="A407" s="35">
        <f t="shared" si="11"/>
        <v>45388</v>
      </c>
      <c r="B407" s="36">
        <f>SUMIFS(СВЦЭМ!$L$40:$L$759,СВЦЭМ!$A$40:$A$759,$A407,СВЦЭМ!$B$40:$B$759,B$401)+'СЕТ СН'!$F$16</f>
        <v>0</v>
      </c>
      <c r="C407" s="36">
        <f>SUMIFS(СВЦЭМ!$L$40:$L$759,СВЦЭМ!$A$40:$A$759,$A407,СВЦЭМ!$B$40:$B$759,C$401)+'СЕТ СН'!$F$16</f>
        <v>0</v>
      </c>
      <c r="D407" s="36">
        <f>SUMIFS(СВЦЭМ!$L$40:$L$759,СВЦЭМ!$A$40:$A$759,$A407,СВЦЭМ!$B$40:$B$759,D$401)+'СЕТ СН'!$F$16</f>
        <v>0</v>
      </c>
      <c r="E407" s="36">
        <f>SUMIFS(СВЦЭМ!$L$40:$L$759,СВЦЭМ!$A$40:$A$759,$A407,СВЦЭМ!$B$40:$B$759,E$401)+'СЕТ СН'!$F$16</f>
        <v>0</v>
      </c>
      <c r="F407" s="36">
        <f>SUMIFS(СВЦЭМ!$L$40:$L$759,СВЦЭМ!$A$40:$A$759,$A407,СВЦЭМ!$B$40:$B$759,F$401)+'СЕТ СН'!$F$16</f>
        <v>0</v>
      </c>
      <c r="G407" s="36">
        <f>SUMIFS(СВЦЭМ!$L$40:$L$759,СВЦЭМ!$A$40:$A$759,$A407,СВЦЭМ!$B$40:$B$759,G$401)+'СЕТ СН'!$F$16</f>
        <v>0</v>
      </c>
      <c r="H407" s="36">
        <f>SUMIFS(СВЦЭМ!$L$40:$L$759,СВЦЭМ!$A$40:$A$759,$A407,СВЦЭМ!$B$40:$B$759,H$401)+'СЕТ СН'!$F$16</f>
        <v>0</v>
      </c>
      <c r="I407" s="36">
        <f>SUMIFS(СВЦЭМ!$L$40:$L$759,СВЦЭМ!$A$40:$A$759,$A407,СВЦЭМ!$B$40:$B$759,I$401)+'СЕТ СН'!$F$16</f>
        <v>0</v>
      </c>
      <c r="J407" s="36">
        <f>SUMIFS(СВЦЭМ!$L$40:$L$759,СВЦЭМ!$A$40:$A$759,$A407,СВЦЭМ!$B$40:$B$759,J$401)+'СЕТ СН'!$F$16</f>
        <v>0</v>
      </c>
      <c r="K407" s="36">
        <f>SUMIFS(СВЦЭМ!$L$40:$L$759,СВЦЭМ!$A$40:$A$759,$A407,СВЦЭМ!$B$40:$B$759,K$401)+'СЕТ СН'!$F$16</f>
        <v>0</v>
      </c>
      <c r="L407" s="36">
        <f>SUMIFS(СВЦЭМ!$L$40:$L$759,СВЦЭМ!$A$40:$A$759,$A407,СВЦЭМ!$B$40:$B$759,L$401)+'СЕТ СН'!$F$16</f>
        <v>0</v>
      </c>
      <c r="M407" s="36">
        <f>SUMIFS(СВЦЭМ!$L$40:$L$759,СВЦЭМ!$A$40:$A$759,$A407,СВЦЭМ!$B$40:$B$759,M$401)+'СЕТ СН'!$F$16</f>
        <v>0</v>
      </c>
      <c r="N407" s="36">
        <f>SUMIFS(СВЦЭМ!$L$40:$L$759,СВЦЭМ!$A$40:$A$759,$A407,СВЦЭМ!$B$40:$B$759,N$401)+'СЕТ СН'!$F$16</f>
        <v>0</v>
      </c>
      <c r="O407" s="36">
        <f>SUMIFS(СВЦЭМ!$L$40:$L$759,СВЦЭМ!$A$40:$A$759,$A407,СВЦЭМ!$B$40:$B$759,O$401)+'СЕТ СН'!$F$16</f>
        <v>0</v>
      </c>
      <c r="P407" s="36">
        <f>SUMIFS(СВЦЭМ!$L$40:$L$759,СВЦЭМ!$A$40:$A$759,$A407,СВЦЭМ!$B$40:$B$759,P$401)+'СЕТ СН'!$F$16</f>
        <v>0</v>
      </c>
      <c r="Q407" s="36">
        <f>SUMIFS(СВЦЭМ!$L$40:$L$759,СВЦЭМ!$A$40:$A$759,$A407,СВЦЭМ!$B$40:$B$759,Q$401)+'СЕТ СН'!$F$16</f>
        <v>0</v>
      </c>
      <c r="R407" s="36">
        <f>SUMIFS(СВЦЭМ!$L$40:$L$759,СВЦЭМ!$A$40:$A$759,$A407,СВЦЭМ!$B$40:$B$759,R$401)+'СЕТ СН'!$F$16</f>
        <v>0</v>
      </c>
      <c r="S407" s="36">
        <f>SUMIFS(СВЦЭМ!$L$40:$L$759,СВЦЭМ!$A$40:$A$759,$A407,СВЦЭМ!$B$40:$B$759,S$401)+'СЕТ СН'!$F$16</f>
        <v>0</v>
      </c>
      <c r="T407" s="36">
        <f>SUMIFS(СВЦЭМ!$L$40:$L$759,СВЦЭМ!$A$40:$A$759,$A407,СВЦЭМ!$B$40:$B$759,T$401)+'СЕТ СН'!$F$16</f>
        <v>0</v>
      </c>
      <c r="U407" s="36">
        <f>SUMIFS(СВЦЭМ!$L$40:$L$759,СВЦЭМ!$A$40:$A$759,$A407,СВЦЭМ!$B$40:$B$759,U$401)+'СЕТ СН'!$F$16</f>
        <v>0</v>
      </c>
      <c r="V407" s="36">
        <f>SUMIFS(СВЦЭМ!$L$40:$L$759,СВЦЭМ!$A$40:$A$759,$A407,СВЦЭМ!$B$40:$B$759,V$401)+'СЕТ СН'!$F$16</f>
        <v>0</v>
      </c>
      <c r="W407" s="36">
        <f>SUMIFS(СВЦЭМ!$L$40:$L$759,СВЦЭМ!$A$40:$A$759,$A407,СВЦЭМ!$B$40:$B$759,W$401)+'СЕТ СН'!$F$16</f>
        <v>0</v>
      </c>
      <c r="X407" s="36">
        <f>SUMIFS(СВЦЭМ!$L$40:$L$759,СВЦЭМ!$A$40:$A$759,$A407,СВЦЭМ!$B$40:$B$759,X$401)+'СЕТ СН'!$F$16</f>
        <v>0</v>
      </c>
      <c r="Y407" s="36">
        <f>SUMIFS(СВЦЭМ!$L$40:$L$759,СВЦЭМ!$A$40:$A$759,$A407,СВЦЭМ!$B$40:$B$759,Y$401)+'СЕТ СН'!$F$16</f>
        <v>0</v>
      </c>
    </row>
    <row r="408" spans="1:27" ht="15.75" hidden="1" x14ac:dyDescent="0.2">
      <c r="A408" s="35">
        <f t="shared" si="11"/>
        <v>45389</v>
      </c>
      <c r="B408" s="36">
        <f>SUMIFS(СВЦЭМ!$L$40:$L$759,СВЦЭМ!$A$40:$A$759,$A408,СВЦЭМ!$B$40:$B$759,B$401)+'СЕТ СН'!$F$16</f>
        <v>0</v>
      </c>
      <c r="C408" s="36">
        <f>SUMIFS(СВЦЭМ!$L$40:$L$759,СВЦЭМ!$A$40:$A$759,$A408,СВЦЭМ!$B$40:$B$759,C$401)+'СЕТ СН'!$F$16</f>
        <v>0</v>
      </c>
      <c r="D408" s="36">
        <f>SUMIFS(СВЦЭМ!$L$40:$L$759,СВЦЭМ!$A$40:$A$759,$A408,СВЦЭМ!$B$40:$B$759,D$401)+'СЕТ СН'!$F$16</f>
        <v>0</v>
      </c>
      <c r="E408" s="36">
        <f>SUMIFS(СВЦЭМ!$L$40:$L$759,СВЦЭМ!$A$40:$A$759,$A408,СВЦЭМ!$B$40:$B$759,E$401)+'СЕТ СН'!$F$16</f>
        <v>0</v>
      </c>
      <c r="F408" s="36">
        <f>SUMIFS(СВЦЭМ!$L$40:$L$759,СВЦЭМ!$A$40:$A$759,$A408,СВЦЭМ!$B$40:$B$759,F$401)+'СЕТ СН'!$F$16</f>
        <v>0</v>
      </c>
      <c r="G408" s="36">
        <f>SUMIFS(СВЦЭМ!$L$40:$L$759,СВЦЭМ!$A$40:$A$759,$A408,СВЦЭМ!$B$40:$B$759,G$401)+'СЕТ СН'!$F$16</f>
        <v>0</v>
      </c>
      <c r="H408" s="36">
        <f>SUMIFS(СВЦЭМ!$L$40:$L$759,СВЦЭМ!$A$40:$A$759,$A408,СВЦЭМ!$B$40:$B$759,H$401)+'СЕТ СН'!$F$16</f>
        <v>0</v>
      </c>
      <c r="I408" s="36">
        <f>SUMIFS(СВЦЭМ!$L$40:$L$759,СВЦЭМ!$A$40:$A$759,$A408,СВЦЭМ!$B$40:$B$759,I$401)+'СЕТ СН'!$F$16</f>
        <v>0</v>
      </c>
      <c r="J408" s="36">
        <f>SUMIFS(СВЦЭМ!$L$40:$L$759,СВЦЭМ!$A$40:$A$759,$A408,СВЦЭМ!$B$40:$B$759,J$401)+'СЕТ СН'!$F$16</f>
        <v>0</v>
      </c>
      <c r="K408" s="36">
        <f>SUMIFS(СВЦЭМ!$L$40:$L$759,СВЦЭМ!$A$40:$A$759,$A408,СВЦЭМ!$B$40:$B$759,K$401)+'СЕТ СН'!$F$16</f>
        <v>0</v>
      </c>
      <c r="L408" s="36">
        <f>SUMIFS(СВЦЭМ!$L$40:$L$759,СВЦЭМ!$A$40:$A$759,$A408,СВЦЭМ!$B$40:$B$759,L$401)+'СЕТ СН'!$F$16</f>
        <v>0</v>
      </c>
      <c r="M408" s="36">
        <f>SUMIFS(СВЦЭМ!$L$40:$L$759,СВЦЭМ!$A$40:$A$759,$A408,СВЦЭМ!$B$40:$B$759,M$401)+'СЕТ СН'!$F$16</f>
        <v>0</v>
      </c>
      <c r="N408" s="36">
        <f>SUMIFS(СВЦЭМ!$L$40:$L$759,СВЦЭМ!$A$40:$A$759,$A408,СВЦЭМ!$B$40:$B$759,N$401)+'СЕТ СН'!$F$16</f>
        <v>0</v>
      </c>
      <c r="O408" s="36">
        <f>SUMIFS(СВЦЭМ!$L$40:$L$759,СВЦЭМ!$A$40:$A$759,$A408,СВЦЭМ!$B$40:$B$759,O$401)+'СЕТ СН'!$F$16</f>
        <v>0</v>
      </c>
      <c r="P408" s="36">
        <f>SUMIFS(СВЦЭМ!$L$40:$L$759,СВЦЭМ!$A$40:$A$759,$A408,СВЦЭМ!$B$40:$B$759,P$401)+'СЕТ СН'!$F$16</f>
        <v>0</v>
      </c>
      <c r="Q408" s="36">
        <f>SUMIFS(СВЦЭМ!$L$40:$L$759,СВЦЭМ!$A$40:$A$759,$A408,СВЦЭМ!$B$40:$B$759,Q$401)+'СЕТ СН'!$F$16</f>
        <v>0</v>
      </c>
      <c r="R408" s="36">
        <f>SUMIFS(СВЦЭМ!$L$40:$L$759,СВЦЭМ!$A$40:$A$759,$A408,СВЦЭМ!$B$40:$B$759,R$401)+'СЕТ СН'!$F$16</f>
        <v>0</v>
      </c>
      <c r="S408" s="36">
        <f>SUMIFS(СВЦЭМ!$L$40:$L$759,СВЦЭМ!$A$40:$A$759,$A408,СВЦЭМ!$B$40:$B$759,S$401)+'СЕТ СН'!$F$16</f>
        <v>0</v>
      </c>
      <c r="T408" s="36">
        <f>SUMIFS(СВЦЭМ!$L$40:$L$759,СВЦЭМ!$A$40:$A$759,$A408,СВЦЭМ!$B$40:$B$759,T$401)+'СЕТ СН'!$F$16</f>
        <v>0</v>
      </c>
      <c r="U408" s="36">
        <f>SUMIFS(СВЦЭМ!$L$40:$L$759,СВЦЭМ!$A$40:$A$759,$A408,СВЦЭМ!$B$40:$B$759,U$401)+'СЕТ СН'!$F$16</f>
        <v>0</v>
      </c>
      <c r="V408" s="36">
        <f>SUMIFS(СВЦЭМ!$L$40:$L$759,СВЦЭМ!$A$40:$A$759,$A408,СВЦЭМ!$B$40:$B$759,V$401)+'СЕТ СН'!$F$16</f>
        <v>0</v>
      </c>
      <c r="W408" s="36">
        <f>SUMIFS(СВЦЭМ!$L$40:$L$759,СВЦЭМ!$A$40:$A$759,$A408,СВЦЭМ!$B$40:$B$759,W$401)+'СЕТ СН'!$F$16</f>
        <v>0</v>
      </c>
      <c r="X408" s="36">
        <f>SUMIFS(СВЦЭМ!$L$40:$L$759,СВЦЭМ!$A$40:$A$759,$A408,СВЦЭМ!$B$40:$B$759,X$401)+'СЕТ СН'!$F$16</f>
        <v>0</v>
      </c>
      <c r="Y408" s="36">
        <f>SUMIFS(СВЦЭМ!$L$40:$L$759,СВЦЭМ!$A$40:$A$759,$A408,СВЦЭМ!$B$40:$B$759,Y$401)+'СЕТ СН'!$F$16</f>
        <v>0</v>
      </c>
    </row>
    <row r="409" spans="1:27" ht="15.75" hidden="1" x14ac:dyDescent="0.2">
      <c r="A409" s="35">
        <f t="shared" si="11"/>
        <v>45390</v>
      </c>
      <c r="B409" s="36">
        <f>SUMIFS(СВЦЭМ!$L$40:$L$759,СВЦЭМ!$A$40:$A$759,$A409,СВЦЭМ!$B$40:$B$759,B$401)+'СЕТ СН'!$F$16</f>
        <v>0</v>
      </c>
      <c r="C409" s="36">
        <f>SUMIFS(СВЦЭМ!$L$40:$L$759,СВЦЭМ!$A$40:$A$759,$A409,СВЦЭМ!$B$40:$B$759,C$401)+'СЕТ СН'!$F$16</f>
        <v>0</v>
      </c>
      <c r="D409" s="36">
        <f>SUMIFS(СВЦЭМ!$L$40:$L$759,СВЦЭМ!$A$40:$A$759,$A409,СВЦЭМ!$B$40:$B$759,D$401)+'СЕТ СН'!$F$16</f>
        <v>0</v>
      </c>
      <c r="E409" s="36">
        <f>SUMIFS(СВЦЭМ!$L$40:$L$759,СВЦЭМ!$A$40:$A$759,$A409,СВЦЭМ!$B$40:$B$759,E$401)+'СЕТ СН'!$F$16</f>
        <v>0</v>
      </c>
      <c r="F409" s="36">
        <f>SUMIFS(СВЦЭМ!$L$40:$L$759,СВЦЭМ!$A$40:$A$759,$A409,СВЦЭМ!$B$40:$B$759,F$401)+'СЕТ СН'!$F$16</f>
        <v>0</v>
      </c>
      <c r="G409" s="36">
        <f>SUMIFS(СВЦЭМ!$L$40:$L$759,СВЦЭМ!$A$40:$A$759,$A409,СВЦЭМ!$B$40:$B$759,G$401)+'СЕТ СН'!$F$16</f>
        <v>0</v>
      </c>
      <c r="H409" s="36">
        <f>SUMIFS(СВЦЭМ!$L$40:$L$759,СВЦЭМ!$A$40:$A$759,$A409,СВЦЭМ!$B$40:$B$759,H$401)+'СЕТ СН'!$F$16</f>
        <v>0</v>
      </c>
      <c r="I409" s="36">
        <f>SUMIFS(СВЦЭМ!$L$40:$L$759,СВЦЭМ!$A$40:$A$759,$A409,СВЦЭМ!$B$40:$B$759,I$401)+'СЕТ СН'!$F$16</f>
        <v>0</v>
      </c>
      <c r="J409" s="36">
        <f>SUMIFS(СВЦЭМ!$L$40:$L$759,СВЦЭМ!$A$40:$A$759,$A409,СВЦЭМ!$B$40:$B$759,J$401)+'СЕТ СН'!$F$16</f>
        <v>0</v>
      </c>
      <c r="K409" s="36">
        <f>SUMIFS(СВЦЭМ!$L$40:$L$759,СВЦЭМ!$A$40:$A$759,$A409,СВЦЭМ!$B$40:$B$759,K$401)+'СЕТ СН'!$F$16</f>
        <v>0</v>
      </c>
      <c r="L409" s="36">
        <f>SUMIFS(СВЦЭМ!$L$40:$L$759,СВЦЭМ!$A$40:$A$759,$A409,СВЦЭМ!$B$40:$B$759,L$401)+'СЕТ СН'!$F$16</f>
        <v>0</v>
      </c>
      <c r="M409" s="36">
        <f>SUMIFS(СВЦЭМ!$L$40:$L$759,СВЦЭМ!$A$40:$A$759,$A409,СВЦЭМ!$B$40:$B$759,M$401)+'СЕТ СН'!$F$16</f>
        <v>0</v>
      </c>
      <c r="N409" s="36">
        <f>SUMIFS(СВЦЭМ!$L$40:$L$759,СВЦЭМ!$A$40:$A$759,$A409,СВЦЭМ!$B$40:$B$759,N$401)+'СЕТ СН'!$F$16</f>
        <v>0</v>
      </c>
      <c r="O409" s="36">
        <f>SUMIFS(СВЦЭМ!$L$40:$L$759,СВЦЭМ!$A$40:$A$759,$A409,СВЦЭМ!$B$40:$B$759,O$401)+'СЕТ СН'!$F$16</f>
        <v>0</v>
      </c>
      <c r="P409" s="36">
        <f>SUMIFS(СВЦЭМ!$L$40:$L$759,СВЦЭМ!$A$40:$A$759,$A409,СВЦЭМ!$B$40:$B$759,P$401)+'СЕТ СН'!$F$16</f>
        <v>0</v>
      </c>
      <c r="Q409" s="36">
        <f>SUMIFS(СВЦЭМ!$L$40:$L$759,СВЦЭМ!$A$40:$A$759,$A409,СВЦЭМ!$B$40:$B$759,Q$401)+'СЕТ СН'!$F$16</f>
        <v>0</v>
      </c>
      <c r="R409" s="36">
        <f>SUMIFS(СВЦЭМ!$L$40:$L$759,СВЦЭМ!$A$40:$A$759,$A409,СВЦЭМ!$B$40:$B$759,R$401)+'СЕТ СН'!$F$16</f>
        <v>0</v>
      </c>
      <c r="S409" s="36">
        <f>SUMIFS(СВЦЭМ!$L$40:$L$759,СВЦЭМ!$A$40:$A$759,$A409,СВЦЭМ!$B$40:$B$759,S$401)+'СЕТ СН'!$F$16</f>
        <v>0</v>
      </c>
      <c r="T409" s="36">
        <f>SUMIFS(СВЦЭМ!$L$40:$L$759,СВЦЭМ!$A$40:$A$759,$A409,СВЦЭМ!$B$40:$B$759,T$401)+'СЕТ СН'!$F$16</f>
        <v>0</v>
      </c>
      <c r="U409" s="36">
        <f>SUMIFS(СВЦЭМ!$L$40:$L$759,СВЦЭМ!$A$40:$A$759,$A409,СВЦЭМ!$B$40:$B$759,U$401)+'СЕТ СН'!$F$16</f>
        <v>0</v>
      </c>
      <c r="V409" s="36">
        <f>SUMIFS(СВЦЭМ!$L$40:$L$759,СВЦЭМ!$A$40:$A$759,$A409,СВЦЭМ!$B$40:$B$759,V$401)+'СЕТ СН'!$F$16</f>
        <v>0</v>
      </c>
      <c r="W409" s="36">
        <f>SUMIFS(СВЦЭМ!$L$40:$L$759,СВЦЭМ!$A$40:$A$759,$A409,СВЦЭМ!$B$40:$B$759,W$401)+'СЕТ СН'!$F$16</f>
        <v>0</v>
      </c>
      <c r="X409" s="36">
        <f>SUMIFS(СВЦЭМ!$L$40:$L$759,СВЦЭМ!$A$40:$A$759,$A409,СВЦЭМ!$B$40:$B$759,X$401)+'СЕТ СН'!$F$16</f>
        <v>0</v>
      </c>
      <c r="Y409" s="36">
        <f>SUMIFS(СВЦЭМ!$L$40:$L$759,СВЦЭМ!$A$40:$A$759,$A409,СВЦЭМ!$B$40:$B$759,Y$401)+'СЕТ СН'!$F$16</f>
        <v>0</v>
      </c>
    </row>
    <row r="410" spans="1:27" ht="15.75" hidden="1" x14ac:dyDescent="0.2">
      <c r="A410" s="35">
        <f t="shared" si="11"/>
        <v>45391</v>
      </c>
      <c r="B410" s="36">
        <f>SUMIFS(СВЦЭМ!$L$40:$L$759,СВЦЭМ!$A$40:$A$759,$A410,СВЦЭМ!$B$40:$B$759,B$401)+'СЕТ СН'!$F$16</f>
        <v>0</v>
      </c>
      <c r="C410" s="36">
        <f>SUMIFS(СВЦЭМ!$L$40:$L$759,СВЦЭМ!$A$40:$A$759,$A410,СВЦЭМ!$B$40:$B$759,C$401)+'СЕТ СН'!$F$16</f>
        <v>0</v>
      </c>
      <c r="D410" s="36">
        <f>SUMIFS(СВЦЭМ!$L$40:$L$759,СВЦЭМ!$A$40:$A$759,$A410,СВЦЭМ!$B$40:$B$759,D$401)+'СЕТ СН'!$F$16</f>
        <v>0</v>
      </c>
      <c r="E410" s="36">
        <f>SUMIFS(СВЦЭМ!$L$40:$L$759,СВЦЭМ!$A$40:$A$759,$A410,СВЦЭМ!$B$40:$B$759,E$401)+'СЕТ СН'!$F$16</f>
        <v>0</v>
      </c>
      <c r="F410" s="36">
        <f>SUMIFS(СВЦЭМ!$L$40:$L$759,СВЦЭМ!$A$40:$A$759,$A410,СВЦЭМ!$B$40:$B$759,F$401)+'СЕТ СН'!$F$16</f>
        <v>0</v>
      </c>
      <c r="G410" s="36">
        <f>SUMIFS(СВЦЭМ!$L$40:$L$759,СВЦЭМ!$A$40:$A$759,$A410,СВЦЭМ!$B$40:$B$759,G$401)+'СЕТ СН'!$F$16</f>
        <v>0</v>
      </c>
      <c r="H410" s="36">
        <f>SUMIFS(СВЦЭМ!$L$40:$L$759,СВЦЭМ!$A$40:$A$759,$A410,СВЦЭМ!$B$40:$B$759,H$401)+'СЕТ СН'!$F$16</f>
        <v>0</v>
      </c>
      <c r="I410" s="36">
        <f>SUMIFS(СВЦЭМ!$L$40:$L$759,СВЦЭМ!$A$40:$A$759,$A410,СВЦЭМ!$B$40:$B$759,I$401)+'СЕТ СН'!$F$16</f>
        <v>0</v>
      </c>
      <c r="J410" s="36">
        <f>SUMIFS(СВЦЭМ!$L$40:$L$759,СВЦЭМ!$A$40:$A$759,$A410,СВЦЭМ!$B$40:$B$759,J$401)+'СЕТ СН'!$F$16</f>
        <v>0</v>
      </c>
      <c r="K410" s="36">
        <f>SUMIFS(СВЦЭМ!$L$40:$L$759,СВЦЭМ!$A$40:$A$759,$A410,СВЦЭМ!$B$40:$B$759,K$401)+'СЕТ СН'!$F$16</f>
        <v>0</v>
      </c>
      <c r="L410" s="36">
        <f>SUMIFS(СВЦЭМ!$L$40:$L$759,СВЦЭМ!$A$40:$A$759,$A410,СВЦЭМ!$B$40:$B$759,L$401)+'СЕТ СН'!$F$16</f>
        <v>0</v>
      </c>
      <c r="M410" s="36">
        <f>SUMIFS(СВЦЭМ!$L$40:$L$759,СВЦЭМ!$A$40:$A$759,$A410,СВЦЭМ!$B$40:$B$759,M$401)+'СЕТ СН'!$F$16</f>
        <v>0</v>
      </c>
      <c r="N410" s="36">
        <f>SUMIFS(СВЦЭМ!$L$40:$L$759,СВЦЭМ!$A$40:$A$759,$A410,СВЦЭМ!$B$40:$B$759,N$401)+'СЕТ СН'!$F$16</f>
        <v>0</v>
      </c>
      <c r="O410" s="36">
        <f>SUMIFS(СВЦЭМ!$L$40:$L$759,СВЦЭМ!$A$40:$A$759,$A410,СВЦЭМ!$B$40:$B$759,O$401)+'СЕТ СН'!$F$16</f>
        <v>0</v>
      </c>
      <c r="P410" s="36">
        <f>SUMIFS(СВЦЭМ!$L$40:$L$759,СВЦЭМ!$A$40:$A$759,$A410,СВЦЭМ!$B$40:$B$759,P$401)+'СЕТ СН'!$F$16</f>
        <v>0</v>
      </c>
      <c r="Q410" s="36">
        <f>SUMIFS(СВЦЭМ!$L$40:$L$759,СВЦЭМ!$A$40:$A$759,$A410,СВЦЭМ!$B$40:$B$759,Q$401)+'СЕТ СН'!$F$16</f>
        <v>0</v>
      </c>
      <c r="R410" s="36">
        <f>SUMIFS(СВЦЭМ!$L$40:$L$759,СВЦЭМ!$A$40:$A$759,$A410,СВЦЭМ!$B$40:$B$759,R$401)+'СЕТ СН'!$F$16</f>
        <v>0</v>
      </c>
      <c r="S410" s="36">
        <f>SUMIFS(СВЦЭМ!$L$40:$L$759,СВЦЭМ!$A$40:$A$759,$A410,СВЦЭМ!$B$40:$B$759,S$401)+'СЕТ СН'!$F$16</f>
        <v>0</v>
      </c>
      <c r="T410" s="36">
        <f>SUMIFS(СВЦЭМ!$L$40:$L$759,СВЦЭМ!$A$40:$A$759,$A410,СВЦЭМ!$B$40:$B$759,T$401)+'СЕТ СН'!$F$16</f>
        <v>0</v>
      </c>
      <c r="U410" s="36">
        <f>SUMIFS(СВЦЭМ!$L$40:$L$759,СВЦЭМ!$A$40:$A$759,$A410,СВЦЭМ!$B$40:$B$759,U$401)+'СЕТ СН'!$F$16</f>
        <v>0</v>
      </c>
      <c r="V410" s="36">
        <f>SUMIFS(СВЦЭМ!$L$40:$L$759,СВЦЭМ!$A$40:$A$759,$A410,СВЦЭМ!$B$40:$B$759,V$401)+'СЕТ СН'!$F$16</f>
        <v>0</v>
      </c>
      <c r="W410" s="36">
        <f>SUMIFS(СВЦЭМ!$L$40:$L$759,СВЦЭМ!$A$40:$A$759,$A410,СВЦЭМ!$B$40:$B$759,W$401)+'СЕТ СН'!$F$16</f>
        <v>0</v>
      </c>
      <c r="X410" s="36">
        <f>SUMIFS(СВЦЭМ!$L$40:$L$759,СВЦЭМ!$A$40:$A$759,$A410,СВЦЭМ!$B$40:$B$759,X$401)+'СЕТ СН'!$F$16</f>
        <v>0</v>
      </c>
      <c r="Y410" s="36">
        <f>SUMIFS(СВЦЭМ!$L$40:$L$759,СВЦЭМ!$A$40:$A$759,$A410,СВЦЭМ!$B$40:$B$759,Y$401)+'СЕТ СН'!$F$16</f>
        <v>0</v>
      </c>
    </row>
    <row r="411" spans="1:27" ht="15.75" hidden="1" x14ac:dyDescent="0.2">
      <c r="A411" s="35">
        <f t="shared" si="11"/>
        <v>45392</v>
      </c>
      <c r="B411" s="36">
        <f>SUMIFS(СВЦЭМ!$L$40:$L$759,СВЦЭМ!$A$40:$A$759,$A411,СВЦЭМ!$B$40:$B$759,B$401)+'СЕТ СН'!$F$16</f>
        <v>0</v>
      </c>
      <c r="C411" s="36">
        <f>SUMIFS(СВЦЭМ!$L$40:$L$759,СВЦЭМ!$A$40:$A$759,$A411,СВЦЭМ!$B$40:$B$759,C$401)+'СЕТ СН'!$F$16</f>
        <v>0</v>
      </c>
      <c r="D411" s="36">
        <f>SUMIFS(СВЦЭМ!$L$40:$L$759,СВЦЭМ!$A$40:$A$759,$A411,СВЦЭМ!$B$40:$B$759,D$401)+'СЕТ СН'!$F$16</f>
        <v>0</v>
      </c>
      <c r="E411" s="36">
        <f>SUMIFS(СВЦЭМ!$L$40:$L$759,СВЦЭМ!$A$40:$A$759,$A411,СВЦЭМ!$B$40:$B$759,E$401)+'СЕТ СН'!$F$16</f>
        <v>0</v>
      </c>
      <c r="F411" s="36">
        <f>SUMIFS(СВЦЭМ!$L$40:$L$759,СВЦЭМ!$A$40:$A$759,$A411,СВЦЭМ!$B$40:$B$759,F$401)+'СЕТ СН'!$F$16</f>
        <v>0</v>
      </c>
      <c r="G411" s="36">
        <f>SUMIFS(СВЦЭМ!$L$40:$L$759,СВЦЭМ!$A$40:$A$759,$A411,СВЦЭМ!$B$40:$B$759,G$401)+'СЕТ СН'!$F$16</f>
        <v>0</v>
      </c>
      <c r="H411" s="36">
        <f>SUMIFS(СВЦЭМ!$L$40:$L$759,СВЦЭМ!$A$40:$A$759,$A411,СВЦЭМ!$B$40:$B$759,H$401)+'СЕТ СН'!$F$16</f>
        <v>0</v>
      </c>
      <c r="I411" s="36">
        <f>SUMIFS(СВЦЭМ!$L$40:$L$759,СВЦЭМ!$A$40:$A$759,$A411,СВЦЭМ!$B$40:$B$759,I$401)+'СЕТ СН'!$F$16</f>
        <v>0</v>
      </c>
      <c r="J411" s="36">
        <f>SUMIFS(СВЦЭМ!$L$40:$L$759,СВЦЭМ!$A$40:$A$759,$A411,СВЦЭМ!$B$40:$B$759,J$401)+'СЕТ СН'!$F$16</f>
        <v>0</v>
      </c>
      <c r="K411" s="36">
        <f>SUMIFS(СВЦЭМ!$L$40:$L$759,СВЦЭМ!$A$40:$A$759,$A411,СВЦЭМ!$B$40:$B$759,K$401)+'СЕТ СН'!$F$16</f>
        <v>0</v>
      </c>
      <c r="L411" s="36">
        <f>SUMIFS(СВЦЭМ!$L$40:$L$759,СВЦЭМ!$A$40:$A$759,$A411,СВЦЭМ!$B$40:$B$759,L$401)+'СЕТ СН'!$F$16</f>
        <v>0</v>
      </c>
      <c r="M411" s="36">
        <f>SUMIFS(СВЦЭМ!$L$40:$L$759,СВЦЭМ!$A$40:$A$759,$A411,СВЦЭМ!$B$40:$B$759,M$401)+'СЕТ СН'!$F$16</f>
        <v>0</v>
      </c>
      <c r="N411" s="36">
        <f>SUMIFS(СВЦЭМ!$L$40:$L$759,СВЦЭМ!$A$40:$A$759,$A411,СВЦЭМ!$B$40:$B$759,N$401)+'СЕТ СН'!$F$16</f>
        <v>0</v>
      </c>
      <c r="O411" s="36">
        <f>SUMIFS(СВЦЭМ!$L$40:$L$759,СВЦЭМ!$A$40:$A$759,$A411,СВЦЭМ!$B$40:$B$759,O$401)+'СЕТ СН'!$F$16</f>
        <v>0</v>
      </c>
      <c r="P411" s="36">
        <f>SUMIFS(СВЦЭМ!$L$40:$L$759,СВЦЭМ!$A$40:$A$759,$A411,СВЦЭМ!$B$40:$B$759,P$401)+'СЕТ СН'!$F$16</f>
        <v>0</v>
      </c>
      <c r="Q411" s="36">
        <f>SUMIFS(СВЦЭМ!$L$40:$L$759,СВЦЭМ!$A$40:$A$759,$A411,СВЦЭМ!$B$40:$B$759,Q$401)+'СЕТ СН'!$F$16</f>
        <v>0</v>
      </c>
      <c r="R411" s="36">
        <f>SUMIFS(СВЦЭМ!$L$40:$L$759,СВЦЭМ!$A$40:$A$759,$A411,СВЦЭМ!$B$40:$B$759,R$401)+'СЕТ СН'!$F$16</f>
        <v>0</v>
      </c>
      <c r="S411" s="36">
        <f>SUMIFS(СВЦЭМ!$L$40:$L$759,СВЦЭМ!$A$40:$A$759,$A411,СВЦЭМ!$B$40:$B$759,S$401)+'СЕТ СН'!$F$16</f>
        <v>0</v>
      </c>
      <c r="T411" s="36">
        <f>SUMIFS(СВЦЭМ!$L$40:$L$759,СВЦЭМ!$A$40:$A$759,$A411,СВЦЭМ!$B$40:$B$759,T$401)+'СЕТ СН'!$F$16</f>
        <v>0</v>
      </c>
      <c r="U411" s="36">
        <f>SUMIFS(СВЦЭМ!$L$40:$L$759,СВЦЭМ!$A$40:$A$759,$A411,СВЦЭМ!$B$40:$B$759,U$401)+'СЕТ СН'!$F$16</f>
        <v>0</v>
      </c>
      <c r="V411" s="36">
        <f>SUMIFS(СВЦЭМ!$L$40:$L$759,СВЦЭМ!$A$40:$A$759,$A411,СВЦЭМ!$B$40:$B$759,V$401)+'СЕТ СН'!$F$16</f>
        <v>0</v>
      </c>
      <c r="W411" s="36">
        <f>SUMIFS(СВЦЭМ!$L$40:$L$759,СВЦЭМ!$A$40:$A$759,$A411,СВЦЭМ!$B$40:$B$759,W$401)+'СЕТ СН'!$F$16</f>
        <v>0</v>
      </c>
      <c r="X411" s="36">
        <f>SUMIFS(СВЦЭМ!$L$40:$L$759,СВЦЭМ!$A$40:$A$759,$A411,СВЦЭМ!$B$40:$B$759,X$401)+'СЕТ СН'!$F$16</f>
        <v>0</v>
      </c>
      <c r="Y411" s="36">
        <f>SUMIFS(СВЦЭМ!$L$40:$L$759,СВЦЭМ!$A$40:$A$759,$A411,СВЦЭМ!$B$40:$B$759,Y$401)+'СЕТ СН'!$F$16</f>
        <v>0</v>
      </c>
    </row>
    <row r="412" spans="1:27" ht="15.75" hidden="1" x14ac:dyDescent="0.2">
      <c r="A412" s="35">
        <f t="shared" si="11"/>
        <v>45393</v>
      </c>
      <c r="B412" s="36">
        <f>SUMIFS(СВЦЭМ!$L$40:$L$759,СВЦЭМ!$A$40:$A$759,$A412,СВЦЭМ!$B$40:$B$759,B$401)+'СЕТ СН'!$F$16</f>
        <v>0</v>
      </c>
      <c r="C412" s="36">
        <f>SUMIFS(СВЦЭМ!$L$40:$L$759,СВЦЭМ!$A$40:$A$759,$A412,СВЦЭМ!$B$40:$B$759,C$401)+'СЕТ СН'!$F$16</f>
        <v>0</v>
      </c>
      <c r="D412" s="36">
        <f>SUMIFS(СВЦЭМ!$L$40:$L$759,СВЦЭМ!$A$40:$A$759,$A412,СВЦЭМ!$B$40:$B$759,D$401)+'СЕТ СН'!$F$16</f>
        <v>0</v>
      </c>
      <c r="E412" s="36">
        <f>SUMIFS(СВЦЭМ!$L$40:$L$759,СВЦЭМ!$A$40:$A$759,$A412,СВЦЭМ!$B$40:$B$759,E$401)+'СЕТ СН'!$F$16</f>
        <v>0</v>
      </c>
      <c r="F412" s="36">
        <f>SUMIFS(СВЦЭМ!$L$40:$L$759,СВЦЭМ!$A$40:$A$759,$A412,СВЦЭМ!$B$40:$B$759,F$401)+'СЕТ СН'!$F$16</f>
        <v>0</v>
      </c>
      <c r="G412" s="36">
        <f>SUMIFS(СВЦЭМ!$L$40:$L$759,СВЦЭМ!$A$40:$A$759,$A412,СВЦЭМ!$B$40:$B$759,G$401)+'СЕТ СН'!$F$16</f>
        <v>0</v>
      </c>
      <c r="H412" s="36">
        <f>SUMIFS(СВЦЭМ!$L$40:$L$759,СВЦЭМ!$A$40:$A$759,$A412,СВЦЭМ!$B$40:$B$759,H$401)+'СЕТ СН'!$F$16</f>
        <v>0</v>
      </c>
      <c r="I412" s="36">
        <f>SUMIFS(СВЦЭМ!$L$40:$L$759,СВЦЭМ!$A$40:$A$759,$A412,СВЦЭМ!$B$40:$B$759,I$401)+'СЕТ СН'!$F$16</f>
        <v>0</v>
      </c>
      <c r="J412" s="36">
        <f>SUMIFS(СВЦЭМ!$L$40:$L$759,СВЦЭМ!$A$40:$A$759,$A412,СВЦЭМ!$B$40:$B$759,J$401)+'СЕТ СН'!$F$16</f>
        <v>0</v>
      </c>
      <c r="K412" s="36">
        <f>SUMIFS(СВЦЭМ!$L$40:$L$759,СВЦЭМ!$A$40:$A$759,$A412,СВЦЭМ!$B$40:$B$759,K$401)+'СЕТ СН'!$F$16</f>
        <v>0</v>
      </c>
      <c r="L412" s="36">
        <f>SUMIFS(СВЦЭМ!$L$40:$L$759,СВЦЭМ!$A$40:$A$759,$A412,СВЦЭМ!$B$40:$B$759,L$401)+'СЕТ СН'!$F$16</f>
        <v>0</v>
      </c>
      <c r="M412" s="36">
        <f>SUMIFS(СВЦЭМ!$L$40:$L$759,СВЦЭМ!$A$40:$A$759,$A412,СВЦЭМ!$B$40:$B$759,M$401)+'СЕТ СН'!$F$16</f>
        <v>0</v>
      </c>
      <c r="N412" s="36">
        <f>SUMIFS(СВЦЭМ!$L$40:$L$759,СВЦЭМ!$A$40:$A$759,$A412,СВЦЭМ!$B$40:$B$759,N$401)+'СЕТ СН'!$F$16</f>
        <v>0</v>
      </c>
      <c r="O412" s="36">
        <f>SUMIFS(СВЦЭМ!$L$40:$L$759,СВЦЭМ!$A$40:$A$759,$A412,СВЦЭМ!$B$40:$B$759,O$401)+'СЕТ СН'!$F$16</f>
        <v>0</v>
      </c>
      <c r="P412" s="36">
        <f>SUMIFS(СВЦЭМ!$L$40:$L$759,СВЦЭМ!$A$40:$A$759,$A412,СВЦЭМ!$B$40:$B$759,P$401)+'СЕТ СН'!$F$16</f>
        <v>0</v>
      </c>
      <c r="Q412" s="36">
        <f>SUMIFS(СВЦЭМ!$L$40:$L$759,СВЦЭМ!$A$40:$A$759,$A412,СВЦЭМ!$B$40:$B$759,Q$401)+'СЕТ СН'!$F$16</f>
        <v>0</v>
      </c>
      <c r="R412" s="36">
        <f>SUMIFS(СВЦЭМ!$L$40:$L$759,СВЦЭМ!$A$40:$A$759,$A412,СВЦЭМ!$B$40:$B$759,R$401)+'СЕТ СН'!$F$16</f>
        <v>0</v>
      </c>
      <c r="S412" s="36">
        <f>SUMIFS(СВЦЭМ!$L$40:$L$759,СВЦЭМ!$A$40:$A$759,$A412,СВЦЭМ!$B$40:$B$759,S$401)+'СЕТ СН'!$F$16</f>
        <v>0</v>
      </c>
      <c r="T412" s="36">
        <f>SUMIFS(СВЦЭМ!$L$40:$L$759,СВЦЭМ!$A$40:$A$759,$A412,СВЦЭМ!$B$40:$B$759,T$401)+'СЕТ СН'!$F$16</f>
        <v>0</v>
      </c>
      <c r="U412" s="36">
        <f>SUMIFS(СВЦЭМ!$L$40:$L$759,СВЦЭМ!$A$40:$A$759,$A412,СВЦЭМ!$B$40:$B$759,U$401)+'СЕТ СН'!$F$16</f>
        <v>0</v>
      </c>
      <c r="V412" s="36">
        <f>SUMIFS(СВЦЭМ!$L$40:$L$759,СВЦЭМ!$A$40:$A$759,$A412,СВЦЭМ!$B$40:$B$759,V$401)+'СЕТ СН'!$F$16</f>
        <v>0</v>
      </c>
      <c r="W412" s="36">
        <f>SUMIFS(СВЦЭМ!$L$40:$L$759,СВЦЭМ!$A$40:$A$759,$A412,СВЦЭМ!$B$40:$B$759,W$401)+'СЕТ СН'!$F$16</f>
        <v>0</v>
      </c>
      <c r="X412" s="36">
        <f>SUMIFS(СВЦЭМ!$L$40:$L$759,СВЦЭМ!$A$40:$A$759,$A412,СВЦЭМ!$B$40:$B$759,X$401)+'СЕТ СН'!$F$16</f>
        <v>0</v>
      </c>
      <c r="Y412" s="36">
        <f>SUMIFS(СВЦЭМ!$L$40:$L$759,СВЦЭМ!$A$40:$A$759,$A412,СВЦЭМ!$B$40:$B$759,Y$401)+'СЕТ СН'!$F$16</f>
        <v>0</v>
      </c>
    </row>
    <row r="413" spans="1:27" ht="15.75" hidden="1" x14ac:dyDescent="0.2">
      <c r="A413" s="35">
        <f t="shared" si="11"/>
        <v>45394</v>
      </c>
      <c r="B413" s="36">
        <f>SUMIFS(СВЦЭМ!$L$40:$L$759,СВЦЭМ!$A$40:$A$759,$A413,СВЦЭМ!$B$40:$B$759,B$401)+'СЕТ СН'!$F$16</f>
        <v>0</v>
      </c>
      <c r="C413" s="36">
        <f>SUMIFS(СВЦЭМ!$L$40:$L$759,СВЦЭМ!$A$40:$A$759,$A413,СВЦЭМ!$B$40:$B$759,C$401)+'СЕТ СН'!$F$16</f>
        <v>0</v>
      </c>
      <c r="D413" s="36">
        <f>SUMIFS(СВЦЭМ!$L$40:$L$759,СВЦЭМ!$A$40:$A$759,$A413,СВЦЭМ!$B$40:$B$759,D$401)+'СЕТ СН'!$F$16</f>
        <v>0</v>
      </c>
      <c r="E413" s="36">
        <f>SUMIFS(СВЦЭМ!$L$40:$L$759,СВЦЭМ!$A$40:$A$759,$A413,СВЦЭМ!$B$40:$B$759,E$401)+'СЕТ СН'!$F$16</f>
        <v>0</v>
      </c>
      <c r="F413" s="36">
        <f>SUMIFS(СВЦЭМ!$L$40:$L$759,СВЦЭМ!$A$40:$A$759,$A413,СВЦЭМ!$B$40:$B$759,F$401)+'СЕТ СН'!$F$16</f>
        <v>0</v>
      </c>
      <c r="G413" s="36">
        <f>SUMIFS(СВЦЭМ!$L$40:$L$759,СВЦЭМ!$A$40:$A$759,$A413,СВЦЭМ!$B$40:$B$759,G$401)+'СЕТ СН'!$F$16</f>
        <v>0</v>
      </c>
      <c r="H413" s="36">
        <f>SUMIFS(СВЦЭМ!$L$40:$L$759,СВЦЭМ!$A$40:$A$759,$A413,СВЦЭМ!$B$40:$B$759,H$401)+'СЕТ СН'!$F$16</f>
        <v>0</v>
      </c>
      <c r="I413" s="36">
        <f>SUMIFS(СВЦЭМ!$L$40:$L$759,СВЦЭМ!$A$40:$A$759,$A413,СВЦЭМ!$B$40:$B$759,I$401)+'СЕТ СН'!$F$16</f>
        <v>0</v>
      </c>
      <c r="J413" s="36">
        <f>SUMIFS(СВЦЭМ!$L$40:$L$759,СВЦЭМ!$A$40:$A$759,$A413,СВЦЭМ!$B$40:$B$759,J$401)+'СЕТ СН'!$F$16</f>
        <v>0</v>
      </c>
      <c r="K413" s="36">
        <f>SUMIFS(СВЦЭМ!$L$40:$L$759,СВЦЭМ!$A$40:$A$759,$A413,СВЦЭМ!$B$40:$B$759,K$401)+'СЕТ СН'!$F$16</f>
        <v>0</v>
      </c>
      <c r="L413" s="36">
        <f>SUMIFS(СВЦЭМ!$L$40:$L$759,СВЦЭМ!$A$40:$A$759,$A413,СВЦЭМ!$B$40:$B$759,L$401)+'СЕТ СН'!$F$16</f>
        <v>0</v>
      </c>
      <c r="M413" s="36">
        <f>SUMIFS(СВЦЭМ!$L$40:$L$759,СВЦЭМ!$A$40:$A$759,$A413,СВЦЭМ!$B$40:$B$759,M$401)+'СЕТ СН'!$F$16</f>
        <v>0</v>
      </c>
      <c r="N413" s="36">
        <f>SUMIFS(СВЦЭМ!$L$40:$L$759,СВЦЭМ!$A$40:$A$759,$A413,СВЦЭМ!$B$40:$B$759,N$401)+'СЕТ СН'!$F$16</f>
        <v>0</v>
      </c>
      <c r="O413" s="36">
        <f>SUMIFS(СВЦЭМ!$L$40:$L$759,СВЦЭМ!$A$40:$A$759,$A413,СВЦЭМ!$B$40:$B$759,O$401)+'СЕТ СН'!$F$16</f>
        <v>0</v>
      </c>
      <c r="P413" s="36">
        <f>SUMIFS(СВЦЭМ!$L$40:$L$759,СВЦЭМ!$A$40:$A$759,$A413,СВЦЭМ!$B$40:$B$759,P$401)+'СЕТ СН'!$F$16</f>
        <v>0</v>
      </c>
      <c r="Q413" s="36">
        <f>SUMIFS(СВЦЭМ!$L$40:$L$759,СВЦЭМ!$A$40:$A$759,$A413,СВЦЭМ!$B$40:$B$759,Q$401)+'СЕТ СН'!$F$16</f>
        <v>0</v>
      </c>
      <c r="R413" s="36">
        <f>SUMIFS(СВЦЭМ!$L$40:$L$759,СВЦЭМ!$A$40:$A$759,$A413,СВЦЭМ!$B$40:$B$759,R$401)+'СЕТ СН'!$F$16</f>
        <v>0</v>
      </c>
      <c r="S413" s="36">
        <f>SUMIFS(СВЦЭМ!$L$40:$L$759,СВЦЭМ!$A$40:$A$759,$A413,СВЦЭМ!$B$40:$B$759,S$401)+'СЕТ СН'!$F$16</f>
        <v>0</v>
      </c>
      <c r="T413" s="36">
        <f>SUMIFS(СВЦЭМ!$L$40:$L$759,СВЦЭМ!$A$40:$A$759,$A413,СВЦЭМ!$B$40:$B$759,T$401)+'СЕТ СН'!$F$16</f>
        <v>0</v>
      </c>
      <c r="U413" s="36">
        <f>SUMIFS(СВЦЭМ!$L$40:$L$759,СВЦЭМ!$A$40:$A$759,$A413,СВЦЭМ!$B$40:$B$759,U$401)+'СЕТ СН'!$F$16</f>
        <v>0</v>
      </c>
      <c r="V413" s="36">
        <f>SUMIFS(СВЦЭМ!$L$40:$L$759,СВЦЭМ!$A$40:$A$759,$A413,СВЦЭМ!$B$40:$B$759,V$401)+'СЕТ СН'!$F$16</f>
        <v>0</v>
      </c>
      <c r="W413" s="36">
        <f>SUMIFS(СВЦЭМ!$L$40:$L$759,СВЦЭМ!$A$40:$A$759,$A413,СВЦЭМ!$B$40:$B$759,W$401)+'СЕТ СН'!$F$16</f>
        <v>0</v>
      </c>
      <c r="X413" s="36">
        <f>SUMIFS(СВЦЭМ!$L$40:$L$759,СВЦЭМ!$A$40:$A$759,$A413,СВЦЭМ!$B$40:$B$759,X$401)+'СЕТ СН'!$F$16</f>
        <v>0</v>
      </c>
      <c r="Y413" s="36">
        <f>SUMIFS(СВЦЭМ!$L$40:$L$759,СВЦЭМ!$A$40:$A$759,$A413,СВЦЭМ!$B$40:$B$759,Y$401)+'СЕТ СН'!$F$16</f>
        <v>0</v>
      </c>
    </row>
    <row r="414" spans="1:27" ht="15.75" hidden="1" x14ac:dyDescent="0.2">
      <c r="A414" s="35">
        <f t="shared" si="11"/>
        <v>45395</v>
      </c>
      <c r="B414" s="36">
        <f>SUMIFS(СВЦЭМ!$L$40:$L$759,СВЦЭМ!$A$40:$A$759,$A414,СВЦЭМ!$B$40:$B$759,B$401)+'СЕТ СН'!$F$16</f>
        <v>0</v>
      </c>
      <c r="C414" s="36">
        <f>SUMIFS(СВЦЭМ!$L$40:$L$759,СВЦЭМ!$A$40:$A$759,$A414,СВЦЭМ!$B$40:$B$759,C$401)+'СЕТ СН'!$F$16</f>
        <v>0</v>
      </c>
      <c r="D414" s="36">
        <f>SUMIFS(СВЦЭМ!$L$40:$L$759,СВЦЭМ!$A$40:$A$759,$A414,СВЦЭМ!$B$40:$B$759,D$401)+'СЕТ СН'!$F$16</f>
        <v>0</v>
      </c>
      <c r="E414" s="36">
        <f>SUMIFS(СВЦЭМ!$L$40:$L$759,СВЦЭМ!$A$40:$A$759,$A414,СВЦЭМ!$B$40:$B$759,E$401)+'СЕТ СН'!$F$16</f>
        <v>0</v>
      </c>
      <c r="F414" s="36">
        <f>SUMIFS(СВЦЭМ!$L$40:$L$759,СВЦЭМ!$A$40:$A$759,$A414,СВЦЭМ!$B$40:$B$759,F$401)+'СЕТ СН'!$F$16</f>
        <v>0</v>
      </c>
      <c r="G414" s="36">
        <f>SUMIFS(СВЦЭМ!$L$40:$L$759,СВЦЭМ!$A$40:$A$759,$A414,СВЦЭМ!$B$40:$B$759,G$401)+'СЕТ СН'!$F$16</f>
        <v>0</v>
      </c>
      <c r="H414" s="36">
        <f>SUMIFS(СВЦЭМ!$L$40:$L$759,СВЦЭМ!$A$40:$A$759,$A414,СВЦЭМ!$B$40:$B$759,H$401)+'СЕТ СН'!$F$16</f>
        <v>0</v>
      </c>
      <c r="I414" s="36">
        <f>SUMIFS(СВЦЭМ!$L$40:$L$759,СВЦЭМ!$A$40:$A$759,$A414,СВЦЭМ!$B$40:$B$759,I$401)+'СЕТ СН'!$F$16</f>
        <v>0</v>
      </c>
      <c r="J414" s="36">
        <f>SUMIFS(СВЦЭМ!$L$40:$L$759,СВЦЭМ!$A$40:$A$759,$A414,СВЦЭМ!$B$40:$B$759,J$401)+'СЕТ СН'!$F$16</f>
        <v>0</v>
      </c>
      <c r="K414" s="36">
        <f>SUMIFS(СВЦЭМ!$L$40:$L$759,СВЦЭМ!$A$40:$A$759,$A414,СВЦЭМ!$B$40:$B$759,K$401)+'СЕТ СН'!$F$16</f>
        <v>0</v>
      </c>
      <c r="L414" s="36">
        <f>SUMIFS(СВЦЭМ!$L$40:$L$759,СВЦЭМ!$A$40:$A$759,$A414,СВЦЭМ!$B$40:$B$759,L$401)+'СЕТ СН'!$F$16</f>
        <v>0</v>
      </c>
      <c r="M414" s="36">
        <f>SUMIFS(СВЦЭМ!$L$40:$L$759,СВЦЭМ!$A$40:$A$759,$A414,СВЦЭМ!$B$40:$B$759,M$401)+'СЕТ СН'!$F$16</f>
        <v>0</v>
      </c>
      <c r="N414" s="36">
        <f>SUMIFS(СВЦЭМ!$L$40:$L$759,СВЦЭМ!$A$40:$A$759,$A414,СВЦЭМ!$B$40:$B$759,N$401)+'СЕТ СН'!$F$16</f>
        <v>0</v>
      </c>
      <c r="O414" s="36">
        <f>SUMIFS(СВЦЭМ!$L$40:$L$759,СВЦЭМ!$A$40:$A$759,$A414,СВЦЭМ!$B$40:$B$759,O$401)+'СЕТ СН'!$F$16</f>
        <v>0</v>
      </c>
      <c r="P414" s="36">
        <f>SUMIFS(СВЦЭМ!$L$40:$L$759,СВЦЭМ!$A$40:$A$759,$A414,СВЦЭМ!$B$40:$B$759,P$401)+'СЕТ СН'!$F$16</f>
        <v>0</v>
      </c>
      <c r="Q414" s="36">
        <f>SUMIFS(СВЦЭМ!$L$40:$L$759,СВЦЭМ!$A$40:$A$759,$A414,СВЦЭМ!$B$40:$B$759,Q$401)+'СЕТ СН'!$F$16</f>
        <v>0</v>
      </c>
      <c r="R414" s="36">
        <f>SUMIFS(СВЦЭМ!$L$40:$L$759,СВЦЭМ!$A$40:$A$759,$A414,СВЦЭМ!$B$40:$B$759,R$401)+'СЕТ СН'!$F$16</f>
        <v>0</v>
      </c>
      <c r="S414" s="36">
        <f>SUMIFS(СВЦЭМ!$L$40:$L$759,СВЦЭМ!$A$40:$A$759,$A414,СВЦЭМ!$B$40:$B$759,S$401)+'СЕТ СН'!$F$16</f>
        <v>0</v>
      </c>
      <c r="T414" s="36">
        <f>SUMIFS(СВЦЭМ!$L$40:$L$759,СВЦЭМ!$A$40:$A$759,$A414,СВЦЭМ!$B$40:$B$759,T$401)+'СЕТ СН'!$F$16</f>
        <v>0</v>
      </c>
      <c r="U414" s="36">
        <f>SUMIFS(СВЦЭМ!$L$40:$L$759,СВЦЭМ!$A$40:$A$759,$A414,СВЦЭМ!$B$40:$B$759,U$401)+'СЕТ СН'!$F$16</f>
        <v>0</v>
      </c>
      <c r="V414" s="36">
        <f>SUMIFS(СВЦЭМ!$L$40:$L$759,СВЦЭМ!$A$40:$A$759,$A414,СВЦЭМ!$B$40:$B$759,V$401)+'СЕТ СН'!$F$16</f>
        <v>0</v>
      </c>
      <c r="W414" s="36">
        <f>SUMIFS(СВЦЭМ!$L$40:$L$759,СВЦЭМ!$A$40:$A$759,$A414,СВЦЭМ!$B$40:$B$759,W$401)+'СЕТ СН'!$F$16</f>
        <v>0</v>
      </c>
      <c r="X414" s="36">
        <f>SUMIFS(СВЦЭМ!$L$40:$L$759,СВЦЭМ!$A$40:$A$759,$A414,СВЦЭМ!$B$40:$B$759,X$401)+'СЕТ СН'!$F$16</f>
        <v>0</v>
      </c>
      <c r="Y414" s="36">
        <f>SUMIFS(СВЦЭМ!$L$40:$L$759,СВЦЭМ!$A$40:$A$759,$A414,СВЦЭМ!$B$40:$B$759,Y$401)+'СЕТ СН'!$F$16</f>
        <v>0</v>
      </c>
    </row>
    <row r="415" spans="1:27" ht="15.75" hidden="1" x14ac:dyDescent="0.2">
      <c r="A415" s="35">
        <f t="shared" si="11"/>
        <v>45396</v>
      </c>
      <c r="B415" s="36">
        <f>SUMIFS(СВЦЭМ!$L$40:$L$759,СВЦЭМ!$A$40:$A$759,$A415,СВЦЭМ!$B$40:$B$759,B$401)+'СЕТ СН'!$F$16</f>
        <v>0</v>
      </c>
      <c r="C415" s="36">
        <f>SUMIFS(СВЦЭМ!$L$40:$L$759,СВЦЭМ!$A$40:$A$759,$A415,СВЦЭМ!$B$40:$B$759,C$401)+'СЕТ СН'!$F$16</f>
        <v>0</v>
      </c>
      <c r="D415" s="36">
        <f>SUMIFS(СВЦЭМ!$L$40:$L$759,СВЦЭМ!$A$40:$A$759,$A415,СВЦЭМ!$B$40:$B$759,D$401)+'СЕТ СН'!$F$16</f>
        <v>0</v>
      </c>
      <c r="E415" s="36">
        <f>SUMIFS(СВЦЭМ!$L$40:$L$759,СВЦЭМ!$A$40:$A$759,$A415,СВЦЭМ!$B$40:$B$759,E$401)+'СЕТ СН'!$F$16</f>
        <v>0</v>
      </c>
      <c r="F415" s="36">
        <f>SUMIFS(СВЦЭМ!$L$40:$L$759,СВЦЭМ!$A$40:$A$759,$A415,СВЦЭМ!$B$40:$B$759,F$401)+'СЕТ СН'!$F$16</f>
        <v>0</v>
      </c>
      <c r="G415" s="36">
        <f>SUMIFS(СВЦЭМ!$L$40:$L$759,СВЦЭМ!$A$40:$A$759,$A415,СВЦЭМ!$B$40:$B$759,G$401)+'СЕТ СН'!$F$16</f>
        <v>0</v>
      </c>
      <c r="H415" s="36">
        <f>SUMIFS(СВЦЭМ!$L$40:$L$759,СВЦЭМ!$A$40:$A$759,$A415,СВЦЭМ!$B$40:$B$759,H$401)+'СЕТ СН'!$F$16</f>
        <v>0</v>
      </c>
      <c r="I415" s="36">
        <f>SUMIFS(СВЦЭМ!$L$40:$L$759,СВЦЭМ!$A$40:$A$759,$A415,СВЦЭМ!$B$40:$B$759,I$401)+'СЕТ СН'!$F$16</f>
        <v>0</v>
      </c>
      <c r="J415" s="36">
        <f>SUMIFS(СВЦЭМ!$L$40:$L$759,СВЦЭМ!$A$40:$A$759,$A415,СВЦЭМ!$B$40:$B$759,J$401)+'СЕТ СН'!$F$16</f>
        <v>0</v>
      </c>
      <c r="K415" s="36">
        <f>SUMIFS(СВЦЭМ!$L$40:$L$759,СВЦЭМ!$A$40:$A$759,$A415,СВЦЭМ!$B$40:$B$759,K$401)+'СЕТ СН'!$F$16</f>
        <v>0</v>
      </c>
      <c r="L415" s="36">
        <f>SUMIFS(СВЦЭМ!$L$40:$L$759,СВЦЭМ!$A$40:$A$759,$A415,СВЦЭМ!$B$40:$B$759,L$401)+'СЕТ СН'!$F$16</f>
        <v>0</v>
      </c>
      <c r="M415" s="36">
        <f>SUMIFS(СВЦЭМ!$L$40:$L$759,СВЦЭМ!$A$40:$A$759,$A415,СВЦЭМ!$B$40:$B$759,M$401)+'СЕТ СН'!$F$16</f>
        <v>0</v>
      </c>
      <c r="N415" s="36">
        <f>SUMIFS(СВЦЭМ!$L$40:$L$759,СВЦЭМ!$A$40:$A$759,$A415,СВЦЭМ!$B$40:$B$759,N$401)+'СЕТ СН'!$F$16</f>
        <v>0</v>
      </c>
      <c r="O415" s="36">
        <f>SUMIFS(СВЦЭМ!$L$40:$L$759,СВЦЭМ!$A$40:$A$759,$A415,СВЦЭМ!$B$40:$B$759,O$401)+'СЕТ СН'!$F$16</f>
        <v>0</v>
      </c>
      <c r="P415" s="36">
        <f>SUMIFS(СВЦЭМ!$L$40:$L$759,СВЦЭМ!$A$40:$A$759,$A415,СВЦЭМ!$B$40:$B$759,P$401)+'СЕТ СН'!$F$16</f>
        <v>0</v>
      </c>
      <c r="Q415" s="36">
        <f>SUMIFS(СВЦЭМ!$L$40:$L$759,СВЦЭМ!$A$40:$A$759,$A415,СВЦЭМ!$B$40:$B$759,Q$401)+'СЕТ СН'!$F$16</f>
        <v>0</v>
      </c>
      <c r="R415" s="36">
        <f>SUMIFS(СВЦЭМ!$L$40:$L$759,СВЦЭМ!$A$40:$A$759,$A415,СВЦЭМ!$B$40:$B$759,R$401)+'СЕТ СН'!$F$16</f>
        <v>0</v>
      </c>
      <c r="S415" s="36">
        <f>SUMIFS(СВЦЭМ!$L$40:$L$759,СВЦЭМ!$A$40:$A$759,$A415,СВЦЭМ!$B$40:$B$759,S$401)+'СЕТ СН'!$F$16</f>
        <v>0</v>
      </c>
      <c r="T415" s="36">
        <f>SUMIFS(СВЦЭМ!$L$40:$L$759,СВЦЭМ!$A$40:$A$759,$A415,СВЦЭМ!$B$40:$B$759,T$401)+'СЕТ СН'!$F$16</f>
        <v>0</v>
      </c>
      <c r="U415" s="36">
        <f>SUMIFS(СВЦЭМ!$L$40:$L$759,СВЦЭМ!$A$40:$A$759,$A415,СВЦЭМ!$B$40:$B$759,U$401)+'СЕТ СН'!$F$16</f>
        <v>0</v>
      </c>
      <c r="V415" s="36">
        <f>SUMIFS(СВЦЭМ!$L$40:$L$759,СВЦЭМ!$A$40:$A$759,$A415,СВЦЭМ!$B$40:$B$759,V$401)+'СЕТ СН'!$F$16</f>
        <v>0</v>
      </c>
      <c r="W415" s="36">
        <f>SUMIFS(СВЦЭМ!$L$40:$L$759,СВЦЭМ!$A$40:$A$759,$A415,СВЦЭМ!$B$40:$B$759,W$401)+'СЕТ СН'!$F$16</f>
        <v>0</v>
      </c>
      <c r="X415" s="36">
        <f>SUMIFS(СВЦЭМ!$L$40:$L$759,СВЦЭМ!$A$40:$A$759,$A415,СВЦЭМ!$B$40:$B$759,X$401)+'СЕТ СН'!$F$16</f>
        <v>0</v>
      </c>
      <c r="Y415" s="36">
        <f>SUMIFS(СВЦЭМ!$L$40:$L$759,СВЦЭМ!$A$40:$A$759,$A415,СВЦЭМ!$B$40:$B$759,Y$401)+'СЕТ СН'!$F$16</f>
        <v>0</v>
      </c>
    </row>
    <row r="416" spans="1:27" ht="15.75" hidden="1" x14ac:dyDescent="0.2">
      <c r="A416" s="35">
        <f t="shared" si="11"/>
        <v>45397</v>
      </c>
      <c r="B416" s="36">
        <f>SUMIFS(СВЦЭМ!$L$40:$L$759,СВЦЭМ!$A$40:$A$759,$A416,СВЦЭМ!$B$40:$B$759,B$401)+'СЕТ СН'!$F$16</f>
        <v>0</v>
      </c>
      <c r="C416" s="36">
        <f>SUMIFS(СВЦЭМ!$L$40:$L$759,СВЦЭМ!$A$40:$A$759,$A416,СВЦЭМ!$B$40:$B$759,C$401)+'СЕТ СН'!$F$16</f>
        <v>0</v>
      </c>
      <c r="D416" s="36">
        <f>SUMIFS(СВЦЭМ!$L$40:$L$759,СВЦЭМ!$A$40:$A$759,$A416,СВЦЭМ!$B$40:$B$759,D$401)+'СЕТ СН'!$F$16</f>
        <v>0</v>
      </c>
      <c r="E416" s="36">
        <f>SUMIFS(СВЦЭМ!$L$40:$L$759,СВЦЭМ!$A$40:$A$759,$A416,СВЦЭМ!$B$40:$B$759,E$401)+'СЕТ СН'!$F$16</f>
        <v>0</v>
      </c>
      <c r="F416" s="36">
        <f>SUMIFS(СВЦЭМ!$L$40:$L$759,СВЦЭМ!$A$40:$A$759,$A416,СВЦЭМ!$B$40:$B$759,F$401)+'СЕТ СН'!$F$16</f>
        <v>0</v>
      </c>
      <c r="G416" s="36">
        <f>SUMIFS(СВЦЭМ!$L$40:$L$759,СВЦЭМ!$A$40:$A$759,$A416,СВЦЭМ!$B$40:$B$759,G$401)+'СЕТ СН'!$F$16</f>
        <v>0</v>
      </c>
      <c r="H416" s="36">
        <f>SUMIFS(СВЦЭМ!$L$40:$L$759,СВЦЭМ!$A$40:$A$759,$A416,СВЦЭМ!$B$40:$B$759,H$401)+'СЕТ СН'!$F$16</f>
        <v>0</v>
      </c>
      <c r="I416" s="36">
        <f>SUMIFS(СВЦЭМ!$L$40:$L$759,СВЦЭМ!$A$40:$A$759,$A416,СВЦЭМ!$B$40:$B$759,I$401)+'СЕТ СН'!$F$16</f>
        <v>0</v>
      </c>
      <c r="J416" s="36">
        <f>SUMIFS(СВЦЭМ!$L$40:$L$759,СВЦЭМ!$A$40:$A$759,$A416,СВЦЭМ!$B$40:$B$759,J$401)+'СЕТ СН'!$F$16</f>
        <v>0</v>
      </c>
      <c r="K416" s="36">
        <f>SUMIFS(СВЦЭМ!$L$40:$L$759,СВЦЭМ!$A$40:$A$759,$A416,СВЦЭМ!$B$40:$B$759,K$401)+'СЕТ СН'!$F$16</f>
        <v>0</v>
      </c>
      <c r="L416" s="36">
        <f>SUMIFS(СВЦЭМ!$L$40:$L$759,СВЦЭМ!$A$40:$A$759,$A416,СВЦЭМ!$B$40:$B$759,L$401)+'СЕТ СН'!$F$16</f>
        <v>0</v>
      </c>
      <c r="M416" s="36">
        <f>SUMIFS(СВЦЭМ!$L$40:$L$759,СВЦЭМ!$A$40:$A$759,$A416,СВЦЭМ!$B$40:$B$759,M$401)+'СЕТ СН'!$F$16</f>
        <v>0</v>
      </c>
      <c r="N416" s="36">
        <f>SUMIFS(СВЦЭМ!$L$40:$L$759,СВЦЭМ!$A$40:$A$759,$A416,СВЦЭМ!$B$40:$B$759,N$401)+'СЕТ СН'!$F$16</f>
        <v>0</v>
      </c>
      <c r="O416" s="36">
        <f>SUMIFS(СВЦЭМ!$L$40:$L$759,СВЦЭМ!$A$40:$A$759,$A416,СВЦЭМ!$B$40:$B$759,O$401)+'СЕТ СН'!$F$16</f>
        <v>0</v>
      </c>
      <c r="P416" s="36">
        <f>SUMIFS(СВЦЭМ!$L$40:$L$759,СВЦЭМ!$A$40:$A$759,$A416,СВЦЭМ!$B$40:$B$759,P$401)+'СЕТ СН'!$F$16</f>
        <v>0</v>
      </c>
      <c r="Q416" s="36">
        <f>SUMIFS(СВЦЭМ!$L$40:$L$759,СВЦЭМ!$A$40:$A$759,$A416,СВЦЭМ!$B$40:$B$759,Q$401)+'СЕТ СН'!$F$16</f>
        <v>0</v>
      </c>
      <c r="R416" s="36">
        <f>SUMIFS(СВЦЭМ!$L$40:$L$759,СВЦЭМ!$A$40:$A$759,$A416,СВЦЭМ!$B$40:$B$759,R$401)+'СЕТ СН'!$F$16</f>
        <v>0</v>
      </c>
      <c r="S416" s="36">
        <f>SUMIFS(СВЦЭМ!$L$40:$L$759,СВЦЭМ!$A$40:$A$759,$A416,СВЦЭМ!$B$40:$B$759,S$401)+'СЕТ СН'!$F$16</f>
        <v>0</v>
      </c>
      <c r="T416" s="36">
        <f>SUMIFS(СВЦЭМ!$L$40:$L$759,СВЦЭМ!$A$40:$A$759,$A416,СВЦЭМ!$B$40:$B$759,T$401)+'СЕТ СН'!$F$16</f>
        <v>0</v>
      </c>
      <c r="U416" s="36">
        <f>SUMIFS(СВЦЭМ!$L$40:$L$759,СВЦЭМ!$A$40:$A$759,$A416,СВЦЭМ!$B$40:$B$759,U$401)+'СЕТ СН'!$F$16</f>
        <v>0</v>
      </c>
      <c r="V416" s="36">
        <f>SUMIFS(СВЦЭМ!$L$40:$L$759,СВЦЭМ!$A$40:$A$759,$A416,СВЦЭМ!$B$40:$B$759,V$401)+'СЕТ СН'!$F$16</f>
        <v>0</v>
      </c>
      <c r="W416" s="36">
        <f>SUMIFS(СВЦЭМ!$L$40:$L$759,СВЦЭМ!$A$40:$A$759,$A416,СВЦЭМ!$B$40:$B$759,W$401)+'СЕТ СН'!$F$16</f>
        <v>0</v>
      </c>
      <c r="X416" s="36">
        <f>SUMIFS(СВЦЭМ!$L$40:$L$759,СВЦЭМ!$A$40:$A$759,$A416,СВЦЭМ!$B$40:$B$759,X$401)+'СЕТ СН'!$F$16</f>
        <v>0</v>
      </c>
      <c r="Y416" s="36">
        <f>SUMIFS(СВЦЭМ!$L$40:$L$759,СВЦЭМ!$A$40:$A$759,$A416,СВЦЭМ!$B$40:$B$759,Y$401)+'СЕТ СН'!$F$16</f>
        <v>0</v>
      </c>
    </row>
    <row r="417" spans="1:25" ht="15.75" hidden="1" x14ac:dyDescent="0.2">
      <c r="A417" s="35">
        <f t="shared" si="11"/>
        <v>45398</v>
      </c>
      <c r="B417" s="36">
        <f>SUMIFS(СВЦЭМ!$L$40:$L$759,СВЦЭМ!$A$40:$A$759,$A417,СВЦЭМ!$B$40:$B$759,B$401)+'СЕТ СН'!$F$16</f>
        <v>0</v>
      </c>
      <c r="C417" s="36">
        <f>SUMIFS(СВЦЭМ!$L$40:$L$759,СВЦЭМ!$A$40:$A$759,$A417,СВЦЭМ!$B$40:$B$759,C$401)+'СЕТ СН'!$F$16</f>
        <v>0</v>
      </c>
      <c r="D417" s="36">
        <f>SUMIFS(СВЦЭМ!$L$40:$L$759,СВЦЭМ!$A$40:$A$759,$A417,СВЦЭМ!$B$40:$B$759,D$401)+'СЕТ СН'!$F$16</f>
        <v>0</v>
      </c>
      <c r="E417" s="36">
        <f>SUMIFS(СВЦЭМ!$L$40:$L$759,СВЦЭМ!$A$40:$A$759,$A417,СВЦЭМ!$B$40:$B$759,E$401)+'СЕТ СН'!$F$16</f>
        <v>0</v>
      </c>
      <c r="F417" s="36">
        <f>SUMIFS(СВЦЭМ!$L$40:$L$759,СВЦЭМ!$A$40:$A$759,$A417,СВЦЭМ!$B$40:$B$759,F$401)+'СЕТ СН'!$F$16</f>
        <v>0</v>
      </c>
      <c r="G417" s="36">
        <f>SUMIFS(СВЦЭМ!$L$40:$L$759,СВЦЭМ!$A$40:$A$759,$A417,СВЦЭМ!$B$40:$B$759,G$401)+'СЕТ СН'!$F$16</f>
        <v>0</v>
      </c>
      <c r="H417" s="36">
        <f>SUMIFS(СВЦЭМ!$L$40:$L$759,СВЦЭМ!$A$40:$A$759,$A417,СВЦЭМ!$B$40:$B$759,H$401)+'СЕТ СН'!$F$16</f>
        <v>0</v>
      </c>
      <c r="I417" s="36">
        <f>SUMIFS(СВЦЭМ!$L$40:$L$759,СВЦЭМ!$A$40:$A$759,$A417,СВЦЭМ!$B$40:$B$759,I$401)+'СЕТ СН'!$F$16</f>
        <v>0</v>
      </c>
      <c r="J417" s="36">
        <f>SUMIFS(СВЦЭМ!$L$40:$L$759,СВЦЭМ!$A$40:$A$759,$A417,СВЦЭМ!$B$40:$B$759,J$401)+'СЕТ СН'!$F$16</f>
        <v>0</v>
      </c>
      <c r="K417" s="36">
        <f>SUMIFS(СВЦЭМ!$L$40:$L$759,СВЦЭМ!$A$40:$A$759,$A417,СВЦЭМ!$B$40:$B$759,K$401)+'СЕТ СН'!$F$16</f>
        <v>0</v>
      </c>
      <c r="L417" s="36">
        <f>SUMIFS(СВЦЭМ!$L$40:$L$759,СВЦЭМ!$A$40:$A$759,$A417,СВЦЭМ!$B$40:$B$759,L$401)+'СЕТ СН'!$F$16</f>
        <v>0</v>
      </c>
      <c r="M417" s="36">
        <f>SUMIFS(СВЦЭМ!$L$40:$L$759,СВЦЭМ!$A$40:$A$759,$A417,СВЦЭМ!$B$40:$B$759,M$401)+'СЕТ СН'!$F$16</f>
        <v>0</v>
      </c>
      <c r="N417" s="36">
        <f>SUMIFS(СВЦЭМ!$L$40:$L$759,СВЦЭМ!$A$40:$A$759,$A417,СВЦЭМ!$B$40:$B$759,N$401)+'СЕТ СН'!$F$16</f>
        <v>0</v>
      </c>
      <c r="O417" s="36">
        <f>SUMIFS(СВЦЭМ!$L$40:$L$759,СВЦЭМ!$A$40:$A$759,$A417,СВЦЭМ!$B$40:$B$759,O$401)+'СЕТ СН'!$F$16</f>
        <v>0</v>
      </c>
      <c r="P417" s="36">
        <f>SUMIFS(СВЦЭМ!$L$40:$L$759,СВЦЭМ!$A$40:$A$759,$A417,СВЦЭМ!$B$40:$B$759,P$401)+'СЕТ СН'!$F$16</f>
        <v>0</v>
      </c>
      <c r="Q417" s="36">
        <f>SUMIFS(СВЦЭМ!$L$40:$L$759,СВЦЭМ!$A$40:$A$759,$A417,СВЦЭМ!$B$40:$B$759,Q$401)+'СЕТ СН'!$F$16</f>
        <v>0</v>
      </c>
      <c r="R417" s="36">
        <f>SUMIFS(СВЦЭМ!$L$40:$L$759,СВЦЭМ!$A$40:$A$759,$A417,СВЦЭМ!$B$40:$B$759,R$401)+'СЕТ СН'!$F$16</f>
        <v>0</v>
      </c>
      <c r="S417" s="36">
        <f>SUMIFS(СВЦЭМ!$L$40:$L$759,СВЦЭМ!$A$40:$A$759,$A417,СВЦЭМ!$B$40:$B$759,S$401)+'СЕТ СН'!$F$16</f>
        <v>0</v>
      </c>
      <c r="T417" s="36">
        <f>SUMIFS(СВЦЭМ!$L$40:$L$759,СВЦЭМ!$A$40:$A$759,$A417,СВЦЭМ!$B$40:$B$759,T$401)+'СЕТ СН'!$F$16</f>
        <v>0</v>
      </c>
      <c r="U417" s="36">
        <f>SUMIFS(СВЦЭМ!$L$40:$L$759,СВЦЭМ!$A$40:$A$759,$A417,СВЦЭМ!$B$40:$B$759,U$401)+'СЕТ СН'!$F$16</f>
        <v>0</v>
      </c>
      <c r="V417" s="36">
        <f>SUMIFS(СВЦЭМ!$L$40:$L$759,СВЦЭМ!$A$40:$A$759,$A417,СВЦЭМ!$B$40:$B$759,V$401)+'СЕТ СН'!$F$16</f>
        <v>0</v>
      </c>
      <c r="W417" s="36">
        <f>SUMIFS(СВЦЭМ!$L$40:$L$759,СВЦЭМ!$A$40:$A$759,$A417,СВЦЭМ!$B$40:$B$759,W$401)+'СЕТ СН'!$F$16</f>
        <v>0</v>
      </c>
      <c r="X417" s="36">
        <f>SUMIFS(СВЦЭМ!$L$40:$L$759,СВЦЭМ!$A$40:$A$759,$A417,СВЦЭМ!$B$40:$B$759,X$401)+'СЕТ СН'!$F$16</f>
        <v>0</v>
      </c>
      <c r="Y417" s="36">
        <f>SUMIFS(СВЦЭМ!$L$40:$L$759,СВЦЭМ!$A$40:$A$759,$A417,СВЦЭМ!$B$40:$B$759,Y$401)+'СЕТ СН'!$F$16</f>
        <v>0</v>
      </c>
    </row>
    <row r="418" spans="1:25" ht="15.75" hidden="1" x14ac:dyDescent="0.2">
      <c r="A418" s="35">
        <f t="shared" si="11"/>
        <v>45399</v>
      </c>
      <c r="B418" s="36">
        <f>SUMIFS(СВЦЭМ!$L$40:$L$759,СВЦЭМ!$A$40:$A$759,$A418,СВЦЭМ!$B$40:$B$759,B$401)+'СЕТ СН'!$F$16</f>
        <v>0</v>
      </c>
      <c r="C418" s="36">
        <f>SUMIFS(СВЦЭМ!$L$40:$L$759,СВЦЭМ!$A$40:$A$759,$A418,СВЦЭМ!$B$40:$B$759,C$401)+'СЕТ СН'!$F$16</f>
        <v>0</v>
      </c>
      <c r="D418" s="36">
        <f>SUMIFS(СВЦЭМ!$L$40:$L$759,СВЦЭМ!$A$40:$A$759,$A418,СВЦЭМ!$B$40:$B$759,D$401)+'СЕТ СН'!$F$16</f>
        <v>0</v>
      </c>
      <c r="E418" s="36">
        <f>SUMIFS(СВЦЭМ!$L$40:$L$759,СВЦЭМ!$A$40:$A$759,$A418,СВЦЭМ!$B$40:$B$759,E$401)+'СЕТ СН'!$F$16</f>
        <v>0</v>
      </c>
      <c r="F418" s="36">
        <f>SUMIFS(СВЦЭМ!$L$40:$L$759,СВЦЭМ!$A$40:$A$759,$A418,СВЦЭМ!$B$40:$B$759,F$401)+'СЕТ СН'!$F$16</f>
        <v>0</v>
      </c>
      <c r="G418" s="36">
        <f>SUMIFS(СВЦЭМ!$L$40:$L$759,СВЦЭМ!$A$40:$A$759,$A418,СВЦЭМ!$B$40:$B$759,G$401)+'СЕТ СН'!$F$16</f>
        <v>0</v>
      </c>
      <c r="H418" s="36">
        <f>SUMIFS(СВЦЭМ!$L$40:$L$759,СВЦЭМ!$A$40:$A$759,$A418,СВЦЭМ!$B$40:$B$759,H$401)+'СЕТ СН'!$F$16</f>
        <v>0</v>
      </c>
      <c r="I418" s="36">
        <f>SUMIFS(СВЦЭМ!$L$40:$L$759,СВЦЭМ!$A$40:$A$759,$A418,СВЦЭМ!$B$40:$B$759,I$401)+'СЕТ СН'!$F$16</f>
        <v>0</v>
      </c>
      <c r="J418" s="36">
        <f>SUMIFS(СВЦЭМ!$L$40:$L$759,СВЦЭМ!$A$40:$A$759,$A418,СВЦЭМ!$B$40:$B$759,J$401)+'СЕТ СН'!$F$16</f>
        <v>0</v>
      </c>
      <c r="K418" s="36">
        <f>SUMIFS(СВЦЭМ!$L$40:$L$759,СВЦЭМ!$A$40:$A$759,$A418,СВЦЭМ!$B$40:$B$759,K$401)+'СЕТ СН'!$F$16</f>
        <v>0</v>
      </c>
      <c r="L418" s="36">
        <f>SUMIFS(СВЦЭМ!$L$40:$L$759,СВЦЭМ!$A$40:$A$759,$A418,СВЦЭМ!$B$40:$B$759,L$401)+'СЕТ СН'!$F$16</f>
        <v>0</v>
      </c>
      <c r="M418" s="36">
        <f>SUMIFS(СВЦЭМ!$L$40:$L$759,СВЦЭМ!$A$40:$A$759,$A418,СВЦЭМ!$B$40:$B$759,M$401)+'СЕТ СН'!$F$16</f>
        <v>0</v>
      </c>
      <c r="N418" s="36">
        <f>SUMIFS(СВЦЭМ!$L$40:$L$759,СВЦЭМ!$A$40:$A$759,$A418,СВЦЭМ!$B$40:$B$759,N$401)+'СЕТ СН'!$F$16</f>
        <v>0</v>
      </c>
      <c r="O418" s="36">
        <f>SUMIFS(СВЦЭМ!$L$40:$L$759,СВЦЭМ!$A$40:$A$759,$A418,СВЦЭМ!$B$40:$B$759,O$401)+'СЕТ СН'!$F$16</f>
        <v>0</v>
      </c>
      <c r="P418" s="36">
        <f>SUMIFS(СВЦЭМ!$L$40:$L$759,СВЦЭМ!$A$40:$A$759,$A418,СВЦЭМ!$B$40:$B$759,P$401)+'СЕТ СН'!$F$16</f>
        <v>0</v>
      </c>
      <c r="Q418" s="36">
        <f>SUMIFS(СВЦЭМ!$L$40:$L$759,СВЦЭМ!$A$40:$A$759,$A418,СВЦЭМ!$B$40:$B$759,Q$401)+'СЕТ СН'!$F$16</f>
        <v>0</v>
      </c>
      <c r="R418" s="36">
        <f>SUMIFS(СВЦЭМ!$L$40:$L$759,СВЦЭМ!$A$40:$A$759,$A418,СВЦЭМ!$B$40:$B$759,R$401)+'СЕТ СН'!$F$16</f>
        <v>0</v>
      </c>
      <c r="S418" s="36">
        <f>SUMIFS(СВЦЭМ!$L$40:$L$759,СВЦЭМ!$A$40:$A$759,$A418,СВЦЭМ!$B$40:$B$759,S$401)+'СЕТ СН'!$F$16</f>
        <v>0</v>
      </c>
      <c r="T418" s="36">
        <f>SUMIFS(СВЦЭМ!$L$40:$L$759,СВЦЭМ!$A$40:$A$759,$A418,СВЦЭМ!$B$40:$B$759,T$401)+'СЕТ СН'!$F$16</f>
        <v>0</v>
      </c>
      <c r="U418" s="36">
        <f>SUMIFS(СВЦЭМ!$L$40:$L$759,СВЦЭМ!$A$40:$A$759,$A418,СВЦЭМ!$B$40:$B$759,U$401)+'СЕТ СН'!$F$16</f>
        <v>0</v>
      </c>
      <c r="V418" s="36">
        <f>SUMIFS(СВЦЭМ!$L$40:$L$759,СВЦЭМ!$A$40:$A$759,$A418,СВЦЭМ!$B$40:$B$759,V$401)+'СЕТ СН'!$F$16</f>
        <v>0</v>
      </c>
      <c r="W418" s="36">
        <f>SUMIFS(СВЦЭМ!$L$40:$L$759,СВЦЭМ!$A$40:$A$759,$A418,СВЦЭМ!$B$40:$B$759,W$401)+'СЕТ СН'!$F$16</f>
        <v>0</v>
      </c>
      <c r="X418" s="36">
        <f>SUMIFS(СВЦЭМ!$L$40:$L$759,СВЦЭМ!$A$40:$A$759,$A418,СВЦЭМ!$B$40:$B$759,X$401)+'СЕТ СН'!$F$16</f>
        <v>0</v>
      </c>
      <c r="Y418" s="36">
        <f>SUMIFS(СВЦЭМ!$L$40:$L$759,СВЦЭМ!$A$40:$A$759,$A418,СВЦЭМ!$B$40:$B$759,Y$401)+'СЕТ СН'!$F$16</f>
        <v>0</v>
      </c>
    </row>
    <row r="419" spans="1:25" ht="15.75" hidden="1" x14ac:dyDescent="0.2">
      <c r="A419" s="35">
        <f t="shared" si="11"/>
        <v>45400</v>
      </c>
      <c r="B419" s="36">
        <f>SUMIFS(СВЦЭМ!$L$40:$L$759,СВЦЭМ!$A$40:$A$759,$A419,СВЦЭМ!$B$40:$B$759,B$401)+'СЕТ СН'!$F$16</f>
        <v>0</v>
      </c>
      <c r="C419" s="36">
        <f>SUMIFS(СВЦЭМ!$L$40:$L$759,СВЦЭМ!$A$40:$A$759,$A419,СВЦЭМ!$B$40:$B$759,C$401)+'СЕТ СН'!$F$16</f>
        <v>0</v>
      </c>
      <c r="D419" s="36">
        <f>SUMIFS(СВЦЭМ!$L$40:$L$759,СВЦЭМ!$A$40:$A$759,$A419,СВЦЭМ!$B$40:$B$759,D$401)+'СЕТ СН'!$F$16</f>
        <v>0</v>
      </c>
      <c r="E419" s="36">
        <f>SUMIFS(СВЦЭМ!$L$40:$L$759,СВЦЭМ!$A$40:$A$759,$A419,СВЦЭМ!$B$40:$B$759,E$401)+'СЕТ СН'!$F$16</f>
        <v>0</v>
      </c>
      <c r="F419" s="36">
        <f>SUMIFS(СВЦЭМ!$L$40:$L$759,СВЦЭМ!$A$40:$A$759,$A419,СВЦЭМ!$B$40:$B$759,F$401)+'СЕТ СН'!$F$16</f>
        <v>0</v>
      </c>
      <c r="G419" s="36">
        <f>SUMIFS(СВЦЭМ!$L$40:$L$759,СВЦЭМ!$A$40:$A$759,$A419,СВЦЭМ!$B$40:$B$759,G$401)+'СЕТ СН'!$F$16</f>
        <v>0</v>
      </c>
      <c r="H419" s="36">
        <f>SUMIFS(СВЦЭМ!$L$40:$L$759,СВЦЭМ!$A$40:$A$759,$A419,СВЦЭМ!$B$40:$B$759,H$401)+'СЕТ СН'!$F$16</f>
        <v>0</v>
      </c>
      <c r="I419" s="36">
        <f>SUMIFS(СВЦЭМ!$L$40:$L$759,СВЦЭМ!$A$40:$A$759,$A419,СВЦЭМ!$B$40:$B$759,I$401)+'СЕТ СН'!$F$16</f>
        <v>0</v>
      </c>
      <c r="J419" s="36">
        <f>SUMIFS(СВЦЭМ!$L$40:$L$759,СВЦЭМ!$A$40:$A$759,$A419,СВЦЭМ!$B$40:$B$759,J$401)+'СЕТ СН'!$F$16</f>
        <v>0</v>
      </c>
      <c r="K419" s="36">
        <f>SUMIFS(СВЦЭМ!$L$40:$L$759,СВЦЭМ!$A$40:$A$759,$A419,СВЦЭМ!$B$40:$B$759,K$401)+'СЕТ СН'!$F$16</f>
        <v>0</v>
      </c>
      <c r="L419" s="36">
        <f>SUMIFS(СВЦЭМ!$L$40:$L$759,СВЦЭМ!$A$40:$A$759,$A419,СВЦЭМ!$B$40:$B$759,L$401)+'СЕТ СН'!$F$16</f>
        <v>0</v>
      </c>
      <c r="M419" s="36">
        <f>SUMIFS(СВЦЭМ!$L$40:$L$759,СВЦЭМ!$A$40:$A$759,$A419,СВЦЭМ!$B$40:$B$759,M$401)+'СЕТ СН'!$F$16</f>
        <v>0</v>
      </c>
      <c r="N419" s="36">
        <f>SUMIFS(СВЦЭМ!$L$40:$L$759,СВЦЭМ!$A$40:$A$759,$A419,СВЦЭМ!$B$40:$B$759,N$401)+'СЕТ СН'!$F$16</f>
        <v>0</v>
      </c>
      <c r="O419" s="36">
        <f>SUMIFS(СВЦЭМ!$L$40:$L$759,СВЦЭМ!$A$40:$A$759,$A419,СВЦЭМ!$B$40:$B$759,O$401)+'СЕТ СН'!$F$16</f>
        <v>0</v>
      </c>
      <c r="P419" s="36">
        <f>SUMIFS(СВЦЭМ!$L$40:$L$759,СВЦЭМ!$A$40:$A$759,$A419,СВЦЭМ!$B$40:$B$759,P$401)+'СЕТ СН'!$F$16</f>
        <v>0</v>
      </c>
      <c r="Q419" s="36">
        <f>SUMIFS(СВЦЭМ!$L$40:$L$759,СВЦЭМ!$A$40:$A$759,$A419,СВЦЭМ!$B$40:$B$759,Q$401)+'СЕТ СН'!$F$16</f>
        <v>0</v>
      </c>
      <c r="R419" s="36">
        <f>SUMIFS(СВЦЭМ!$L$40:$L$759,СВЦЭМ!$A$40:$A$759,$A419,СВЦЭМ!$B$40:$B$759,R$401)+'СЕТ СН'!$F$16</f>
        <v>0</v>
      </c>
      <c r="S419" s="36">
        <f>SUMIFS(СВЦЭМ!$L$40:$L$759,СВЦЭМ!$A$40:$A$759,$A419,СВЦЭМ!$B$40:$B$759,S$401)+'СЕТ СН'!$F$16</f>
        <v>0</v>
      </c>
      <c r="T419" s="36">
        <f>SUMIFS(СВЦЭМ!$L$40:$L$759,СВЦЭМ!$A$40:$A$759,$A419,СВЦЭМ!$B$40:$B$759,T$401)+'СЕТ СН'!$F$16</f>
        <v>0</v>
      </c>
      <c r="U419" s="36">
        <f>SUMIFS(СВЦЭМ!$L$40:$L$759,СВЦЭМ!$A$40:$A$759,$A419,СВЦЭМ!$B$40:$B$759,U$401)+'СЕТ СН'!$F$16</f>
        <v>0</v>
      </c>
      <c r="V419" s="36">
        <f>SUMIFS(СВЦЭМ!$L$40:$L$759,СВЦЭМ!$A$40:$A$759,$A419,СВЦЭМ!$B$40:$B$759,V$401)+'СЕТ СН'!$F$16</f>
        <v>0</v>
      </c>
      <c r="W419" s="36">
        <f>SUMIFS(СВЦЭМ!$L$40:$L$759,СВЦЭМ!$A$40:$A$759,$A419,СВЦЭМ!$B$40:$B$759,W$401)+'СЕТ СН'!$F$16</f>
        <v>0</v>
      </c>
      <c r="X419" s="36">
        <f>SUMIFS(СВЦЭМ!$L$40:$L$759,СВЦЭМ!$A$40:$A$759,$A419,СВЦЭМ!$B$40:$B$759,X$401)+'СЕТ СН'!$F$16</f>
        <v>0</v>
      </c>
      <c r="Y419" s="36">
        <f>SUMIFS(СВЦЭМ!$L$40:$L$759,СВЦЭМ!$A$40:$A$759,$A419,СВЦЭМ!$B$40:$B$759,Y$401)+'СЕТ СН'!$F$16</f>
        <v>0</v>
      </c>
    </row>
    <row r="420" spans="1:25" ht="15.75" hidden="1" x14ac:dyDescent="0.2">
      <c r="A420" s="35">
        <f t="shared" si="11"/>
        <v>45401</v>
      </c>
      <c r="B420" s="36">
        <f>SUMIFS(СВЦЭМ!$L$40:$L$759,СВЦЭМ!$A$40:$A$759,$A420,СВЦЭМ!$B$40:$B$759,B$401)+'СЕТ СН'!$F$16</f>
        <v>0</v>
      </c>
      <c r="C420" s="36">
        <f>SUMIFS(СВЦЭМ!$L$40:$L$759,СВЦЭМ!$A$40:$A$759,$A420,СВЦЭМ!$B$40:$B$759,C$401)+'СЕТ СН'!$F$16</f>
        <v>0</v>
      </c>
      <c r="D420" s="36">
        <f>SUMIFS(СВЦЭМ!$L$40:$L$759,СВЦЭМ!$A$40:$A$759,$A420,СВЦЭМ!$B$40:$B$759,D$401)+'СЕТ СН'!$F$16</f>
        <v>0</v>
      </c>
      <c r="E420" s="36">
        <f>SUMIFS(СВЦЭМ!$L$40:$L$759,СВЦЭМ!$A$40:$A$759,$A420,СВЦЭМ!$B$40:$B$759,E$401)+'СЕТ СН'!$F$16</f>
        <v>0</v>
      </c>
      <c r="F420" s="36">
        <f>SUMIFS(СВЦЭМ!$L$40:$L$759,СВЦЭМ!$A$40:$A$759,$A420,СВЦЭМ!$B$40:$B$759,F$401)+'СЕТ СН'!$F$16</f>
        <v>0</v>
      </c>
      <c r="G420" s="36">
        <f>SUMIFS(СВЦЭМ!$L$40:$L$759,СВЦЭМ!$A$40:$A$759,$A420,СВЦЭМ!$B$40:$B$759,G$401)+'СЕТ СН'!$F$16</f>
        <v>0</v>
      </c>
      <c r="H420" s="36">
        <f>SUMIFS(СВЦЭМ!$L$40:$L$759,СВЦЭМ!$A$40:$A$759,$A420,СВЦЭМ!$B$40:$B$759,H$401)+'СЕТ СН'!$F$16</f>
        <v>0</v>
      </c>
      <c r="I420" s="36">
        <f>SUMIFS(СВЦЭМ!$L$40:$L$759,СВЦЭМ!$A$40:$A$759,$A420,СВЦЭМ!$B$40:$B$759,I$401)+'СЕТ СН'!$F$16</f>
        <v>0</v>
      </c>
      <c r="J420" s="36">
        <f>SUMIFS(СВЦЭМ!$L$40:$L$759,СВЦЭМ!$A$40:$A$759,$A420,СВЦЭМ!$B$40:$B$759,J$401)+'СЕТ СН'!$F$16</f>
        <v>0</v>
      </c>
      <c r="K420" s="36">
        <f>SUMIFS(СВЦЭМ!$L$40:$L$759,СВЦЭМ!$A$40:$A$759,$A420,СВЦЭМ!$B$40:$B$759,K$401)+'СЕТ СН'!$F$16</f>
        <v>0</v>
      </c>
      <c r="L420" s="36">
        <f>SUMIFS(СВЦЭМ!$L$40:$L$759,СВЦЭМ!$A$40:$A$759,$A420,СВЦЭМ!$B$40:$B$759,L$401)+'СЕТ СН'!$F$16</f>
        <v>0</v>
      </c>
      <c r="M420" s="36">
        <f>SUMIFS(СВЦЭМ!$L$40:$L$759,СВЦЭМ!$A$40:$A$759,$A420,СВЦЭМ!$B$40:$B$759,M$401)+'СЕТ СН'!$F$16</f>
        <v>0</v>
      </c>
      <c r="N420" s="36">
        <f>SUMIFS(СВЦЭМ!$L$40:$L$759,СВЦЭМ!$A$40:$A$759,$A420,СВЦЭМ!$B$40:$B$759,N$401)+'СЕТ СН'!$F$16</f>
        <v>0</v>
      </c>
      <c r="O420" s="36">
        <f>SUMIFS(СВЦЭМ!$L$40:$L$759,СВЦЭМ!$A$40:$A$759,$A420,СВЦЭМ!$B$40:$B$759,O$401)+'СЕТ СН'!$F$16</f>
        <v>0</v>
      </c>
      <c r="P420" s="36">
        <f>SUMIFS(СВЦЭМ!$L$40:$L$759,СВЦЭМ!$A$40:$A$759,$A420,СВЦЭМ!$B$40:$B$759,P$401)+'СЕТ СН'!$F$16</f>
        <v>0</v>
      </c>
      <c r="Q420" s="36">
        <f>SUMIFS(СВЦЭМ!$L$40:$L$759,СВЦЭМ!$A$40:$A$759,$A420,СВЦЭМ!$B$40:$B$759,Q$401)+'СЕТ СН'!$F$16</f>
        <v>0</v>
      </c>
      <c r="R420" s="36">
        <f>SUMIFS(СВЦЭМ!$L$40:$L$759,СВЦЭМ!$A$40:$A$759,$A420,СВЦЭМ!$B$40:$B$759,R$401)+'СЕТ СН'!$F$16</f>
        <v>0</v>
      </c>
      <c r="S420" s="36">
        <f>SUMIFS(СВЦЭМ!$L$40:$L$759,СВЦЭМ!$A$40:$A$759,$A420,СВЦЭМ!$B$40:$B$759,S$401)+'СЕТ СН'!$F$16</f>
        <v>0</v>
      </c>
      <c r="T420" s="36">
        <f>SUMIFS(СВЦЭМ!$L$40:$L$759,СВЦЭМ!$A$40:$A$759,$A420,СВЦЭМ!$B$40:$B$759,T$401)+'СЕТ СН'!$F$16</f>
        <v>0</v>
      </c>
      <c r="U420" s="36">
        <f>SUMIFS(СВЦЭМ!$L$40:$L$759,СВЦЭМ!$A$40:$A$759,$A420,СВЦЭМ!$B$40:$B$759,U$401)+'СЕТ СН'!$F$16</f>
        <v>0</v>
      </c>
      <c r="V420" s="36">
        <f>SUMIFS(СВЦЭМ!$L$40:$L$759,СВЦЭМ!$A$40:$A$759,$A420,СВЦЭМ!$B$40:$B$759,V$401)+'СЕТ СН'!$F$16</f>
        <v>0</v>
      </c>
      <c r="W420" s="36">
        <f>SUMIFS(СВЦЭМ!$L$40:$L$759,СВЦЭМ!$A$40:$A$759,$A420,СВЦЭМ!$B$40:$B$759,W$401)+'СЕТ СН'!$F$16</f>
        <v>0</v>
      </c>
      <c r="X420" s="36">
        <f>SUMIFS(СВЦЭМ!$L$40:$L$759,СВЦЭМ!$A$40:$A$759,$A420,СВЦЭМ!$B$40:$B$759,X$401)+'СЕТ СН'!$F$16</f>
        <v>0</v>
      </c>
      <c r="Y420" s="36">
        <f>SUMIFS(СВЦЭМ!$L$40:$L$759,СВЦЭМ!$A$40:$A$759,$A420,СВЦЭМ!$B$40:$B$759,Y$401)+'СЕТ СН'!$F$16</f>
        <v>0</v>
      </c>
    </row>
    <row r="421" spans="1:25" ht="15.75" hidden="1" x14ac:dyDescent="0.2">
      <c r="A421" s="35">
        <f t="shared" si="11"/>
        <v>45402</v>
      </c>
      <c r="B421" s="36">
        <f>SUMIFS(СВЦЭМ!$L$40:$L$759,СВЦЭМ!$A$40:$A$759,$A421,СВЦЭМ!$B$40:$B$759,B$401)+'СЕТ СН'!$F$16</f>
        <v>0</v>
      </c>
      <c r="C421" s="36">
        <f>SUMIFS(СВЦЭМ!$L$40:$L$759,СВЦЭМ!$A$40:$A$759,$A421,СВЦЭМ!$B$40:$B$759,C$401)+'СЕТ СН'!$F$16</f>
        <v>0</v>
      </c>
      <c r="D421" s="36">
        <f>SUMIFS(СВЦЭМ!$L$40:$L$759,СВЦЭМ!$A$40:$A$759,$A421,СВЦЭМ!$B$40:$B$759,D$401)+'СЕТ СН'!$F$16</f>
        <v>0</v>
      </c>
      <c r="E421" s="36">
        <f>SUMIFS(СВЦЭМ!$L$40:$L$759,СВЦЭМ!$A$40:$A$759,$A421,СВЦЭМ!$B$40:$B$759,E$401)+'СЕТ СН'!$F$16</f>
        <v>0</v>
      </c>
      <c r="F421" s="36">
        <f>SUMIFS(СВЦЭМ!$L$40:$L$759,СВЦЭМ!$A$40:$A$759,$A421,СВЦЭМ!$B$40:$B$759,F$401)+'СЕТ СН'!$F$16</f>
        <v>0</v>
      </c>
      <c r="G421" s="36">
        <f>SUMIFS(СВЦЭМ!$L$40:$L$759,СВЦЭМ!$A$40:$A$759,$A421,СВЦЭМ!$B$40:$B$759,G$401)+'СЕТ СН'!$F$16</f>
        <v>0</v>
      </c>
      <c r="H421" s="36">
        <f>SUMIFS(СВЦЭМ!$L$40:$L$759,СВЦЭМ!$A$40:$A$759,$A421,СВЦЭМ!$B$40:$B$759,H$401)+'СЕТ СН'!$F$16</f>
        <v>0</v>
      </c>
      <c r="I421" s="36">
        <f>SUMIFS(СВЦЭМ!$L$40:$L$759,СВЦЭМ!$A$40:$A$759,$A421,СВЦЭМ!$B$40:$B$759,I$401)+'СЕТ СН'!$F$16</f>
        <v>0</v>
      </c>
      <c r="J421" s="36">
        <f>SUMIFS(СВЦЭМ!$L$40:$L$759,СВЦЭМ!$A$40:$A$759,$A421,СВЦЭМ!$B$40:$B$759,J$401)+'СЕТ СН'!$F$16</f>
        <v>0</v>
      </c>
      <c r="K421" s="36">
        <f>SUMIFS(СВЦЭМ!$L$40:$L$759,СВЦЭМ!$A$40:$A$759,$A421,СВЦЭМ!$B$40:$B$759,K$401)+'СЕТ СН'!$F$16</f>
        <v>0</v>
      </c>
      <c r="L421" s="36">
        <f>SUMIFS(СВЦЭМ!$L$40:$L$759,СВЦЭМ!$A$40:$A$759,$A421,СВЦЭМ!$B$40:$B$759,L$401)+'СЕТ СН'!$F$16</f>
        <v>0</v>
      </c>
      <c r="M421" s="36">
        <f>SUMIFS(СВЦЭМ!$L$40:$L$759,СВЦЭМ!$A$40:$A$759,$A421,СВЦЭМ!$B$40:$B$759,M$401)+'СЕТ СН'!$F$16</f>
        <v>0</v>
      </c>
      <c r="N421" s="36">
        <f>SUMIFS(СВЦЭМ!$L$40:$L$759,СВЦЭМ!$A$40:$A$759,$A421,СВЦЭМ!$B$40:$B$759,N$401)+'СЕТ СН'!$F$16</f>
        <v>0</v>
      </c>
      <c r="O421" s="36">
        <f>SUMIFS(СВЦЭМ!$L$40:$L$759,СВЦЭМ!$A$40:$A$759,$A421,СВЦЭМ!$B$40:$B$759,O$401)+'СЕТ СН'!$F$16</f>
        <v>0</v>
      </c>
      <c r="P421" s="36">
        <f>SUMIFS(СВЦЭМ!$L$40:$L$759,СВЦЭМ!$A$40:$A$759,$A421,СВЦЭМ!$B$40:$B$759,P$401)+'СЕТ СН'!$F$16</f>
        <v>0</v>
      </c>
      <c r="Q421" s="36">
        <f>SUMIFS(СВЦЭМ!$L$40:$L$759,СВЦЭМ!$A$40:$A$759,$A421,СВЦЭМ!$B$40:$B$759,Q$401)+'СЕТ СН'!$F$16</f>
        <v>0</v>
      </c>
      <c r="R421" s="36">
        <f>SUMIFS(СВЦЭМ!$L$40:$L$759,СВЦЭМ!$A$40:$A$759,$A421,СВЦЭМ!$B$40:$B$759,R$401)+'СЕТ СН'!$F$16</f>
        <v>0</v>
      </c>
      <c r="S421" s="36">
        <f>SUMIFS(СВЦЭМ!$L$40:$L$759,СВЦЭМ!$A$40:$A$759,$A421,СВЦЭМ!$B$40:$B$759,S$401)+'СЕТ СН'!$F$16</f>
        <v>0</v>
      </c>
      <c r="T421" s="36">
        <f>SUMIFS(СВЦЭМ!$L$40:$L$759,СВЦЭМ!$A$40:$A$759,$A421,СВЦЭМ!$B$40:$B$759,T$401)+'СЕТ СН'!$F$16</f>
        <v>0</v>
      </c>
      <c r="U421" s="36">
        <f>SUMIFS(СВЦЭМ!$L$40:$L$759,СВЦЭМ!$A$40:$A$759,$A421,СВЦЭМ!$B$40:$B$759,U$401)+'СЕТ СН'!$F$16</f>
        <v>0</v>
      </c>
      <c r="V421" s="36">
        <f>SUMIFS(СВЦЭМ!$L$40:$L$759,СВЦЭМ!$A$40:$A$759,$A421,СВЦЭМ!$B$40:$B$759,V$401)+'СЕТ СН'!$F$16</f>
        <v>0</v>
      </c>
      <c r="W421" s="36">
        <f>SUMIFS(СВЦЭМ!$L$40:$L$759,СВЦЭМ!$A$40:$A$759,$A421,СВЦЭМ!$B$40:$B$759,W$401)+'СЕТ СН'!$F$16</f>
        <v>0</v>
      </c>
      <c r="X421" s="36">
        <f>SUMIFS(СВЦЭМ!$L$40:$L$759,СВЦЭМ!$A$40:$A$759,$A421,СВЦЭМ!$B$40:$B$759,X$401)+'СЕТ СН'!$F$16</f>
        <v>0</v>
      </c>
      <c r="Y421" s="36">
        <f>SUMIFS(СВЦЭМ!$L$40:$L$759,СВЦЭМ!$A$40:$A$759,$A421,СВЦЭМ!$B$40:$B$759,Y$401)+'СЕТ СН'!$F$16</f>
        <v>0</v>
      </c>
    </row>
    <row r="422" spans="1:25" ht="15.75" hidden="1" x14ac:dyDescent="0.2">
      <c r="A422" s="35">
        <f t="shared" si="11"/>
        <v>45403</v>
      </c>
      <c r="B422" s="36">
        <f>SUMIFS(СВЦЭМ!$L$40:$L$759,СВЦЭМ!$A$40:$A$759,$A422,СВЦЭМ!$B$40:$B$759,B$401)+'СЕТ СН'!$F$16</f>
        <v>0</v>
      </c>
      <c r="C422" s="36">
        <f>SUMIFS(СВЦЭМ!$L$40:$L$759,СВЦЭМ!$A$40:$A$759,$A422,СВЦЭМ!$B$40:$B$759,C$401)+'СЕТ СН'!$F$16</f>
        <v>0</v>
      </c>
      <c r="D422" s="36">
        <f>SUMIFS(СВЦЭМ!$L$40:$L$759,СВЦЭМ!$A$40:$A$759,$A422,СВЦЭМ!$B$40:$B$759,D$401)+'СЕТ СН'!$F$16</f>
        <v>0</v>
      </c>
      <c r="E422" s="36">
        <f>SUMIFS(СВЦЭМ!$L$40:$L$759,СВЦЭМ!$A$40:$A$759,$A422,СВЦЭМ!$B$40:$B$759,E$401)+'СЕТ СН'!$F$16</f>
        <v>0</v>
      </c>
      <c r="F422" s="36">
        <f>SUMIFS(СВЦЭМ!$L$40:$L$759,СВЦЭМ!$A$40:$A$759,$A422,СВЦЭМ!$B$40:$B$759,F$401)+'СЕТ СН'!$F$16</f>
        <v>0</v>
      </c>
      <c r="G422" s="36">
        <f>SUMIFS(СВЦЭМ!$L$40:$L$759,СВЦЭМ!$A$40:$A$759,$A422,СВЦЭМ!$B$40:$B$759,G$401)+'СЕТ СН'!$F$16</f>
        <v>0</v>
      </c>
      <c r="H422" s="36">
        <f>SUMIFS(СВЦЭМ!$L$40:$L$759,СВЦЭМ!$A$40:$A$759,$A422,СВЦЭМ!$B$40:$B$759,H$401)+'СЕТ СН'!$F$16</f>
        <v>0</v>
      </c>
      <c r="I422" s="36">
        <f>SUMIFS(СВЦЭМ!$L$40:$L$759,СВЦЭМ!$A$40:$A$759,$A422,СВЦЭМ!$B$40:$B$759,I$401)+'СЕТ СН'!$F$16</f>
        <v>0</v>
      </c>
      <c r="J422" s="36">
        <f>SUMIFS(СВЦЭМ!$L$40:$L$759,СВЦЭМ!$A$40:$A$759,$A422,СВЦЭМ!$B$40:$B$759,J$401)+'СЕТ СН'!$F$16</f>
        <v>0</v>
      </c>
      <c r="K422" s="36">
        <f>SUMIFS(СВЦЭМ!$L$40:$L$759,СВЦЭМ!$A$40:$A$759,$A422,СВЦЭМ!$B$40:$B$759,K$401)+'СЕТ СН'!$F$16</f>
        <v>0</v>
      </c>
      <c r="L422" s="36">
        <f>SUMIFS(СВЦЭМ!$L$40:$L$759,СВЦЭМ!$A$40:$A$759,$A422,СВЦЭМ!$B$40:$B$759,L$401)+'СЕТ СН'!$F$16</f>
        <v>0</v>
      </c>
      <c r="M422" s="36">
        <f>SUMIFS(СВЦЭМ!$L$40:$L$759,СВЦЭМ!$A$40:$A$759,$A422,СВЦЭМ!$B$40:$B$759,M$401)+'СЕТ СН'!$F$16</f>
        <v>0</v>
      </c>
      <c r="N422" s="36">
        <f>SUMIFS(СВЦЭМ!$L$40:$L$759,СВЦЭМ!$A$40:$A$759,$A422,СВЦЭМ!$B$40:$B$759,N$401)+'СЕТ СН'!$F$16</f>
        <v>0</v>
      </c>
      <c r="O422" s="36">
        <f>SUMIFS(СВЦЭМ!$L$40:$L$759,СВЦЭМ!$A$40:$A$759,$A422,СВЦЭМ!$B$40:$B$759,O$401)+'СЕТ СН'!$F$16</f>
        <v>0</v>
      </c>
      <c r="P422" s="36">
        <f>SUMIFS(СВЦЭМ!$L$40:$L$759,СВЦЭМ!$A$40:$A$759,$A422,СВЦЭМ!$B$40:$B$759,P$401)+'СЕТ СН'!$F$16</f>
        <v>0</v>
      </c>
      <c r="Q422" s="36">
        <f>SUMIFS(СВЦЭМ!$L$40:$L$759,СВЦЭМ!$A$40:$A$759,$A422,СВЦЭМ!$B$40:$B$759,Q$401)+'СЕТ СН'!$F$16</f>
        <v>0</v>
      </c>
      <c r="R422" s="36">
        <f>SUMIFS(СВЦЭМ!$L$40:$L$759,СВЦЭМ!$A$40:$A$759,$A422,СВЦЭМ!$B$40:$B$759,R$401)+'СЕТ СН'!$F$16</f>
        <v>0</v>
      </c>
      <c r="S422" s="36">
        <f>SUMIFS(СВЦЭМ!$L$40:$L$759,СВЦЭМ!$A$40:$A$759,$A422,СВЦЭМ!$B$40:$B$759,S$401)+'СЕТ СН'!$F$16</f>
        <v>0</v>
      </c>
      <c r="T422" s="36">
        <f>SUMIFS(СВЦЭМ!$L$40:$L$759,СВЦЭМ!$A$40:$A$759,$A422,СВЦЭМ!$B$40:$B$759,T$401)+'СЕТ СН'!$F$16</f>
        <v>0</v>
      </c>
      <c r="U422" s="36">
        <f>SUMIFS(СВЦЭМ!$L$40:$L$759,СВЦЭМ!$A$40:$A$759,$A422,СВЦЭМ!$B$40:$B$759,U$401)+'СЕТ СН'!$F$16</f>
        <v>0</v>
      </c>
      <c r="V422" s="36">
        <f>SUMIFS(СВЦЭМ!$L$40:$L$759,СВЦЭМ!$A$40:$A$759,$A422,СВЦЭМ!$B$40:$B$759,V$401)+'СЕТ СН'!$F$16</f>
        <v>0</v>
      </c>
      <c r="W422" s="36">
        <f>SUMIFS(СВЦЭМ!$L$40:$L$759,СВЦЭМ!$A$40:$A$759,$A422,СВЦЭМ!$B$40:$B$759,W$401)+'СЕТ СН'!$F$16</f>
        <v>0</v>
      </c>
      <c r="X422" s="36">
        <f>SUMIFS(СВЦЭМ!$L$40:$L$759,СВЦЭМ!$A$40:$A$759,$A422,СВЦЭМ!$B$40:$B$759,X$401)+'СЕТ СН'!$F$16</f>
        <v>0</v>
      </c>
      <c r="Y422" s="36">
        <f>SUMIFS(СВЦЭМ!$L$40:$L$759,СВЦЭМ!$A$40:$A$759,$A422,СВЦЭМ!$B$40:$B$759,Y$401)+'СЕТ СН'!$F$16</f>
        <v>0</v>
      </c>
    </row>
    <row r="423" spans="1:25" ht="15.75" hidden="1" x14ac:dyDescent="0.2">
      <c r="A423" s="35">
        <f t="shared" si="11"/>
        <v>45404</v>
      </c>
      <c r="B423" s="36">
        <f>SUMIFS(СВЦЭМ!$L$40:$L$759,СВЦЭМ!$A$40:$A$759,$A423,СВЦЭМ!$B$40:$B$759,B$401)+'СЕТ СН'!$F$16</f>
        <v>0</v>
      </c>
      <c r="C423" s="36">
        <f>SUMIFS(СВЦЭМ!$L$40:$L$759,СВЦЭМ!$A$40:$A$759,$A423,СВЦЭМ!$B$40:$B$759,C$401)+'СЕТ СН'!$F$16</f>
        <v>0</v>
      </c>
      <c r="D423" s="36">
        <f>SUMIFS(СВЦЭМ!$L$40:$L$759,СВЦЭМ!$A$40:$A$759,$A423,СВЦЭМ!$B$40:$B$759,D$401)+'СЕТ СН'!$F$16</f>
        <v>0</v>
      </c>
      <c r="E423" s="36">
        <f>SUMIFS(СВЦЭМ!$L$40:$L$759,СВЦЭМ!$A$40:$A$759,$A423,СВЦЭМ!$B$40:$B$759,E$401)+'СЕТ СН'!$F$16</f>
        <v>0</v>
      </c>
      <c r="F423" s="36">
        <f>SUMIFS(СВЦЭМ!$L$40:$L$759,СВЦЭМ!$A$40:$A$759,$A423,СВЦЭМ!$B$40:$B$759,F$401)+'СЕТ СН'!$F$16</f>
        <v>0</v>
      </c>
      <c r="G423" s="36">
        <f>SUMIFS(СВЦЭМ!$L$40:$L$759,СВЦЭМ!$A$40:$A$759,$A423,СВЦЭМ!$B$40:$B$759,G$401)+'СЕТ СН'!$F$16</f>
        <v>0</v>
      </c>
      <c r="H423" s="36">
        <f>SUMIFS(СВЦЭМ!$L$40:$L$759,СВЦЭМ!$A$40:$A$759,$A423,СВЦЭМ!$B$40:$B$759,H$401)+'СЕТ СН'!$F$16</f>
        <v>0</v>
      </c>
      <c r="I423" s="36">
        <f>SUMIFS(СВЦЭМ!$L$40:$L$759,СВЦЭМ!$A$40:$A$759,$A423,СВЦЭМ!$B$40:$B$759,I$401)+'СЕТ СН'!$F$16</f>
        <v>0</v>
      </c>
      <c r="J423" s="36">
        <f>SUMIFS(СВЦЭМ!$L$40:$L$759,СВЦЭМ!$A$40:$A$759,$A423,СВЦЭМ!$B$40:$B$759,J$401)+'СЕТ СН'!$F$16</f>
        <v>0</v>
      </c>
      <c r="K423" s="36">
        <f>SUMIFS(СВЦЭМ!$L$40:$L$759,СВЦЭМ!$A$40:$A$759,$A423,СВЦЭМ!$B$40:$B$759,K$401)+'СЕТ СН'!$F$16</f>
        <v>0</v>
      </c>
      <c r="L423" s="36">
        <f>SUMIFS(СВЦЭМ!$L$40:$L$759,СВЦЭМ!$A$40:$A$759,$A423,СВЦЭМ!$B$40:$B$759,L$401)+'СЕТ СН'!$F$16</f>
        <v>0</v>
      </c>
      <c r="M423" s="36">
        <f>SUMIFS(СВЦЭМ!$L$40:$L$759,СВЦЭМ!$A$40:$A$759,$A423,СВЦЭМ!$B$40:$B$759,M$401)+'СЕТ СН'!$F$16</f>
        <v>0</v>
      </c>
      <c r="N423" s="36">
        <f>SUMIFS(СВЦЭМ!$L$40:$L$759,СВЦЭМ!$A$40:$A$759,$A423,СВЦЭМ!$B$40:$B$759,N$401)+'СЕТ СН'!$F$16</f>
        <v>0</v>
      </c>
      <c r="O423" s="36">
        <f>SUMIFS(СВЦЭМ!$L$40:$L$759,СВЦЭМ!$A$40:$A$759,$A423,СВЦЭМ!$B$40:$B$759,O$401)+'СЕТ СН'!$F$16</f>
        <v>0</v>
      </c>
      <c r="P423" s="36">
        <f>SUMIFS(СВЦЭМ!$L$40:$L$759,СВЦЭМ!$A$40:$A$759,$A423,СВЦЭМ!$B$40:$B$759,P$401)+'СЕТ СН'!$F$16</f>
        <v>0</v>
      </c>
      <c r="Q423" s="36">
        <f>SUMIFS(СВЦЭМ!$L$40:$L$759,СВЦЭМ!$A$40:$A$759,$A423,СВЦЭМ!$B$40:$B$759,Q$401)+'СЕТ СН'!$F$16</f>
        <v>0</v>
      </c>
      <c r="R423" s="36">
        <f>SUMIFS(СВЦЭМ!$L$40:$L$759,СВЦЭМ!$A$40:$A$759,$A423,СВЦЭМ!$B$40:$B$759,R$401)+'СЕТ СН'!$F$16</f>
        <v>0</v>
      </c>
      <c r="S423" s="36">
        <f>SUMIFS(СВЦЭМ!$L$40:$L$759,СВЦЭМ!$A$40:$A$759,$A423,СВЦЭМ!$B$40:$B$759,S$401)+'СЕТ СН'!$F$16</f>
        <v>0</v>
      </c>
      <c r="T423" s="36">
        <f>SUMIFS(СВЦЭМ!$L$40:$L$759,СВЦЭМ!$A$40:$A$759,$A423,СВЦЭМ!$B$40:$B$759,T$401)+'СЕТ СН'!$F$16</f>
        <v>0</v>
      </c>
      <c r="U423" s="36">
        <f>SUMIFS(СВЦЭМ!$L$40:$L$759,СВЦЭМ!$A$40:$A$759,$A423,СВЦЭМ!$B$40:$B$759,U$401)+'СЕТ СН'!$F$16</f>
        <v>0</v>
      </c>
      <c r="V423" s="36">
        <f>SUMIFS(СВЦЭМ!$L$40:$L$759,СВЦЭМ!$A$40:$A$759,$A423,СВЦЭМ!$B$40:$B$759,V$401)+'СЕТ СН'!$F$16</f>
        <v>0</v>
      </c>
      <c r="W423" s="36">
        <f>SUMIFS(СВЦЭМ!$L$40:$L$759,СВЦЭМ!$A$40:$A$759,$A423,СВЦЭМ!$B$40:$B$759,W$401)+'СЕТ СН'!$F$16</f>
        <v>0</v>
      </c>
      <c r="X423" s="36">
        <f>SUMIFS(СВЦЭМ!$L$40:$L$759,СВЦЭМ!$A$40:$A$759,$A423,СВЦЭМ!$B$40:$B$759,X$401)+'СЕТ СН'!$F$16</f>
        <v>0</v>
      </c>
      <c r="Y423" s="36">
        <f>SUMIFS(СВЦЭМ!$L$40:$L$759,СВЦЭМ!$A$40:$A$759,$A423,СВЦЭМ!$B$40:$B$759,Y$401)+'СЕТ СН'!$F$16</f>
        <v>0</v>
      </c>
    </row>
    <row r="424" spans="1:25" ht="15.75" hidden="1" x14ac:dyDescent="0.2">
      <c r="A424" s="35">
        <f t="shared" si="11"/>
        <v>45405</v>
      </c>
      <c r="B424" s="36">
        <f>SUMIFS(СВЦЭМ!$L$40:$L$759,СВЦЭМ!$A$40:$A$759,$A424,СВЦЭМ!$B$40:$B$759,B$401)+'СЕТ СН'!$F$16</f>
        <v>0</v>
      </c>
      <c r="C424" s="36">
        <f>SUMIFS(СВЦЭМ!$L$40:$L$759,СВЦЭМ!$A$40:$A$759,$A424,СВЦЭМ!$B$40:$B$759,C$401)+'СЕТ СН'!$F$16</f>
        <v>0</v>
      </c>
      <c r="D424" s="36">
        <f>SUMIFS(СВЦЭМ!$L$40:$L$759,СВЦЭМ!$A$40:$A$759,$A424,СВЦЭМ!$B$40:$B$759,D$401)+'СЕТ СН'!$F$16</f>
        <v>0</v>
      </c>
      <c r="E424" s="36">
        <f>SUMIFS(СВЦЭМ!$L$40:$L$759,СВЦЭМ!$A$40:$A$759,$A424,СВЦЭМ!$B$40:$B$759,E$401)+'СЕТ СН'!$F$16</f>
        <v>0</v>
      </c>
      <c r="F424" s="36">
        <f>SUMIFS(СВЦЭМ!$L$40:$L$759,СВЦЭМ!$A$40:$A$759,$A424,СВЦЭМ!$B$40:$B$759,F$401)+'СЕТ СН'!$F$16</f>
        <v>0</v>
      </c>
      <c r="G424" s="36">
        <f>SUMIFS(СВЦЭМ!$L$40:$L$759,СВЦЭМ!$A$40:$A$759,$A424,СВЦЭМ!$B$40:$B$759,G$401)+'СЕТ СН'!$F$16</f>
        <v>0</v>
      </c>
      <c r="H424" s="36">
        <f>SUMIFS(СВЦЭМ!$L$40:$L$759,СВЦЭМ!$A$40:$A$759,$A424,СВЦЭМ!$B$40:$B$759,H$401)+'СЕТ СН'!$F$16</f>
        <v>0</v>
      </c>
      <c r="I424" s="36">
        <f>SUMIFS(СВЦЭМ!$L$40:$L$759,СВЦЭМ!$A$40:$A$759,$A424,СВЦЭМ!$B$40:$B$759,I$401)+'СЕТ СН'!$F$16</f>
        <v>0</v>
      </c>
      <c r="J424" s="36">
        <f>SUMIFS(СВЦЭМ!$L$40:$L$759,СВЦЭМ!$A$40:$A$759,$A424,СВЦЭМ!$B$40:$B$759,J$401)+'СЕТ СН'!$F$16</f>
        <v>0</v>
      </c>
      <c r="K424" s="36">
        <f>SUMIFS(СВЦЭМ!$L$40:$L$759,СВЦЭМ!$A$40:$A$759,$A424,СВЦЭМ!$B$40:$B$759,K$401)+'СЕТ СН'!$F$16</f>
        <v>0</v>
      </c>
      <c r="L424" s="36">
        <f>SUMIFS(СВЦЭМ!$L$40:$L$759,СВЦЭМ!$A$40:$A$759,$A424,СВЦЭМ!$B$40:$B$759,L$401)+'СЕТ СН'!$F$16</f>
        <v>0</v>
      </c>
      <c r="M424" s="36">
        <f>SUMIFS(СВЦЭМ!$L$40:$L$759,СВЦЭМ!$A$40:$A$759,$A424,СВЦЭМ!$B$40:$B$759,M$401)+'СЕТ СН'!$F$16</f>
        <v>0</v>
      </c>
      <c r="N424" s="36">
        <f>SUMIFS(СВЦЭМ!$L$40:$L$759,СВЦЭМ!$A$40:$A$759,$A424,СВЦЭМ!$B$40:$B$759,N$401)+'СЕТ СН'!$F$16</f>
        <v>0</v>
      </c>
      <c r="O424" s="36">
        <f>SUMIFS(СВЦЭМ!$L$40:$L$759,СВЦЭМ!$A$40:$A$759,$A424,СВЦЭМ!$B$40:$B$759,O$401)+'СЕТ СН'!$F$16</f>
        <v>0</v>
      </c>
      <c r="P424" s="36">
        <f>SUMIFS(СВЦЭМ!$L$40:$L$759,СВЦЭМ!$A$40:$A$759,$A424,СВЦЭМ!$B$40:$B$759,P$401)+'СЕТ СН'!$F$16</f>
        <v>0</v>
      </c>
      <c r="Q424" s="36">
        <f>SUMIFS(СВЦЭМ!$L$40:$L$759,СВЦЭМ!$A$40:$A$759,$A424,СВЦЭМ!$B$40:$B$759,Q$401)+'СЕТ СН'!$F$16</f>
        <v>0</v>
      </c>
      <c r="R424" s="36">
        <f>SUMIFS(СВЦЭМ!$L$40:$L$759,СВЦЭМ!$A$40:$A$759,$A424,СВЦЭМ!$B$40:$B$759,R$401)+'СЕТ СН'!$F$16</f>
        <v>0</v>
      </c>
      <c r="S424" s="36">
        <f>SUMIFS(СВЦЭМ!$L$40:$L$759,СВЦЭМ!$A$40:$A$759,$A424,СВЦЭМ!$B$40:$B$759,S$401)+'СЕТ СН'!$F$16</f>
        <v>0</v>
      </c>
      <c r="T424" s="36">
        <f>SUMIFS(СВЦЭМ!$L$40:$L$759,СВЦЭМ!$A$40:$A$759,$A424,СВЦЭМ!$B$40:$B$759,T$401)+'СЕТ СН'!$F$16</f>
        <v>0</v>
      </c>
      <c r="U424" s="36">
        <f>SUMIFS(СВЦЭМ!$L$40:$L$759,СВЦЭМ!$A$40:$A$759,$A424,СВЦЭМ!$B$40:$B$759,U$401)+'СЕТ СН'!$F$16</f>
        <v>0</v>
      </c>
      <c r="V424" s="36">
        <f>SUMIFS(СВЦЭМ!$L$40:$L$759,СВЦЭМ!$A$40:$A$759,$A424,СВЦЭМ!$B$40:$B$759,V$401)+'СЕТ СН'!$F$16</f>
        <v>0</v>
      </c>
      <c r="W424" s="36">
        <f>SUMIFS(СВЦЭМ!$L$40:$L$759,СВЦЭМ!$A$40:$A$759,$A424,СВЦЭМ!$B$40:$B$759,W$401)+'СЕТ СН'!$F$16</f>
        <v>0</v>
      </c>
      <c r="X424" s="36">
        <f>SUMIFS(СВЦЭМ!$L$40:$L$759,СВЦЭМ!$A$40:$A$759,$A424,СВЦЭМ!$B$40:$B$759,X$401)+'СЕТ СН'!$F$16</f>
        <v>0</v>
      </c>
      <c r="Y424" s="36">
        <f>SUMIFS(СВЦЭМ!$L$40:$L$759,СВЦЭМ!$A$40:$A$759,$A424,СВЦЭМ!$B$40:$B$759,Y$401)+'СЕТ СН'!$F$16</f>
        <v>0</v>
      </c>
    </row>
    <row r="425" spans="1:25" ht="15.75" hidden="1" x14ac:dyDescent="0.2">
      <c r="A425" s="35">
        <f t="shared" si="11"/>
        <v>45406</v>
      </c>
      <c r="B425" s="36">
        <f>SUMIFS(СВЦЭМ!$L$40:$L$759,СВЦЭМ!$A$40:$A$759,$A425,СВЦЭМ!$B$40:$B$759,B$401)+'СЕТ СН'!$F$16</f>
        <v>0</v>
      </c>
      <c r="C425" s="36">
        <f>SUMIFS(СВЦЭМ!$L$40:$L$759,СВЦЭМ!$A$40:$A$759,$A425,СВЦЭМ!$B$40:$B$759,C$401)+'СЕТ СН'!$F$16</f>
        <v>0</v>
      </c>
      <c r="D425" s="36">
        <f>SUMIFS(СВЦЭМ!$L$40:$L$759,СВЦЭМ!$A$40:$A$759,$A425,СВЦЭМ!$B$40:$B$759,D$401)+'СЕТ СН'!$F$16</f>
        <v>0</v>
      </c>
      <c r="E425" s="36">
        <f>SUMIFS(СВЦЭМ!$L$40:$L$759,СВЦЭМ!$A$40:$A$759,$A425,СВЦЭМ!$B$40:$B$759,E$401)+'СЕТ СН'!$F$16</f>
        <v>0</v>
      </c>
      <c r="F425" s="36">
        <f>SUMIFS(СВЦЭМ!$L$40:$L$759,СВЦЭМ!$A$40:$A$759,$A425,СВЦЭМ!$B$40:$B$759,F$401)+'СЕТ СН'!$F$16</f>
        <v>0</v>
      </c>
      <c r="G425" s="36">
        <f>SUMIFS(СВЦЭМ!$L$40:$L$759,СВЦЭМ!$A$40:$A$759,$A425,СВЦЭМ!$B$40:$B$759,G$401)+'СЕТ СН'!$F$16</f>
        <v>0</v>
      </c>
      <c r="H425" s="36">
        <f>SUMIFS(СВЦЭМ!$L$40:$L$759,СВЦЭМ!$A$40:$A$759,$A425,СВЦЭМ!$B$40:$B$759,H$401)+'СЕТ СН'!$F$16</f>
        <v>0</v>
      </c>
      <c r="I425" s="36">
        <f>SUMIFS(СВЦЭМ!$L$40:$L$759,СВЦЭМ!$A$40:$A$759,$A425,СВЦЭМ!$B$40:$B$759,I$401)+'СЕТ СН'!$F$16</f>
        <v>0</v>
      </c>
      <c r="J425" s="36">
        <f>SUMIFS(СВЦЭМ!$L$40:$L$759,СВЦЭМ!$A$40:$A$759,$A425,СВЦЭМ!$B$40:$B$759,J$401)+'СЕТ СН'!$F$16</f>
        <v>0</v>
      </c>
      <c r="K425" s="36">
        <f>SUMIFS(СВЦЭМ!$L$40:$L$759,СВЦЭМ!$A$40:$A$759,$A425,СВЦЭМ!$B$40:$B$759,K$401)+'СЕТ СН'!$F$16</f>
        <v>0</v>
      </c>
      <c r="L425" s="36">
        <f>SUMIFS(СВЦЭМ!$L$40:$L$759,СВЦЭМ!$A$40:$A$759,$A425,СВЦЭМ!$B$40:$B$759,L$401)+'СЕТ СН'!$F$16</f>
        <v>0</v>
      </c>
      <c r="M425" s="36">
        <f>SUMIFS(СВЦЭМ!$L$40:$L$759,СВЦЭМ!$A$40:$A$759,$A425,СВЦЭМ!$B$40:$B$759,M$401)+'СЕТ СН'!$F$16</f>
        <v>0</v>
      </c>
      <c r="N425" s="36">
        <f>SUMIFS(СВЦЭМ!$L$40:$L$759,СВЦЭМ!$A$40:$A$759,$A425,СВЦЭМ!$B$40:$B$759,N$401)+'СЕТ СН'!$F$16</f>
        <v>0</v>
      </c>
      <c r="O425" s="36">
        <f>SUMIFS(СВЦЭМ!$L$40:$L$759,СВЦЭМ!$A$40:$A$759,$A425,СВЦЭМ!$B$40:$B$759,O$401)+'СЕТ СН'!$F$16</f>
        <v>0</v>
      </c>
      <c r="P425" s="36">
        <f>SUMIFS(СВЦЭМ!$L$40:$L$759,СВЦЭМ!$A$40:$A$759,$A425,СВЦЭМ!$B$40:$B$759,P$401)+'СЕТ СН'!$F$16</f>
        <v>0</v>
      </c>
      <c r="Q425" s="36">
        <f>SUMIFS(СВЦЭМ!$L$40:$L$759,СВЦЭМ!$A$40:$A$759,$A425,СВЦЭМ!$B$40:$B$759,Q$401)+'СЕТ СН'!$F$16</f>
        <v>0</v>
      </c>
      <c r="R425" s="36">
        <f>SUMIFS(СВЦЭМ!$L$40:$L$759,СВЦЭМ!$A$40:$A$759,$A425,СВЦЭМ!$B$40:$B$759,R$401)+'СЕТ СН'!$F$16</f>
        <v>0</v>
      </c>
      <c r="S425" s="36">
        <f>SUMIFS(СВЦЭМ!$L$40:$L$759,СВЦЭМ!$A$40:$A$759,$A425,СВЦЭМ!$B$40:$B$759,S$401)+'СЕТ СН'!$F$16</f>
        <v>0</v>
      </c>
      <c r="T425" s="36">
        <f>SUMIFS(СВЦЭМ!$L$40:$L$759,СВЦЭМ!$A$40:$A$759,$A425,СВЦЭМ!$B$40:$B$759,T$401)+'СЕТ СН'!$F$16</f>
        <v>0</v>
      </c>
      <c r="U425" s="36">
        <f>SUMIFS(СВЦЭМ!$L$40:$L$759,СВЦЭМ!$A$40:$A$759,$A425,СВЦЭМ!$B$40:$B$759,U$401)+'СЕТ СН'!$F$16</f>
        <v>0</v>
      </c>
      <c r="V425" s="36">
        <f>SUMIFS(СВЦЭМ!$L$40:$L$759,СВЦЭМ!$A$40:$A$759,$A425,СВЦЭМ!$B$40:$B$759,V$401)+'СЕТ СН'!$F$16</f>
        <v>0</v>
      </c>
      <c r="W425" s="36">
        <f>SUMIFS(СВЦЭМ!$L$40:$L$759,СВЦЭМ!$A$40:$A$759,$A425,СВЦЭМ!$B$40:$B$759,W$401)+'СЕТ СН'!$F$16</f>
        <v>0</v>
      </c>
      <c r="X425" s="36">
        <f>SUMIFS(СВЦЭМ!$L$40:$L$759,СВЦЭМ!$A$40:$A$759,$A425,СВЦЭМ!$B$40:$B$759,X$401)+'СЕТ СН'!$F$16</f>
        <v>0</v>
      </c>
      <c r="Y425" s="36">
        <f>SUMIFS(СВЦЭМ!$L$40:$L$759,СВЦЭМ!$A$40:$A$759,$A425,СВЦЭМ!$B$40:$B$759,Y$401)+'СЕТ СН'!$F$16</f>
        <v>0</v>
      </c>
    </row>
    <row r="426" spans="1:25" ht="15.75" hidden="1" x14ac:dyDescent="0.2">
      <c r="A426" s="35">
        <f t="shared" si="11"/>
        <v>45407</v>
      </c>
      <c r="B426" s="36">
        <f>SUMIFS(СВЦЭМ!$L$40:$L$759,СВЦЭМ!$A$40:$A$759,$A426,СВЦЭМ!$B$40:$B$759,B$401)+'СЕТ СН'!$F$16</f>
        <v>0</v>
      </c>
      <c r="C426" s="36">
        <f>SUMIFS(СВЦЭМ!$L$40:$L$759,СВЦЭМ!$A$40:$A$759,$A426,СВЦЭМ!$B$40:$B$759,C$401)+'СЕТ СН'!$F$16</f>
        <v>0</v>
      </c>
      <c r="D426" s="36">
        <f>SUMIFS(СВЦЭМ!$L$40:$L$759,СВЦЭМ!$A$40:$A$759,$A426,СВЦЭМ!$B$40:$B$759,D$401)+'СЕТ СН'!$F$16</f>
        <v>0</v>
      </c>
      <c r="E426" s="36">
        <f>SUMIFS(СВЦЭМ!$L$40:$L$759,СВЦЭМ!$A$40:$A$759,$A426,СВЦЭМ!$B$40:$B$759,E$401)+'СЕТ СН'!$F$16</f>
        <v>0</v>
      </c>
      <c r="F426" s="36">
        <f>SUMIFS(СВЦЭМ!$L$40:$L$759,СВЦЭМ!$A$40:$A$759,$A426,СВЦЭМ!$B$40:$B$759,F$401)+'СЕТ СН'!$F$16</f>
        <v>0</v>
      </c>
      <c r="G426" s="36">
        <f>SUMIFS(СВЦЭМ!$L$40:$L$759,СВЦЭМ!$A$40:$A$759,$A426,СВЦЭМ!$B$40:$B$759,G$401)+'СЕТ СН'!$F$16</f>
        <v>0</v>
      </c>
      <c r="H426" s="36">
        <f>SUMIFS(СВЦЭМ!$L$40:$L$759,СВЦЭМ!$A$40:$A$759,$A426,СВЦЭМ!$B$40:$B$759,H$401)+'СЕТ СН'!$F$16</f>
        <v>0</v>
      </c>
      <c r="I426" s="36">
        <f>SUMIFS(СВЦЭМ!$L$40:$L$759,СВЦЭМ!$A$40:$A$759,$A426,СВЦЭМ!$B$40:$B$759,I$401)+'СЕТ СН'!$F$16</f>
        <v>0</v>
      </c>
      <c r="J426" s="36">
        <f>SUMIFS(СВЦЭМ!$L$40:$L$759,СВЦЭМ!$A$40:$A$759,$A426,СВЦЭМ!$B$40:$B$759,J$401)+'СЕТ СН'!$F$16</f>
        <v>0</v>
      </c>
      <c r="K426" s="36">
        <f>SUMIFS(СВЦЭМ!$L$40:$L$759,СВЦЭМ!$A$40:$A$759,$A426,СВЦЭМ!$B$40:$B$759,K$401)+'СЕТ СН'!$F$16</f>
        <v>0</v>
      </c>
      <c r="L426" s="36">
        <f>SUMIFS(СВЦЭМ!$L$40:$L$759,СВЦЭМ!$A$40:$A$759,$A426,СВЦЭМ!$B$40:$B$759,L$401)+'СЕТ СН'!$F$16</f>
        <v>0</v>
      </c>
      <c r="M426" s="36">
        <f>SUMIFS(СВЦЭМ!$L$40:$L$759,СВЦЭМ!$A$40:$A$759,$A426,СВЦЭМ!$B$40:$B$759,M$401)+'СЕТ СН'!$F$16</f>
        <v>0</v>
      </c>
      <c r="N426" s="36">
        <f>SUMIFS(СВЦЭМ!$L$40:$L$759,СВЦЭМ!$A$40:$A$759,$A426,СВЦЭМ!$B$40:$B$759,N$401)+'СЕТ СН'!$F$16</f>
        <v>0</v>
      </c>
      <c r="O426" s="36">
        <f>SUMIFS(СВЦЭМ!$L$40:$L$759,СВЦЭМ!$A$40:$A$759,$A426,СВЦЭМ!$B$40:$B$759,O$401)+'СЕТ СН'!$F$16</f>
        <v>0</v>
      </c>
      <c r="P426" s="36">
        <f>SUMIFS(СВЦЭМ!$L$40:$L$759,СВЦЭМ!$A$40:$A$759,$A426,СВЦЭМ!$B$40:$B$759,P$401)+'СЕТ СН'!$F$16</f>
        <v>0</v>
      </c>
      <c r="Q426" s="36">
        <f>SUMIFS(СВЦЭМ!$L$40:$L$759,СВЦЭМ!$A$40:$A$759,$A426,СВЦЭМ!$B$40:$B$759,Q$401)+'СЕТ СН'!$F$16</f>
        <v>0</v>
      </c>
      <c r="R426" s="36">
        <f>SUMIFS(СВЦЭМ!$L$40:$L$759,СВЦЭМ!$A$40:$A$759,$A426,СВЦЭМ!$B$40:$B$759,R$401)+'СЕТ СН'!$F$16</f>
        <v>0</v>
      </c>
      <c r="S426" s="36">
        <f>SUMIFS(СВЦЭМ!$L$40:$L$759,СВЦЭМ!$A$40:$A$759,$A426,СВЦЭМ!$B$40:$B$759,S$401)+'СЕТ СН'!$F$16</f>
        <v>0</v>
      </c>
      <c r="T426" s="36">
        <f>SUMIFS(СВЦЭМ!$L$40:$L$759,СВЦЭМ!$A$40:$A$759,$A426,СВЦЭМ!$B$40:$B$759,T$401)+'СЕТ СН'!$F$16</f>
        <v>0</v>
      </c>
      <c r="U426" s="36">
        <f>SUMIFS(СВЦЭМ!$L$40:$L$759,СВЦЭМ!$A$40:$A$759,$A426,СВЦЭМ!$B$40:$B$759,U$401)+'СЕТ СН'!$F$16</f>
        <v>0</v>
      </c>
      <c r="V426" s="36">
        <f>SUMIFS(СВЦЭМ!$L$40:$L$759,СВЦЭМ!$A$40:$A$759,$A426,СВЦЭМ!$B$40:$B$759,V$401)+'СЕТ СН'!$F$16</f>
        <v>0</v>
      </c>
      <c r="W426" s="36">
        <f>SUMIFS(СВЦЭМ!$L$40:$L$759,СВЦЭМ!$A$40:$A$759,$A426,СВЦЭМ!$B$40:$B$759,W$401)+'СЕТ СН'!$F$16</f>
        <v>0</v>
      </c>
      <c r="X426" s="36">
        <f>SUMIFS(СВЦЭМ!$L$40:$L$759,СВЦЭМ!$A$40:$A$759,$A426,СВЦЭМ!$B$40:$B$759,X$401)+'СЕТ СН'!$F$16</f>
        <v>0</v>
      </c>
      <c r="Y426" s="36">
        <f>SUMIFS(СВЦЭМ!$L$40:$L$759,СВЦЭМ!$A$40:$A$759,$A426,СВЦЭМ!$B$40:$B$759,Y$401)+'СЕТ СН'!$F$16</f>
        <v>0</v>
      </c>
    </row>
    <row r="427" spans="1:25" ht="15.75" hidden="1" x14ac:dyDescent="0.2">
      <c r="A427" s="35">
        <f t="shared" si="11"/>
        <v>45408</v>
      </c>
      <c r="B427" s="36">
        <f>SUMIFS(СВЦЭМ!$L$40:$L$759,СВЦЭМ!$A$40:$A$759,$A427,СВЦЭМ!$B$40:$B$759,B$401)+'СЕТ СН'!$F$16</f>
        <v>0</v>
      </c>
      <c r="C427" s="36">
        <f>SUMIFS(СВЦЭМ!$L$40:$L$759,СВЦЭМ!$A$40:$A$759,$A427,СВЦЭМ!$B$40:$B$759,C$401)+'СЕТ СН'!$F$16</f>
        <v>0</v>
      </c>
      <c r="D427" s="36">
        <f>SUMIFS(СВЦЭМ!$L$40:$L$759,СВЦЭМ!$A$40:$A$759,$A427,СВЦЭМ!$B$40:$B$759,D$401)+'СЕТ СН'!$F$16</f>
        <v>0</v>
      </c>
      <c r="E427" s="36">
        <f>SUMIFS(СВЦЭМ!$L$40:$L$759,СВЦЭМ!$A$40:$A$759,$A427,СВЦЭМ!$B$40:$B$759,E$401)+'СЕТ СН'!$F$16</f>
        <v>0</v>
      </c>
      <c r="F427" s="36">
        <f>SUMIFS(СВЦЭМ!$L$40:$L$759,СВЦЭМ!$A$40:$A$759,$A427,СВЦЭМ!$B$40:$B$759,F$401)+'СЕТ СН'!$F$16</f>
        <v>0</v>
      </c>
      <c r="G427" s="36">
        <f>SUMIFS(СВЦЭМ!$L$40:$L$759,СВЦЭМ!$A$40:$A$759,$A427,СВЦЭМ!$B$40:$B$759,G$401)+'СЕТ СН'!$F$16</f>
        <v>0</v>
      </c>
      <c r="H427" s="36">
        <f>SUMIFS(СВЦЭМ!$L$40:$L$759,СВЦЭМ!$A$40:$A$759,$A427,СВЦЭМ!$B$40:$B$759,H$401)+'СЕТ СН'!$F$16</f>
        <v>0</v>
      </c>
      <c r="I427" s="36">
        <f>SUMIFS(СВЦЭМ!$L$40:$L$759,СВЦЭМ!$A$40:$A$759,$A427,СВЦЭМ!$B$40:$B$759,I$401)+'СЕТ СН'!$F$16</f>
        <v>0</v>
      </c>
      <c r="J427" s="36">
        <f>SUMIFS(СВЦЭМ!$L$40:$L$759,СВЦЭМ!$A$40:$A$759,$A427,СВЦЭМ!$B$40:$B$759,J$401)+'СЕТ СН'!$F$16</f>
        <v>0</v>
      </c>
      <c r="K427" s="36">
        <f>SUMIFS(СВЦЭМ!$L$40:$L$759,СВЦЭМ!$A$40:$A$759,$A427,СВЦЭМ!$B$40:$B$759,K$401)+'СЕТ СН'!$F$16</f>
        <v>0</v>
      </c>
      <c r="L427" s="36">
        <f>SUMIFS(СВЦЭМ!$L$40:$L$759,СВЦЭМ!$A$40:$A$759,$A427,СВЦЭМ!$B$40:$B$759,L$401)+'СЕТ СН'!$F$16</f>
        <v>0</v>
      </c>
      <c r="M427" s="36">
        <f>SUMIFS(СВЦЭМ!$L$40:$L$759,СВЦЭМ!$A$40:$A$759,$A427,СВЦЭМ!$B$40:$B$759,M$401)+'СЕТ СН'!$F$16</f>
        <v>0</v>
      </c>
      <c r="N427" s="36">
        <f>SUMIFS(СВЦЭМ!$L$40:$L$759,СВЦЭМ!$A$40:$A$759,$A427,СВЦЭМ!$B$40:$B$759,N$401)+'СЕТ СН'!$F$16</f>
        <v>0</v>
      </c>
      <c r="O427" s="36">
        <f>SUMIFS(СВЦЭМ!$L$40:$L$759,СВЦЭМ!$A$40:$A$759,$A427,СВЦЭМ!$B$40:$B$759,O$401)+'СЕТ СН'!$F$16</f>
        <v>0</v>
      </c>
      <c r="P427" s="36">
        <f>SUMIFS(СВЦЭМ!$L$40:$L$759,СВЦЭМ!$A$40:$A$759,$A427,СВЦЭМ!$B$40:$B$759,P$401)+'СЕТ СН'!$F$16</f>
        <v>0</v>
      </c>
      <c r="Q427" s="36">
        <f>SUMIFS(СВЦЭМ!$L$40:$L$759,СВЦЭМ!$A$40:$A$759,$A427,СВЦЭМ!$B$40:$B$759,Q$401)+'СЕТ СН'!$F$16</f>
        <v>0</v>
      </c>
      <c r="R427" s="36">
        <f>SUMIFS(СВЦЭМ!$L$40:$L$759,СВЦЭМ!$A$40:$A$759,$A427,СВЦЭМ!$B$40:$B$759,R$401)+'СЕТ СН'!$F$16</f>
        <v>0</v>
      </c>
      <c r="S427" s="36">
        <f>SUMIFS(СВЦЭМ!$L$40:$L$759,СВЦЭМ!$A$40:$A$759,$A427,СВЦЭМ!$B$40:$B$759,S$401)+'СЕТ СН'!$F$16</f>
        <v>0</v>
      </c>
      <c r="T427" s="36">
        <f>SUMIFS(СВЦЭМ!$L$40:$L$759,СВЦЭМ!$A$40:$A$759,$A427,СВЦЭМ!$B$40:$B$759,T$401)+'СЕТ СН'!$F$16</f>
        <v>0</v>
      </c>
      <c r="U427" s="36">
        <f>SUMIFS(СВЦЭМ!$L$40:$L$759,СВЦЭМ!$A$40:$A$759,$A427,СВЦЭМ!$B$40:$B$759,U$401)+'СЕТ СН'!$F$16</f>
        <v>0</v>
      </c>
      <c r="V427" s="36">
        <f>SUMIFS(СВЦЭМ!$L$40:$L$759,СВЦЭМ!$A$40:$A$759,$A427,СВЦЭМ!$B$40:$B$759,V$401)+'СЕТ СН'!$F$16</f>
        <v>0</v>
      </c>
      <c r="W427" s="36">
        <f>SUMIFS(СВЦЭМ!$L$40:$L$759,СВЦЭМ!$A$40:$A$759,$A427,СВЦЭМ!$B$40:$B$759,W$401)+'СЕТ СН'!$F$16</f>
        <v>0</v>
      </c>
      <c r="X427" s="36">
        <f>SUMIFS(СВЦЭМ!$L$40:$L$759,СВЦЭМ!$A$40:$A$759,$A427,СВЦЭМ!$B$40:$B$759,X$401)+'СЕТ СН'!$F$16</f>
        <v>0</v>
      </c>
      <c r="Y427" s="36">
        <f>SUMIFS(СВЦЭМ!$L$40:$L$759,СВЦЭМ!$A$40:$A$759,$A427,СВЦЭМ!$B$40:$B$759,Y$401)+'СЕТ СН'!$F$16</f>
        <v>0</v>
      </c>
    </row>
    <row r="428" spans="1:25" ht="15.75" hidden="1" x14ac:dyDescent="0.2">
      <c r="A428" s="35">
        <f t="shared" si="11"/>
        <v>45409</v>
      </c>
      <c r="B428" s="36">
        <f>SUMIFS(СВЦЭМ!$L$40:$L$759,СВЦЭМ!$A$40:$A$759,$A428,СВЦЭМ!$B$40:$B$759,B$401)+'СЕТ СН'!$F$16</f>
        <v>0</v>
      </c>
      <c r="C428" s="36">
        <f>SUMIFS(СВЦЭМ!$L$40:$L$759,СВЦЭМ!$A$40:$A$759,$A428,СВЦЭМ!$B$40:$B$759,C$401)+'СЕТ СН'!$F$16</f>
        <v>0</v>
      </c>
      <c r="D428" s="36">
        <f>SUMIFS(СВЦЭМ!$L$40:$L$759,СВЦЭМ!$A$40:$A$759,$A428,СВЦЭМ!$B$40:$B$759,D$401)+'СЕТ СН'!$F$16</f>
        <v>0</v>
      </c>
      <c r="E428" s="36">
        <f>SUMIFS(СВЦЭМ!$L$40:$L$759,СВЦЭМ!$A$40:$A$759,$A428,СВЦЭМ!$B$40:$B$759,E$401)+'СЕТ СН'!$F$16</f>
        <v>0</v>
      </c>
      <c r="F428" s="36">
        <f>SUMIFS(СВЦЭМ!$L$40:$L$759,СВЦЭМ!$A$40:$A$759,$A428,СВЦЭМ!$B$40:$B$759,F$401)+'СЕТ СН'!$F$16</f>
        <v>0</v>
      </c>
      <c r="G428" s="36">
        <f>SUMIFS(СВЦЭМ!$L$40:$L$759,СВЦЭМ!$A$40:$A$759,$A428,СВЦЭМ!$B$40:$B$759,G$401)+'СЕТ СН'!$F$16</f>
        <v>0</v>
      </c>
      <c r="H428" s="36">
        <f>SUMIFS(СВЦЭМ!$L$40:$L$759,СВЦЭМ!$A$40:$A$759,$A428,СВЦЭМ!$B$40:$B$759,H$401)+'СЕТ СН'!$F$16</f>
        <v>0</v>
      </c>
      <c r="I428" s="36">
        <f>SUMIFS(СВЦЭМ!$L$40:$L$759,СВЦЭМ!$A$40:$A$759,$A428,СВЦЭМ!$B$40:$B$759,I$401)+'СЕТ СН'!$F$16</f>
        <v>0</v>
      </c>
      <c r="J428" s="36">
        <f>SUMIFS(СВЦЭМ!$L$40:$L$759,СВЦЭМ!$A$40:$A$759,$A428,СВЦЭМ!$B$40:$B$759,J$401)+'СЕТ СН'!$F$16</f>
        <v>0</v>
      </c>
      <c r="K428" s="36">
        <f>SUMIFS(СВЦЭМ!$L$40:$L$759,СВЦЭМ!$A$40:$A$759,$A428,СВЦЭМ!$B$40:$B$759,K$401)+'СЕТ СН'!$F$16</f>
        <v>0</v>
      </c>
      <c r="L428" s="36">
        <f>SUMIFS(СВЦЭМ!$L$40:$L$759,СВЦЭМ!$A$40:$A$759,$A428,СВЦЭМ!$B$40:$B$759,L$401)+'СЕТ СН'!$F$16</f>
        <v>0</v>
      </c>
      <c r="M428" s="36">
        <f>SUMIFS(СВЦЭМ!$L$40:$L$759,СВЦЭМ!$A$40:$A$759,$A428,СВЦЭМ!$B$40:$B$759,M$401)+'СЕТ СН'!$F$16</f>
        <v>0</v>
      </c>
      <c r="N428" s="36">
        <f>SUMIFS(СВЦЭМ!$L$40:$L$759,СВЦЭМ!$A$40:$A$759,$A428,СВЦЭМ!$B$40:$B$759,N$401)+'СЕТ СН'!$F$16</f>
        <v>0</v>
      </c>
      <c r="O428" s="36">
        <f>SUMIFS(СВЦЭМ!$L$40:$L$759,СВЦЭМ!$A$40:$A$759,$A428,СВЦЭМ!$B$40:$B$759,O$401)+'СЕТ СН'!$F$16</f>
        <v>0</v>
      </c>
      <c r="P428" s="36">
        <f>SUMIFS(СВЦЭМ!$L$40:$L$759,СВЦЭМ!$A$40:$A$759,$A428,СВЦЭМ!$B$40:$B$759,P$401)+'СЕТ СН'!$F$16</f>
        <v>0</v>
      </c>
      <c r="Q428" s="36">
        <f>SUMIFS(СВЦЭМ!$L$40:$L$759,СВЦЭМ!$A$40:$A$759,$A428,СВЦЭМ!$B$40:$B$759,Q$401)+'СЕТ СН'!$F$16</f>
        <v>0</v>
      </c>
      <c r="R428" s="36">
        <f>SUMIFS(СВЦЭМ!$L$40:$L$759,СВЦЭМ!$A$40:$A$759,$A428,СВЦЭМ!$B$40:$B$759,R$401)+'СЕТ СН'!$F$16</f>
        <v>0</v>
      </c>
      <c r="S428" s="36">
        <f>SUMIFS(СВЦЭМ!$L$40:$L$759,СВЦЭМ!$A$40:$A$759,$A428,СВЦЭМ!$B$40:$B$759,S$401)+'СЕТ СН'!$F$16</f>
        <v>0</v>
      </c>
      <c r="T428" s="36">
        <f>SUMIFS(СВЦЭМ!$L$40:$L$759,СВЦЭМ!$A$40:$A$759,$A428,СВЦЭМ!$B$40:$B$759,T$401)+'СЕТ СН'!$F$16</f>
        <v>0</v>
      </c>
      <c r="U428" s="36">
        <f>SUMIFS(СВЦЭМ!$L$40:$L$759,СВЦЭМ!$A$40:$A$759,$A428,СВЦЭМ!$B$40:$B$759,U$401)+'СЕТ СН'!$F$16</f>
        <v>0</v>
      </c>
      <c r="V428" s="36">
        <f>SUMIFS(СВЦЭМ!$L$40:$L$759,СВЦЭМ!$A$40:$A$759,$A428,СВЦЭМ!$B$40:$B$759,V$401)+'СЕТ СН'!$F$16</f>
        <v>0</v>
      </c>
      <c r="W428" s="36">
        <f>SUMIFS(СВЦЭМ!$L$40:$L$759,СВЦЭМ!$A$40:$A$759,$A428,СВЦЭМ!$B$40:$B$759,W$401)+'СЕТ СН'!$F$16</f>
        <v>0</v>
      </c>
      <c r="X428" s="36">
        <f>SUMIFS(СВЦЭМ!$L$40:$L$759,СВЦЭМ!$A$40:$A$759,$A428,СВЦЭМ!$B$40:$B$759,X$401)+'СЕТ СН'!$F$16</f>
        <v>0</v>
      </c>
      <c r="Y428" s="36">
        <f>SUMIFS(СВЦЭМ!$L$40:$L$759,СВЦЭМ!$A$40:$A$759,$A428,СВЦЭМ!$B$40:$B$759,Y$401)+'СЕТ СН'!$F$16</f>
        <v>0</v>
      </c>
    </row>
    <row r="429" spans="1:25" ht="15.75" hidden="1" x14ac:dyDescent="0.2">
      <c r="A429" s="35">
        <f t="shared" si="11"/>
        <v>45410</v>
      </c>
      <c r="B429" s="36">
        <f>SUMIFS(СВЦЭМ!$L$40:$L$759,СВЦЭМ!$A$40:$A$759,$A429,СВЦЭМ!$B$40:$B$759,B$401)+'СЕТ СН'!$F$16</f>
        <v>0</v>
      </c>
      <c r="C429" s="36">
        <f>SUMIFS(СВЦЭМ!$L$40:$L$759,СВЦЭМ!$A$40:$A$759,$A429,СВЦЭМ!$B$40:$B$759,C$401)+'СЕТ СН'!$F$16</f>
        <v>0</v>
      </c>
      <c r="D429" s="36">
        <f>SUMIFS(СВЦЭМ!$L$40:$L$759,СВЦЭМ!$A$40:$A$759,$A429,СВЦЭМ!$B$40:$B$759,D$401)+'СЕТ СН'!$F$16</f>
        <v>0</v>
      </c>
      <c r="E429" s="36">
        <f>SUMIFS(СВЦЭМ!$L$40:$L$759,СВЦЭМ!$A$40:$A$759,$A429,СВЦЭМ!$B$40:$B$759,E$401)+'СЕТ СН'!$F$16</f>
        <v>0</v>
      </c>
      <c r="F429" s="36">
        <f>SUMIFS(СВЦЭМ!$L$40:$L$759,СВЦЭМ!$A$40:$A$759,$A429,СВЦЭМ!$B$40:$B$759,F$401)+'СЕТ СН'!$F$16</f>
        <v>0</v>
      </c>
      <c r="G429" s="36">
        <f>SUMIFS(СВЦЭМ!$L$40:$L$759,СВЦЭМ!$A$40:$A$759,$A429,СВЦЭМ!$B$40:$B$759,G$401)+'СЕТ СН'!$F$16</f>
        <v>0</v>
      </c>
      <c r="H429" s="36">
        <f>SUMIFS(СВЦЭМ!$L$40:$L$759,СВЦЭМ!$A$40:$A$759,$A429,СВЦЭМ!$B$40:$B$759,H$401)+'СЕТ СН'!$F$16</f>
        <v>0</v>
      </c>
      <c r="I429" s="36">
        <f>SUMIFS(СВЦЭМ!$L$40:$L$759,СВЦЭМ!$A$40:$A$759,$A429,СВЦЭМ!$B$40:$B$759,I$401)+'СЕТ СН'!$F$16</f>
        <v>0</v>
      </c>
      <c r="J429" s="36">
        <f>SUMIFS(СВЦЭМ!$L$40:$L$759,СВЦЭМ!$A$40:$A$759,$A429,СВЦЭМ!$B$40:$B$759,J$401)+'СЕТ СН'!$F$16</f>
        <v>0</v>
      </c>
      <c r="K429" s="36">
        <f>SUMIFS(СВЦЭМ!$L$40:$L$759,СВЦЭМ!$A$40:$A$759,$A429,СВЦЭМ!$B$40:$B$759,K$401)+'СЕТ СН'!$F$16</f>
        <v>0</v>
      </c>
      <c r="L429" s="36">
        <f>SUMIFS(СВЦЭМ!$L$40:$L$759,СВЦЭМ!$A$40:$A$759,$A429,СВЦЭМ!$B$40:$B$759,L$401)+'СЕТ СН'!$F$16</f>
        <v>0</v>
      </c>
      <c r="M429" s="36">
        <f>SUMIFS(СВЦЭМ!$L$40:$L$759,СВЦЭМ!$A$40:$A$759,$A429,СВЦЭМ!$B$40:$B$759,M$401)+'СЕТ СН'!$F$16</f>
        <v>0</v>
      </c>
      <c r="N429" s="36">
        <f>SUMIFS(СВЦЭМ!$L$40:$L$759,СВЦЭМ!$A$40:$A$759,$A429,СВЦЭМ!$B$40:$B$759,N$401)+'СЕТ СН'!$F$16</f>
        <v>0</v>
      </c>
      <c r="O429" s="36">
        <f>SUMIFS(СВЦЭМ!$L$40:$L$759,СВЦЭМ!$A$40:$A$759,$A429,СВЦЭМ!$B$40:$B$759,O$401)+'СЕТ СН'!$F$16</f>
        <v>0</v>
      </c>
      <c r="P429" s="36">
        <f>SUMIFS(СВЦЭМ!$L$40:$L$759,СВЦЭМ!$A$40:$A$759,$A429,СВЦЭМ!$B$40:$B$759,P$401)+'СЕТ СН'!$F$16</f>
        <v>0</v>
      </c>
      <c r="Q429" s="36">
        <f>SUMIFS(СВЦЭМ!$L$40:$L$759,СВЦЭМ!$A$40:$A$759,$A429,СВЦЭМ!$B$40:$B$759,Q$401)+'СЕТ СН'!$F$16</f>
        <v>0</v>
      </c>
      <c r="R429" s="36">
        <f>SUMIFS(СВЦЭМ!$L$40:$L$759,СВЦЭМ!$A$40:$A$759,$A429,СВЦЭМ!$B$40:$B$759,R$401)+'СЕТ СН'!$F$16</f>
        <v>0</v>
      </c>
      <c r="S429" s="36">
        <f>SUMIFS(СВЦЭМ!$L$40:$L$759,СВЦЭМ!$A$40:$A$759,$A429,СВЦЭМ!$B$40:$B$759,S$401)+'СЕТ СН'!$F$16</f>
        <v>0</v>
      </c>
      <c r="T429" s="36">
        <f>SUMIFS(СВЦЭМ!$L$40:$L$759,СВЦЭМ!$A$40:$A$759,$A429,СВЦЭМ!$B$40:$B$759,T$401)+'СЕТ СН'!$F$16</f>
        <v>0</v>
      </c>
      <c r="U429" s="36">
        <f>SUMIFS(СВЦЭМ!$L$40:$L$759,СВЦЭМ!$A$40:$A$759,$A429,СВЦЭМ!$B$40:$B$759,U$401)+'СЕТ СН'!$F$16</f>
        <v>0</v>
      </c>
      <c r="V429" s="36">
        <f>SUMIFS(СВЦЭМ!$L$40:$L$759,СВЦЭМ!$A$40:$A$759,$A429,СВЦЭМ!$B$40:$B$759,V$401)+'СЕТ СН'!$F$16</f>
        <v>0</v>
      </c>
      <c r="W429" s="36">
        <f>SUMIFS(СВЦЭМ!$L$40:$L$759,СВЦЭМ!$A$40:$A$759,$A429,СВЦЭМ!$B$40:$B$759,W$401)+'СЕТ СН'!$F$16</f>
        <v>0</v>
      </c>
      <c r="X429" s="36">
        <f>SUMIFS(СВЦЭМ!$L$40:$L$759,СВЦЭМ!$A$40:$A$759,$A429,СВЦЭМ!$B$40:$B$759,X$401)+'СЕТ СН'!$F$16</f>
        <v>0</v>
      </c>
      <c r="Y429" s="36">
        <f>SUMIFS(СВЦЭМ!$L$40:$L$759,СВЦЭМ!$A$40:$A$759,$A429,СВЦЭМ!$B$40:$B$759,Y$401)+'СЕТ СН'!$F$16</f>
        <v>0</v>
      </c>
    </row>
    <row r="430" spans="1:25" ht="15.75" hidden="1" x14ac:dyDescent="0.2">
      <c r="A430" s="35">
        <f t="shared" si="11"/>
        <v>45411</v>
      </c>
      <c r="B430" s="36">
        <f>SUMIFS(СВЦЭМ!$L$40:$L$759,СВЦЭМ!$A$40:$A$759,$A430,СВЦЭМ!$B$40:$B$759,B$401)+'СЕТ СН'!$F$16</f>
        <v>0</v>
      </c>
      <c r="C430" s="36">
        <f>SUMIFS(СВЦЭМ!$L$40:$L$759,СВЦЭМ!$A$40:$A$759,$A430,СВЦЭМ!$B$40:$B$759,C$401)+'СЕТ СН'!$F$16</f>
        <v>0</v>
      </c>
      <c r="D430" s="36">
        <f>SUMIFS(СВЦЭМ!$L$40:$L$759,СВЦЭМ!$A$40:$A$759,$A430,СВЦЭМ!$B$40:$B$759,D$401)+'СЕТ СН'!$F$16</f>
        <v>0</v>
      </c>
      <c r="E430" s="36">
        <f>SUMIFS(СВЦЭМ!$L$40:$L$759,СВЦЭМ!$A$40:$A$759,$A430,СВЦЭМ!$B$40:$B$759,E$401)+'СЕТ СН'!$F$16</f>
        <v>0</v>
      </c>
      <c r="F430" s="36">
        <f>SUMIFS(СВЦЭМ!$L$40:$L$759,СВЦЭМ!$A$40:$A$759,$A430,СВЦЭМ!$B$40:$B$759,F$401)+'СЕТ СН'!$F$16</f>
        <v>0</v>
      </c>
      <c r="G430" s="36">
        <f>SUMIFS(СВЦЭМ!$L$40:$L$759,СВЦЭМ!$A$40:$A$759,$A430,СВЦЭМ!$B$40:$B$759,G$401)+'СЕТ СН'!$F$16</f>
        <v>0</v>
      </c>
      <c r="H430" s="36">
        <f>SUMIFS(СВЦЭМ!$L$40:$L$759,СВЦЭМ!$A$40:$A$759,$A430,СВЦЭМ!$B$40:$B$759,H$401)+'СЕТ СН'!$F$16</f>
        <v>0</v>
      </c>
      <c r="I430" s="36">
        <f>SUMIFS(СВЦЭМ!$L$40:$L$759,СВЦЭМ!$A$40:$A$759,$A430,СВЦЭМ!$B$40:$B$759,I$401)+'СЕТ СН'!$F$16</f>
        <v>0</v>
      </c>
      <c r="J430" s="36">
        <f>SUMIFS(СВЦЭМ!$L$40:$L$759,СВЦЭМ!$A$40:$A$759,$A430,СВЦЭМ!$B$40:$B$759,J$401)+'СЕТ СН'!$F$16</f>
        <v>0</v>
      </c>
      <c r="K430" s="36">
        <f>SUMIFS(СВЦЭМ!$L$40:$L$759,СВЦЭМ!$A$40:$A$759,$A430,СВЦЭМ!$B$40:$B$759,K$401)+'СЕТ СН'!$F$16</f>
        <v>0</v>
      </c>
      <c r="L430" s="36">
        <f>SUMIFS(СВЦЭМ!$L$40:$L$759,СВЦЭМ!$A$40:$A$759,$A430,СВЦЭМ!$B$40:$B$759,L$401)+'СЕТ СН'!$F$16</f>
        <v>0</v>
      </c>
      <c r="M430" s="36">
        <f>SUMIFS(СВЦЭМ!$L$40:$L$759,СВЦЭМ!$A$40:$A$759,$A430,СВЦЭМ!$B$40:$B$759,M$401)+'СЕТ СН'!$F$16</f>
        <v>0</v>
      </c>
      <c r="N430" s="36">
        <f>SUMIFS(СВЦЭМ!$L$40:$L$759,СВЦЭМ!$A$40:$A$759,$A430,СВЦЭМ!$B$40:$B$759,N$401)+'СЕТ СН'!$F$16</f>
        <v>0</v>
      </c>
      <c r="O430" s="36">
        <f>SUMIFS(СВЦЭМ!$L$40:$L$759,СВЦЭМ!$A$40:$A$759,$A430,СВЦЭМ!$B$40:$B$759,O$401)+'СЕТ СН'!$F$16</f>
        <v>0</v>
      </c>
      <c r="P430" s="36">
        <f>SUMIFS(СВЦЭМ!$L$40:$L$759,СВЦЭМ!$A$40:$A$759,$A430,СВЦЭМ!$B$40:$B$759,P$401)+'СЕТ СН'!$F$16</f>
        <v>0</v>
      </c>
      <c r="Q430" s="36">
        <f>SUMIFS(СВЦЭМ!$L$40:$L$759,СВЦЭМ!$A$40:$A$759,$A430,СВЦЭМ!$B$40:$B$759,Q$401)+'СЕТ СН'!$F$16</f>
        <v>0</v>
      </c>
      <c r="R430" s="36">
        <f>SUMIFS(СВЦЭМ!$L$40:$L$759,СВЦЭМ!$A$40:$A$759,$A430,СВЦЭМ!$B$40:$B$759,R$401)+'СЕТ СН'!$F$16</f>
        <v>0</v>
      </c>
      <c r="S430" s="36">
        <f>SUMIFS(СВЦЭМ!$L$40:$L$759,СВЦЭМ!$A$40:$A$759,$A430,СВЦЭМ!$B$40:$B$759,S$401)+'СЕТ СН'!$F$16</f>
        <v>0</v>
      </c>
      <c r="T430" s="36">
        <f>SUMIFS(СВЦЭМ!$L$40:$L$759,СВЦЭМ!$A$40:$A$759,$A430,СВЦЭМ!$B$40:$B$759,T$401)+'СЕТ СН'!$F$16</f>
        <v>0</v>
      </c>
      <c r="U430" s="36">
        <f>SUMIFS(СВЦЭМ!$L$40:$L$759,СВЦЭМ!$A$40:$A$759,$A430,СВЦЭМ!$B$40:$B$759,U$401)+'СЕТ СН'!$F$16</f>
        <v>0</v>
      </c>
      <c r="V430" s="36">
        <f>SUMIFS(СВЦЭМ!$L$40:$L$759,СВЦЭМ!$A$40:$A$759,$A430,СВЦЭМ!$B$40:$B$759,V$401)+'СЕТ СН'!$F$16</f>
        <v>0</v>
      </c>
      <c r="W430" s="36">
        <f>SUMIFS(СВЦЭМ!$L$40:$L$759,СВЦЭМ!$A$40:$A$759,$A430,СВЦЭМ!$B$40:$B$759,W$401)+'СЕТ СН'!$F$16</f>
        <v>0</v>
      </c>
      <c r="X430" s="36">
        <f>SUMIFS(СВЦЭМ!$L$40:$L$759,СВЦЭМ!$A$40:$A$759,$A430,СВЦЭМ!$B$40:$B$759,X$401)+'СЕТ СН'!$F$16</f>
        <v>0</v>
      </c>
      <c r="Y430" s="36">
        <f>SUMIFS(СВЦЭМ!$L$40:$L$759,СВЦЭМ!$A$40:$A$759,$A430,СВЦЭМ!$B$40:$B$759,Y$401)+'СЕТ СН'!$F$16</f>
        <v>0</v>
      </c>
    </row>
    <row r="431" spans="1:25" ht="15.75" hidden="1" x14ac:dyDescent="0.2">
      <c r="A431" s="35">
        <f t="shared" si="11"/>
        <v>45412</v>
      </c>
      <c r="B431" s="36">
        <f>SUMIFS(СВЦЭМ!$L$40:$L$759,СВЦЭМ!$A$40:$A$759,$A431,СВЦЭМ!$B$40:$B$759,B$401)+'СЕТ СН'!$F$16</f>
        <v>0</v>
      </c>
      <c r="C431" s="36">
        <f>SUMIFS(СВЦЭМ!$L$40:$L$759,СВЦЭМ!$A$40:$A$759,$A431,СВЦЭМ!$B$40:$B$759,C$401)+'СЕТ СН'!$F$16</f>
        <v>0</v>
      </c>
      <c r="D431" s="36">
        <f>SUMIFS(СВЦЭМ!$L$40:$L$759,СВЦЭМ!$A$40:$A$759,$A431,СВЦЭМ!$B$40:$B$759,D$401)+'СЕТ СН'!$F$16</f>
        <v>0</v>
      </c>
      <c r="E431" s="36">
        <f>SUMIFS(СВЦЭМ!$L$40:$L$759,СВЦЭМ!$A$40:$A$759,$A431,СВЦЭМ!$B$40:$B$759,E$401)+'СЕТ СН'!$F$16</f>
        <v>0</v>
      </c>
      <c r="F431" s="36">
        <f>SUMIFS(СВЦЭМ!$L$40:$L$759,СВЦЭМ!$A$40:$A$759,$A431,СВЦЭМ!$B$40:$B$759,F$401)+'СЕТ СН'!$F$16</f>
        <v>0</v>
      </c>
      <c r="G431" s="36">
        <f>SUMIFS(СВЦЭМ!$L$40:$L$759,СВЦЭМ!$A$40:$A$759,$A431,СВЦЭМ!$B$40:$B$759,G$401)+'СЕТ СН'!$F$16</f>
        <v>0</v>
      </c>
      <c r="H431" s="36">
        <f>SUMIFS(СВЦЭМ!$L$40:$L$759,СВЦЭМ!$A$40:$A$759,$A431,СВЦЭМ!$B$40:$B$759,H$401)+'СЕТ СН'!$F$16</f>
        <v>0</v>
      </c>
      <c r="I431" s="36">
        <f>SUMIFS(СВЦЭМ!$L$40:$L$759,СВЦЭМ!$A$40:$A$759,$A431,СВЦЭМ!$B$40:$B$759,I$401)+'СЕТ СН'!$F$16</f>
        <v>0</v>
      </c>
      <c r="J431" s="36">
        <f>SUMIFS(СВЦЭМ!$L$40:$L$759,СВЦЭМ!$A$40:$A$759,$A431,СВЦЭМ!$B$40:$B$759,J$401)+'СЕТ СН'!$F$16</f>
        <v>0</v>
      </c>
      <c r="K431" s="36">
        <f>SUMIFS(СВЦЭМ!$L$40:$L$759,СВЦЭМ!$A$40:$A$759,$A431,СВЦЭМ!$B$40:$B$759,K$401)+'СЕТ СН'!$F$16</f>
        <v>0</v>
      </c>
      <c r="L431" s="36">
        <f>SUMIFS(СВЦЭМ!$L$40:$L$759,СВЦЭМ!$A$40:$A$759,$A431,СВЦЭМ!$B$40:$B$759,L$401)+'СЕТ СН'!$F$16</f>
        <v>0</v>
      </c>
      <c r="M431" s="36">
        <f>SUMIFS(СВЦЭМ!$L$40:$L$759,СВЦЭМ!$A$40:$A$759,$A431,СВЦЭМ!$B$40:$B$759,M$401)+'СЕТ СН'!$F$16</f>
        <v>0</v>
      </c>
      <c r="N431" s="36">
        <f>SUMIFS(СВЦЭМ!$L$40:$L$759,СВЦЭМ!$A$40:$A$759,$A431,СВЦЭМ!$B$40:$B$759,N$401)+'СЕТ СН'!$F$16</f>
        <v>0</v>
      </c>
      <c r="O431" s="36">
        <f>SUMIFS(СВЦЭМ!$L$40:$L$759,СВЦЭМ!$A$40:$A$759,$A431,СВЦЭМ!$B$40:$B$759,O$401)+'СЕТ СН'!$F$16</f>
        <v>0</v>
      </c>
      <c r="P431" s="36">
        <f>SUMIFS(СВЦЭМ!$L$40:$L$759,СВЦЭМ!$A$40:$A$759,$A431,СВЦЭМ!$B$40:$B$759,P$401)+'СЕТ СН'!$F$16</f>
        <v>0</v>
      </c>
      <c r="Q431" s="36">
        <f>SUMIFS(СВЦЭМ!$L$40:$L$759,СВЦЭМ!$A$40:$A$759,$A431,СВЦЭМ!$B$40:$B$759,Q$401)+'СЕТ СН'!$F$16</f>
        <v>0</v>
      </c>
      <c r="R431" s="36">
        <f>SUMIFS(СВЦЭМ!$L$40:$L$759,СВЦЭМ!$A$40:$A$759,$A431,СВЦЭМ!$B$40:$B$759,R$401)+'СЕТ СН'!$F$16</f>
        <v>0</v>
      </c>
      <c r="S431" s="36">
        <f>SUMIFS(СВЦЭМ!$L$40:$L$759,СВЦЭМ!$A$40:$A$759,$A431,СВЦЭМ!$B$40:$B$759,S$401)+'СЕТ СН'!$F$16</f>
        <v>0</v>
      </c>
      <c r="T431" s="36">
        <f>SUMIFS(СВЦЭМ!$L$40:$L$759,СВЦЭМ!$A$40:$A$759,$A431,СВЦЭМ!$B$40:$B$759,T$401)+'СЕТ СН'!$F$16</f>
        <v>0</v>
      </c>
      <c r="U431" s="36">
        <f>SUMIFS(СВЦЭМ!$L$40:$L$759,СВЦЭМ!$A$40:$A$759,$A431,СВЦЭМ!$B$40:$B$759,U$401)+'СЕТ СН'!$F$16</f>
        <v>0</v>
      </c>
      <c r="V431" s="36">
        <f>SUMIFS(СВЦЭМ!$L$40:$L$759,СВЦЭМ!$A$40:$A$759,$A431,СВЦЭМ!$B$40:$B$759,V$401)+'СЕТ СН'!$F$16</f>
        <v>0</v>
      </c>
      <c r="W431" s="36">
        <f>SUMIFS(СВЦЭМ!$L$40:$L$759,СВЦЭМ!$A$40:$A$759,$A431,СВЦЭМ!$B$40:$B$759,W$401)+'СЕТ СН'!$F$16</f>
        <v>0</v>
      </c>
      <c r="X431" s="36">
        <f>SUMIFS(СВЦЭМ!$L$40:$L$759,СВЦЭМ!$A$40:$A$759,$A431,СВЦЭМ!$B$40:$B$759,X$401)+'СЕТ СН'!$F$16</f>
        <v>0</v>
      </c>
      <c r="Y431" s="36">
        <f>SUMIFS(СВЦЭМ!$L$40:$L$759,СВЦЭМ!$A$40:$A$759,$A431,СВЦЭМ!$B$40:$B$759,Y$401)+'СЕТ СН'!$F$16</f>
        <v>0</v>
      </c>
    </row>
    <row r="432" spans="1:25" ht="15.75" hidden="1" x14ac:dyDescent="0.2">
      <c r="A432" s="35">
        <f t="shared" si="11"/>
        <v>45413</v>
      </c>
      <c r="B432" s="36">
        <f>SUMIFS(СВЦЭМ!$L$40:$L$759,СВЦЭМ!$A$40:$A$759,$A432,СВЦЭМ!$B$40:$B$759,B$401)+'СЕТ СН'!$F$16</f>
        <v>0</v>
      </c>
      <c r="C432" s="36">
        <f>SUMIFS(СВЦЭМ!$L$40:$L$759,СВЦЭМ!$A$40:$A$759,$A432,СВЦЭМ!$B$40:$B$759,C$401)+'СЕТ СН'!$F$16</f>
        <v>0</v>
      </c>
      <c r="D432" s="36">
        <f>SUMIFS(СВЦЭМ!$L$40:$L$759,СВЦЭМ!$A$40:$A$759,$A432,СВЦЭМ!$B$40:$B$759,D$401)+'СЕТ СН'!$F$16</f>
        <v>0</v>
      </c>
      <c r="E432" s="36">
        <f>SUMIFS(СВЦЭМ!$L$40:$L$759,СВЦЭМ!$A$40:$A$759,$A432,СВЦЭМ!$B$40:$B$759,E$401)+'СЕТ СН'!$F$16</f>
        <v>0</v>
      </c>
      <c r="F432" s="36">
        <f>SUMIFS(СВЦЭМ!$L$40:$L$759,СВЦЭМ!$A$40:$A$759,$A432,СВЦЭМ!$B$40:$B$759,F$401)+'СЕТ СН'!$F$16</f>
        <v>0</v>
      </c>
      <c r="G432" s="36">
        <f>SUMIFS(СВЦЭМ!$L$40:$L$759,СВЦЭМ!$A$40:$A$759,$A432,СВЦЭМ!$B$40:$B$759,G$401)+'СЕТ СН'!$F$16</f>
        <v>0</v>
      </c>
      <c r="H432" s="36">
        <f>SUMIFS(СВЦЭМ!$L$40:$L$759,СВЦЭМ!$A$40:$A$759,$A432,СВЦЭМ!$B$40:$B$759,H$401)+'СЕТ СН'!$F$16</f>
        <v>0</v>
      </c>
      <c r="I432" s="36">
        <f>SUMIFS(СВЦЭМ!$L$40:$L$759,СВЦЭМ!$A$40:$A$759,$A432,СВЦЭМ!$B$40:$B$759,I$401)+'СЕТ СН'!$F$16</f>
        <v>0</v>
      </c>
      <c r="J432" s="36">
        <f>SUMIFS(СВЦЭМ!$L$40:$L$759,СВЦЭМ!$A$40:$A$759,$A432,СВЦЭМ!$B$40:$B$759,J$401)+'СЕТ СН'!$F$16</f>
        <v>0</v>
      </c>
      <c r="K432" s="36">
        <f>SUMIFS(СВЦЭМ!$L$40:$L$759,СВЦЭМ!$A$40:$A$759,$A432,СВЦЭМ!$B$40:$B$759,K$401)+'СЕТ СН'!$F$16</f>
        <v>0</v>
      </c>
      <c r="L432" s="36">
        <f>SUMIFS(СВЦЭМ!$L$40:$L$759,СВЦЭМ!$A$40:$A$759,$A432,СВЦЭМ!$B$40:$B$759,L$401)+'СЕТ СН'!$F$16</f>
        <v>0</v>
      </c>
      <c r="M432" s="36">
        <f>SUMIFS(СВЦЭМ!$L$40:$L$759,СВЦЭМ!$A$40:$A$759,$A432,СВЦЭМ!$B$40:$B$759,M$401)+'СЕТ СН'!$F$16</f>
        <v>0</v>
      </c>
      <c r="N432" s="36">
        <f>SUMIFS(СВЦЭМ!$L$40:$L$759,СВЦЭМ!$A$40:$A$759,$A432,СВЦЭМ!$B$40:$B$759,N$401)+'СЕТ СН'!$F$16</f>
        <v>0</v>
      </c>
      <c r="O432" s="36">
        <f>SUMIFS(СВЦЭМ!$L$40:$L$759,СВЦЭМ!$A$40:$A$759,$A432,СВЦЭМ!$B$40:$B$759,O$401)+'СЕТ СН'!$F$16</f>
        <v>0</v>
      </c>
      <c r="P432" s="36">
        <f>SUMIFS(СВЦЭМ!$L$40:$L$759,СВЦЭМ!$A$40:$A$759,$A432,СВЦЭМ!$B$40:$B$759,P$401)+'СЕТ СН'!$F$16</f>
        <v>0</v>
      </c>
      <c r="Q432" s="36">
        <f>SUMIFS(СВЦЭМ!$L$40:$L$759,СВЦЭМ!$A$40:$A$759,$A432,СВЦЭМ!$B$40:$B$759,Q$401)+'СЕТ СН'!$F$16</f>
        <v>0</v>
      </c>
      <c r="R432" s="36">
        <f>SUMIFS(СВЦЭМ!$L$40:$L$759,СВЦЭМ!$A$40:$A$759,$A432,СВЦЭМ!$B$40:$B$759,R$401)+'СЕТ СН'!$F$16</f>
        <v>0</v>
      </c>
      <c r="S432" s="36">
        <f>SUMIFS(СВЦЭМ!$L$40:$L$759,СВЦЭМ!$A$40:$A$759,$A432,СВЦЭМ!$B$40:$B$759,S$401)+'СЕТ СН'!$F$16</f>
        <v>0</v>
      </c>
      <c r="T432" s="36">
        <f>SUMIFS(СВЦЭМ!$L$40:$L$759,СВЦЭМ!$A$40:$A$759,$A432,СВЦЭМ!$B$40:$B$759,T$401)+'СЕТ СН'!$F$16</f>
        <v>0</v>
      </c>
      <c r="U432" s="36">
        <f>SUMIFS(СВЦЭМ!$L$40:$L$759,СВЦЭМ!$A$40:$A$759,$A432,СВЦЭМ!$B$40:$B$759,U$401)+'СЕТ СН'!$F$16</f>
        <v>0</v>
      </c>
      <c r="V432" s="36">
        <f>SUMIFS(СВЦЭМ!$L$40:$L$759,СВЦЭМ!$A$40:$A$759,$A432,СВЦЭМ!$B$40:$B$759,V$401)+'СЕТ СН'!$F$16</f>
        <v>0</v>
      </c>
      <c r="W432" s="36">
        <f>SUMIFS(СВЦЭМ!$L$40:$L$759,СВЦЭМ!$A$40:$A$759,$A432,СВЦЭМ!$B$40:$B$759,W$401)+'СЕТ СН'!$F$16</f>
        <v>0</v>
      </c>
      <c r="X432" s="36">
        <f>SUMIFS(СВЦЭМ!$L$40:$L$759,СВЦЭМ!$A$40:$A$759,$A432,СВЦЭМ!$B$40:$B$759,X$401)+'СЕТ СН'!$F$16</f>
        <v>0</v>
      </c>
      <c r="Y432" s="36">
        <f>SUMIFS(СВЦЭМ!$L$40:$L$759,СВЦЭМ!$A$40:$A$759,$A432,СВЦЭМ!$B$40:$B$759,Y$401)+'СЕТ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6.8779417900000004</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7" t="s">
        <v>74</v>
      </c>
      <c r="B437" s="127"/>
      <c r="C437" s="127"/>
      <c r="D437" s="127"/>
      <c r="E437" s="127"/>
      <c r="F437" s="127"/>
      <c r="G437" s="127"/>
      <c r="H437" s="127"/>
      <c r="I437" s="127"/>
      <c r="J437" s="127"/>
      <c r="K437" s="127"/>
      <c r="L437" s="127"/>
      <c r="M437" s="127"/>
      <c r="N437" s="128" t="s">
        <v>29</v>
      </c>
      <c r="O437" s="128"/>
      <c r="P437" s="128"/>
      <c r="Q437" s="128"/>
      <c r="R437" s="128"/>
      <c r="S437" s="128"/>
      <c r="T437" s="128"/>
      <c r="U437" s="128"/>
      <c r="V437" s="47"/>
      <c r="W437" s="47"/>
      <c r="X437" s="47"/>
      <c r="Y437" s="47"/>
    </row>
    <row r="438" spans="1:26" ht="15.75" x14ac:dyDescent="0.25">
      <c r="A438" s="127"/>
      <c r="B438" s="127"/>
      <c r="C438" s="127"/>
      <c r="D438" s="127"/>
      <c r="E438" s="127"/>
      <c r="F438" s="127"/>
      <c r="G438" s="127"/>
      <c r="H438" s="127"/>
      <c r="I438" s="127"/>
      <c r="J438" s="127"/>
      <c r="K438" s="127"/>
      <c r="L438" s="127"/>
      <c r="M438" s="127"/>
      <c r="N438" s="129" t="s">
        <v>0</v>
      </c>
      <c r="O438" s="129"/>
      <c r="P438" s="129" t="s">
        <v>1</v>
      </c>
      <c r="Q438" s="129"/>
      <c r="R438" s="129" t="s">
        <v>2</v>
      </c>
      <c r="S438" s="129"/>
      <c r="T438" s="129" t="s">
        <v>3</v>
      </c>
      <c r="U438" s="129"/>
    </row>
    <row r="439" spans="1:26" ht="15.75" x14ac:dyDescent="0.25">
      <c r="A439" s="127"/>
      <c r="B439" s="127"/>
      <c r="C439" s="127"/>
      <c r="D439" s="127"/>
      <c r="E439" s="127"/>
      <c r="F439" s="127"/>
      <c r="G439" s="127"/>
      <c r="H439" s="127"/>
      <c r="I439" s="127"/>
      <c r="J439" s="127"/>
      <c r="K439" s="127"/>
      <c r="L439" s="127"/>
      <c r="M439" s="127"/>
      <c r="N439" s="130">
        <f>СВЦЭМ!$D$12+'СЕТ СН'!$F$13-'СЕТ СН'!$F$25</f>
        <v>657808.34875301691</v>
      </c>
      <c r="O439" s="131"/>
      <c r="P439" s="130">
        <f>СВЦЭМ!$D$12+'СЕТ СН'!$F$13-'СЕТ СН'!$G$25</f>
        <v>657808.34875301691</v>
      </c>
      <c r="Q439" s="131"/>
      <c r="R439" s="130">
        <f>СВЦЭМ!$D$12+'СЕТ СН'!$F$13-'СЕТ СН'!$H$25</f>
        <v>657808.34875301691</v>
      </c>
      <c r="S439" s="131"/>
      <c r="T439" s="130">
        <f>СВЦЭМ!$D$12+'СЕТ СН'!$F$13-'СЕТ СН'!$I$25</f>
        <v>657808.34875301691</v>
      </c>
      <c r="U439" s="131"/>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38" zoomScale="70" zoomScaleNormal="70" zoomScaleSheetLayoutView="80" workbookViewId="0">
      <selection activeCell="Y479" sqref="Y479"/>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2024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4" t="s">
        <v>42</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ht="32.25" customHeight="1" x14ac:dyDescent="0.2">
      <c r="A4" s="144" t="s">
        <v>81</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8"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01.04.2024</v>
      </c>
      <c r="B12" s="36">
        <f>SUMIFS(СВЦЭМ!$D$39:$D$758,СВЦЭМ!$A$39:$A$758,$A12,СВЦЭМ!$B$39:$B$758,B$11)+'СЕТ СН'!$F$14+СВЦЭМ!$D$10+'СЕТ СН'!$F$8*'СЕТ СН'!$F$9-'СЕТ СН'!$F$26</f>
        <v>2488.3831043999999</v>
      </c>
      <c r="C12" s="36">
        <f>SUMIFS(СВЦЭМ!$D$39:$D$758,СВЦЭМ!$A$39:$A$758,$A12,СВЦЭМ!$B$39:$B$758,C$11)+'СЕТ СН'!$F$14+СВЦЭМ!$D$10+'СЕТ СН'!$F$8*'СЕТ СН'!$F$9-'СЕТ СН'!$F$26</f>
        <v>2503.1322613500001</v>
      </c>
      <c r="D12" s="36">
        <f>SUMIFS(СВЦЭМ!$D$39:$D$758,СВЦЭМ!$A$39:$A$758,$A12,СВЦЭМ!$B$39:$B$758,D$11)+'СЕТ СН'!$F$14+СВЦЭМ!$D$10+'СЕТ СН'!$F$8*'СЕТ СН'!$F$9-'СЕТ СН'!$F$26</f>
        <v>2517.9736361300002</v>
      </c>
      <c r="E12" s="36">
        <f>SUMIFS(СВЦЭМ!$D$39:$D$758,СВЦЭМ!$A$39:$A$758,$A12,СВЦЭМ!$B$39:$B$758,E$11)+'СЕТ СН'!$F$14+СВЦЭМ!$D$10+'СЕТ СН'!$F$8*'СЕТ СН'!$F$9-'СЕТ СН'!$F$26</f>
        <v>2533.3573531100001</v>
      </c>
      <c r="F12" s="36">
        <f>SUMIFS(СВЦЭМ!$D$39:$D$758,СВЦЭМ!$A$39:$A$758,$A12,СВЦЭМ!$B$39:$B$758,F$11)+'СЕТ СН'!$F$14+СВЦЭМ!$D$10+'СЕТ СН'!$F$8*'СЕТ СН'!$F$9-'СЕТ СН'!$F$26</f>
        <v>2511.1149982699999</v>
      </c>
      <c r="G12" s="36">
        <f>SUMIFS(СВЦЭМ!$D$39:$D$758,СВЦЭМ!$A$39:$A$758,$A12,СВЦЭМ!$B$39:$B$758,G$11)+'СЕТ СН'!$F$14+СВЦЭМ!$D$10+'СЕТ СН'!$F$8*'СЕТ СН'!$F$9-'СЕТ СН'!$F$26</f>
        <v>2549.9608846800002</v>
      </c>
      <c r="H12" s="36">
        <f>SUMIFS(СВЦЭМ!$D$39:$D$758,СВЦЭМ!$A$39:$A$758,$A12,СВЦЭМ!$B$39:$B$758,H$11)+'СЕТ СН'!$F$14+СВЦЭМ!$D$10+'СЕТ СН'!$F$8*'СЕТ СН'!$F$9-'СЕТ СН'!$F$26</f>
        <v>2443.49746005</v>
      </c>
      <c r="I12" s="36">
        <f>SUMIFS(СВЦЭМ!$D$39:$D$758,СВЦЭМ!$A$39:$A$758,$A12,СВЦЭМ!$B$39:$B$758,I$11)+'СЕТ СН'!$F$14+СВЦЭМ!$D$10+'СЕТ СН'!$F$8*'СЕТ СН'!$F$9-'СЕТ СН'!$F$26</f>
        <v>2375.2785425299999</v>
      </c>
      <c r="J12" s="36">
        <f>SUMIFS(СВЦЭМ!$D$39:$D$758,СВЦЭМ!$A$39:$A$758,$A12,СВЦЭМ!$B$39:$B$758,J$11)+'СЕТ СН'!$F$14+СВЦЭМ!$D$10+'СЕТ СН'!$F$8*'СЕТ СН'!$F$9-'СЕТ СН'!$F$26</f>
        <v>2332.7860648599999</v>
      </c>
      <c r="K12" s="36">
        <f>SUMIFS(СВЦЭМ!$D$39:$D$758,СВЦЭМ!$A$39:$A$758,$A12,СВЦЭМ!$B$39:$B$758,K$11)+'СЕТ СН'!$F$14+СВЦЭМ!$D$10+'СЕТ СН'!$F$8*'СЕТ СН'!$F$9-'СЕТ СН'!$F$26</f>
        <v>2293.9469896800001</v>
      </c>
      <c r="L12" s="36">
        <f>SUMIFS(СВЦЭМ!$D$39:$D$758,СВЦЭМ!$A$39:$A$758,$A12,СВЦЭМ!$B$39:$B$758,L$11)+'СЕТ СН'!$F$14+СВЦЭМ!$D$10+'СЕТ СН'!$F$8*'СЕТ СН'!$F$9-'СЕТ СН'!$F$26</f>
        <v>2306.8074475900003</v>
      </c>
      <c r="M12" s="36">
        <f>SUMIFS(СВЦЭМ!$D$39:$D$758,СВЦЭМ!$A$39:$A$758,$A12,СВЦЭМ!$B$39:$B$758,M$11)+'СЕТ СН'!$F$14+СВЦЭМ!$D$10+'СЕТ СН'!$F$8*'СЕТ СН'!$F$9-'СЕТ СН'!$F$26</f>
        <v>2329.61813226</v>
      </c>
      <c r="N12" s="36">
        <f>SUMIFS(СВЦЭМ!$D$39:$D$758,СВЦЭМ!$A$39:$A$758,$A12,СВЦЭМ!$B$39:$B$758,N$11)+'СЕТ СН'!$F$14+СВЦЭМ!$D$10+'СЕТ СН'!$F$8*'СЕТ СН'!$F$9-'СЕТ СН'!$F$26</f>
        <v>2345.1121641700001</v>
      </c>
      <c r="O12" s="36">
        <f>SUMIFS(СВЦЭМ!$D$39:$D$758,СВЦЭМ!$A$39:$A$758,$A12,СВЦЭМ!$B$39:$B$758,O$11)+'СЕТ СН'!$F$14+СВЦЭМ!$D$10+'СЕТ СН'!$F$8*'СЕТ СН'!$F$9-'СЕТ СН'!$F$26</f>
        <v>2370.92699717</v>
      </c>
      <c r="P12" s="36">
        <f>SUMIFS(СВЦЭМ!$D$39:$D$758,СВЦЭМ!$A$39:$A$758,$A12,СВЦЭМ!$B$39:$B$758,P$11)+'СЕТ СН'!$F$14+СВЦЭМ!$D$10+'СЕТ СН'!$F$8*'СЕТ СН'!$F$9-'СЕТ СН'!$F$26</f>
        <v>2397.84287606</v>
      </c>
      <c r="Q12" s="36">
        <f>SUMIFS(СВЦЭМ!$D$39:$D$758,СВЦЭМ!$A$39:$A$758,$A12,СВЦЭМ!$B$39:$B$758,Q$11)+'СЕТ СН'!$F$14+СВЦЭМ!$D$10+'СЕТ СН'!$F$8*'СЕТ СН'!$F$9-'СЕТ СН'!$F$26</f>
        <v>2405.3047592600001</v>
      </c>
      <c r="R12" s="36">
        <f>SUMIFS(СВЦЭМ!$D$39:$D$758,СВЦЭМ!$A$39:$A$758,$A12,СВЦЭМ!$B$39:$B$758,R$11)+'СЕТ СН'!$F$14+СВЦЭМ!$D$10+'СЕТ СН'!$F$8*'СЕТ СН'!$F$9-'СЕТ СН'!$F$26</f>
        <v>2408.90821856</v>
      </c>
      <c r="S12" s="36">
        <f>SUMIFS(СВЦЭМ!$D$39:$D$758,СВЦЭМ!$A$39:$A$758,$A12,СВЦЭМ!$B$39:$B$758,S$11)+'СЕТ СН'!$F$14+СВЦЭМ!$D$10+'СЕТ СН'!$F$8*'СЕТ СН'!$F$9-'СЕТ СН'!$F$26</f>
        <v>2386.7363310400001</v>
      </c>
      <c r="T12" s="36">
        <f>SUMIFS(СВЦЭМ!$D$39:$D$758,СВЦЭМ!$A$39:$A$758,$A12,СВЦЭМ!$B$39:$B$758,T$11)+'СЕТ СН'!$F$14+СВЦЭМ!$D$10+'СЕТ СН'!$F$8*'СЕТ СН'!$F$9-'СЕТ СН'!$F$26</f>
        <v>2341.48774478</v>
      </c>
      <c r="U12" s="36">
        <f>SUMIFS(СВЦЭМ!$D$39:$D$758,СВЦЭМ!$A$39:$A$758,$A12,СВЦЭМ!$B$39:$B$758,U$11)+'СЕТ СН'!$F$14+СВЦЭМ!$D$10+'СЕТ СН'!$F$8*'СЕТ СН'!$F$9-'СЕТ СН'!$F$26</f>
        <v>2299.81977005</v>
      </c>
      <c r="V12" s="36">
        <f>SUMIFS(СВЦЭМ!$D$39:$D$758,СВЦЭМ!$A$39:$A$758,$A12,СВЦЭМ!$B$39:$B$758,V$11)+'СЕТ СН'!$F$14+СВЦЭМ!$D$10+'СЕТ СН'!$F$8*'СЕТ СН'!$F$9-'СЕТ СН'!$F$26</f>
        <v>2292.2708331100002</v>
      </c>
      <c r="W12" s="36">
        <f>SUMIFS(СВЦЭМ!$D$39:$D$758,СВЦЭМ!$A$39:$A$758,$A12,СВЦЭМ!$B$39:$B$758,W$11)+'СЕТ СН'!$F$14+СВЦЭМ!$D$10+'СЕТ СН'!$F$8*'СЕТ СН'!$F$9-'СЕТ СН'!$F$26</f>
        <v>2280.7359914799999</v>
      </c>
      <c r="X12" s="36">
        <f>SUMIFS(СВЦЭМ!$D$39:$D$758,СВЦЭМ!$A$39:$A$758,$A12,СВЦЭМ!$B$39:$B$758,X$11)+'СЕТ СН'!$F$14+СВЦЭМ!$D$10+'СЕТ СН'!$F$8*'СЕТ СН'!$F$9-'СЕТ СН'!$F$26</f>
        <v>2318.09775279</v>
      </c>
      <c r="Y12" s="36">
        <f>SUMIFS(СВЦЭМ!$D$39:$D$758,СВЦЭМ!$A$39:$A$758,$A12,СВЦЭМ!$B$39:$B$758,Y$11)+'СЕТ СН'!$F$14+СВЦЭМ!$D$10+'СЕТ СН'!$F$8*'СЕТ СН'!$F$9-'СЕТ СН'!$F$26</f>
        <v>2360.44283838</v>
      </c>
    </row>
    <row r="13" spans="1:25" ht="15.75" x14ac:dyDescent="0.2">
      <c r="A13" s="35">
        <f>A12+1</f>
        <v>45384</v>
      </c>
      <c r="B13" s="36">
        <f>SUMIFS(СВЦЭМ!$D$39:$D$758,СВЦЭМ!$A$39:$A$758,$A13,СВЦЭМ!$B$39:$B$758,B$11)+'СЕТ СН'!$F$14+СВЦЭМ!$D$10+'СЕТ СН'!$F$8*'СЕТ СН'!$F$9-'СЕТ СН'!$F$26</f>
        <v>2280.1817459500003</v>
      </c>
      <c r="C13" s="36">
        <f>SUMIFS(СВЦЭМ!$D$39:$D$758,СВЦЭМ!$A$39:$A$758,$A13,СВЦЭМ!$B$39:$B$758,C$11)+'СЕТ СН'!$F$14+СВЦЭМ!$D$10+'СЕТ СН'!$F$8*'СЕТ СН'!$F$9-'СЕТ СН'!$F$26</f>
        <v>2343.3668617100002</v>
      </c>
      <c r="D13" s="36">
        <f>SUMIFS(СВЦЭМ!$D$39:$D$758,СВЦЭМ!$A$39:$A$758,$A13,СВЦЭМ!$B$39:$B$758,D$11)+'СЕТ СН'!$F$14+СВЦЭМ!$D$10+'СЕТ СН'!$F$8*'СЕТ СН'!$F$9-'СЕТ СН'!$F$26</f>
        <v>2402.7600552399999</v>
      </c>
      <c r="E13" s="36">
        <f>SUMIFS(СВЦЭМ!$D$39:$D$758,СВЦЭМ!$A$39:$A$758,$A13,СВЦЭМ!$B$39:$B$758,E$11)+'СЕТ СН'!$F$14+СВЦЭМ!$D$10+'СЕТ СН'!$F$8*'СЕТ СН'!$F$9-'СЕТ СН'!$F$26</f>
        <v>2420.3448520699999</v>
      </c>
      <c r="F13" s="36">
        <f>SUMIFS(СВЦЭМ!$D$39:$D$758,СВЦЭМ!$A$39:$A$758,$A13,СВЦЭМ!$B$39:$B$758,F$11)+'СЕТ СН'!$F$14+СВЦЭМ!$D$10+'СЕТ СН'!$F$8*'СЕТ СН'!$F$9-'СЕТ СН'!$F$26</f>
        <v>2415.84567638</v>
      </c>
      <c r="G13" s="36">
        <f>SUMIFS(СВЦЭМ!$D$39:$D$758,СВЦЭМ!$A$39:$A$758,$A13,СВЦЭМ!$B$39:$B$758,G$11)+'СЕТ СН'!$F$14+СВЦЭМ!$D$10+'СЕТ СН'!$F$8*'СЕТ СН'!$F$9-'СЕТ СН'!$F$26</f>
        <v>2411.7438828099998</v>
      </c>
      <c r="H13" s="36">
        <f>SUMIFS(СВЦЭМ!$D$39:$D$758,СВЦЭМ!$A$39:$A$758,$A13,СВЦЭМ!$B$39:$B$758,H$11)+'СЕТ СН'!$F$14+СВЦЭМ!$D$10+'СЕТ СН'!$F$8*'СЕТ СН'!$F$9-'СЕТ СН'!$F$26</f>
        <v>2356.5549051400003</v>
      </c>
      <c r="I13" s="36">
        <f>SUMIFS(СВЦЭМ!$D$39:$D$758,СВЦЭМ!$A$39:$A$758,$A13,СВЦЭМ!$B$39:$B$758,I$11)+'СЕТ СН'!$F$14+СВЦЭМ!$D$10+'СЕТ СН'!$F$8*'СЕТ СН'!$F$9-'СЕТ СН'!$F$26</f>
        <v>2321.1542021499999</v>
      </c>
      <c r="J13" s="36">
        <f>SUMIFS(СВЦЭМ!$D$39:$D$758,СВЦЭМ!$A$39:$A$758,$A13,СВЦЭМ!$B$39:$B$758,J$11)+'СЕТ СН'!$F$14+СВЦЭМ!$D$10+'СЕТ СН'!$F$8*'СЕТ СН'!$F$9-'СЕТ СН'!$F$26</f>
        <v>2293.0060774000003</v>
      </c>
      <c r="K13" s="36">
        <f>SUMIFS(СВЦЭМ!$D$39:$D$758,СВЦЭМ!$A$39:$A$758,$A13,СВЦЭМ!$B$39:$B$758,K$11)+'СЕТ СН'!$F$14+СВЦЭМ!$D$10+'СЕТ СН'!$F$8*'СЕТ СН'!$F$9-'СЕТ СН'!$F$26</f>
        <v>2255.4356503500003</v>
      </c>
      <c r="L13" s="36">
        <f>SUMIFS(СВЦЭМ!$D$39:$D$758,СВЦЭМ!$A$39:$A$758,$A13,СВЦЭМ!$B$39:$B$758,L$11)+'СЕТ СН'!$F$14+СВЦЭМ!$D$10+'СЕТ СН'!$F$8*'СЕТ СН'!$F$9-'СЕТ СН'!$F$26</f>
        <v>2273.4735861100003</v>
      </c>
      <c r="M13" s="36">
        <f>SUMIFS(СВЦЭМ!$D$39:$D$758,СВЦЭМ!$A$39:$A$758,$A13,СВЦЭМ!$B$39:$B$758,M$11)+'СЕТ СН'!$F$14+СВЦЭМ!$D$10+'СЕТ СН'!$F$8*'СЕТ СН'!$F$9-'СЕТ СН'!$F$26</f>
        <v>2296.1708560900001</v>
      </c>
      <c r="N13" s="36">
        <f>SUMIFS(СВЦЭМ!$D$39:$D$758,СВЦЭМ!$A$39:$A$758,$A13,СВЦЭМ!$B$39:$B$758,N$11)+'СЕТ СН'!$F$14+СВЦЭМ!$D$10+'СЕТ СН'!$F$8*'СЕТ СН'!$F$9-'СЕТ СН'!$F$26</f>
        <v>2315.9816012000001</v>
      </c>
      <c r="O13" s="36">
        <f>SUMIFS(СВЦЭМ!$D$39:$D$758,СВЦЭМ!$A$39:$A$758,$A13,СВЦЭМ!$B$39:$B$758,O$11)+'СЕТ СН'!$F$14+СВЦЭМ!$D$10+'СЕТ СН'!$F$8*'СЕТ СН'!$F$9-'СЕТ СН'!$F$26</f>
        <v>2334.8265034900001</v>
      </c>
      <c r="P13" s="36">
        <f>SUMIFS(СВЦЭМ!$D$39:$D$758,СВЦЭМ!$A$39:$A$758,$A13,СВЦЭМ!$B$39:$B$758,P$11)+'СЕТ СН'!$F$14+СВЦЭМ!$D$10+'СЕТ СН'!$F$8*'СЕТ СН'!$F$9-'СЕТ СН'!$F$26</f>
        <v>2344.36493974</v>
      </c>
      <c r="Q13" s="36">
        <f>SUMIFS(СВЦЭМ!$D$39:$D$758,СВЦЭМ!$A$39:$A$758,$A13,СВЦЭМ!$B$39:$B$758,Q$11)+'СЕТ СН'!$F$14+СВЦЭМ!$D$10+'СЕТ СН'!$F$8*'СЕТ СН'!$F$9-'СЕТ СН'!$F$26</f>
        <v>2356.2794622500001</v>
      </c>
      <c r="R13" s="36">
        <f>SUMIFS(СВЦЭМ!$D$39:$D$758,СВЦЭМ!$A$39:$A$758,$A13,СВЦЭМ!$B$39:$B$758,R$11)+'СЕТ СН'!$F$14+СВЦЭМ!$D$10+'СЕТ СН'!$F$8*'СЕТ СН'!$F$9-'СЕТ СН'!$F$26</f>
        <v>2359.5008317100001</v>
      </c>
      <c r="S13" s="36">
        <f>SUMIFS(СВЦЭМ!$D$39:$D$758,СВЦЭМ!$A$39:$A$758,$A13,СВЦЭМ!$B$39:$B$758,S$11)+'СЕТ СН'!$F$14+СВЦЭМ!$D$10+'СЕТ СН'!$F$8*'СЕТ СН'!$F$9-'СЕТ СН'!$F$26</f>
        <v>2347.2222013600003</v>
      </c>
      <c r="T13" s="36">
        <f>SUMIFS(СВЦЭМ!$D$39:$D$758,СВЦЭМ!$A$39:$A$758,$A13,СВЦЭМ!$B$39:$B$758,T$11)+'СЕТ СН'!$F$14+СВЦЭМ!$D$10+'СЕТ СН'!$F$8*'СЕТ СН'!$F$9-'СЕТ СН'!$F$26</f>
        <v>2307.9258278699999</v>
      </c>
      <c r="U13" s="36">
        <f>SUMIFS(СВЦЭМ!$D$39:$D$758,СВЦЭМ!$A$39:$A$758,$A13,СВЦЭМ!$B$39:$B$758,U$11)+'СЕТ СН'!$F$14+СВЦЭМ!$D$10+'СЕТ СН'!$F$8*'СЕТ СН'!$F$9-'СЕТ СН'!$F$26</f>
        <v>2283.5259678000002</v>
      </c>
      <c r="V13" s="36">
        <f>SUMIFS(СВЦЭМ!$D$39:$D$758,СВЦЭМ!$A$39:$A$758,$A13,СВЦЭМ!$B$39:$B$758,V$11)+'СЕТ СН'!$F$14+СВЦЭМ!$D$10+'СЕТ СН'!$F$8*'СЕТ СН'!$F$9-'СЕТ СН'!$F$26</f>
        <v>2260.15245753</v>
      </c>
      <c r="W13" s="36">
        <f>SUMIFS(СВЦЭМ!$D$39:$D$758,СВЦЭМ!$A$39:$A$758,$A13,СВЦЭМ!$B$39:$B$758,W$11)+'СЕТ СН'!$F$14+СВЦЭМ!$D$10+'СЕТ СН'!$F$8*'СЕТ СН'!$F$9-'СЕТ СН'!$F$26</f>
        <v>2237.9034988000003</v>
      </c>
      <c r="X13" s="36">
        <f>SUMIFS(СВЦЭМ!$D$39:$D$758,СВЦЭМ!$A$39:$A$758,$A13,СВЦЭМ!$B$39:$B$758,X$11)+'СЕТ СН'!$F$14+СВЦЭМ!$D$10+'СЕТ СН'!$F$8*'СЕТ СН'!$F$9-'СЕТ СН'!$F$26</f>
        <v>2284.6998545199999</v>
      </c>
      <c r="Y13" s="36">
        <f>SUMIFS(СВЦЭМ!$D$39:$D$758,СВЦЭМ!$A$39:$A$758,$A13,СВЦЭМ!$B$39:$B$758,Y$11)+'СЕТ СН'!$F$14+СВЦЭМ!$D$10+'СЕТ СН'!$F$8*'СЕТ СН'!$F$9-'СЕТ СН'!$F$26</f>
        <v>2337.2686754199999</v>
      </c>
    </row>
    <row r="14" spans="1:25" ht="15.75" x14ac:dyDescent="0.2">
      <c r="A14" s="35">
        <f t="shared" ref="A14:A42" si="0">A13+1</f>
        <v>45385</v>
      </c>
      <c r="B14" s="36">
        <f>SUMIFS(СВЦЭМ!$D$39:$D$758,СВЦЭМ!$A$39:$A$758,$A14,СВЦЭМ!$B$39:$B$758,B$11)+'СЕТ СН'!$F$14+СВЦЭМ!$D$10+'СЕТ СН'!$F$8*'СЕТ СН'!$F$9-'СЕТ СН'!$F$26</f>
        <v>2296.4283118600001</v>
      </c>
      <c r="C14" s="36">
        <f>SUMIFS(СВЦЭМ!$D$39:$D$758,СВЦЭМ!$A$39:$A$758,$A14,СВЦЭМ!$B$39:$B$758,C$11)+'СЕТ СН'!$F$14+СВЦЭМ!$D$10+'СЕТ СН'!$F$8*'СЕТ СН'!$F$9-'СЕТ СН'!$F$26</f>
        <v>2345.8364386000003</v>
      </c>
      <c r="D14" s="36">
        <f>SUMIFS(СВЦЭМ!$D$39:$D$758,СВЦЭМ!$A$39:$A$758,$A14,СВЦЭМ!$B$39:$B$758,D$11)+'СЕТ СН'!$F$14+СВЦЭМ!$D$10+'СЕТ СН'!$F$8*'СЕТ СН'!$F$9-'СЕТ СН'!$F$26</f>
        <v>2392.0258260800001</v>
      </c>
      <c r="E14" s="36">
        <f>SUMIFS(СВЦЭМ!$D$39:$D$758,СВЦЭМ!$A$39:$A$758,$A14,СВЦЭМ!$B$39:$B$758,E$11)+'СЕТ СН'!$F$14+СВЦЭМ!$D$10+'СЕТ СН'!$F$8*'СЕТ СН'!$F$9-'СЕТ СН'!$F$26</f>
        <v>2394.2697949799999</v>
      </c>
      <c r="F14" s="36">
        <f>SUMIFS(СВЦЭМ!$D$39:$D$758,СВЦЭМ!$A$39:$A$758,$A14,СВЦЭМ!$B$39:$B$758,F$11)+'СЕТ СН'!$F$14+СВЦЭМ!$D$10+'СЕТ СН'!$F$8*'СЕТ СН'!$F$9-'СЕТ СН'!$F$26</f>
        <v>2364.1759245399999</v>
      </c>
      <c r="G14" s="36">
        <f>SUMIFS(СВЦЭМ!$D$39:$D$758,СВЦЭМ!$A$39:$A$758,$A14,СВЦЭМ!$B$39:$B$758,G$11)+'СЕТ СН'!$F$14+СВЦЭМ!$D$10+'СЕТ СН'!$F$8*'СЕТ СН'!$F$9-'СЕТ СН'!$F$26</f>
        <v>2353.6017548199998</v>
      </c>
      <c r="H14" s="36">
        <f>SUMIFS(СВЦЭМ!$D$39:$D$758,СВЦЭМ!$A$39:$A$758,$A14,СВЦЭМ!$B$39:$B$758,H$11)+'СЕТ СН'!$F$14+СВЦЭМ!$D$10+'СЕТ СН'!$F$8*'СЕТ СН'!$F$9-'СЕТ СН'!$F$26</f>
        <v>2331.1331907900003</v>
      </c>
      <c r="I14" s="36">
        <f>SUMIFS(СВЦЭМ!$D$39:$D$758,СВЦЭМ!$A$39:$A$758,$A14,СВЦЭМ!$B$39:$B$758,I$11)+'СЕТ СН'!$F$14+СВЦЭМ!$D$10+'СЕТ СН'!$F$8*'СЕТ СН'!$F$9-'СЕТ СН'!$F$26</f>
        <v>2285.1832169300001</v>
      </c>
      <c r="J14" s="36">
        <f>SUMIFS(СВЦЭМ!$D$39:$D$758,СВЦЭМ!$A$39:$A$758,$A14,СВЦЭМ!$B$39:$B$758,J$11)+'СЕТ СН'!$F$14+СВЦЭМ!$D$10+'СЕТ СН'!$F$8*'СЕТ СН'!$F$9-'СЕТ СН'!$F$26</f>
        <v>2223.7518045000002</v>
      </c>
      <c r="K14" s="36">
        <f>SUMIFS(СВЦЭМ!$D$39:$D$758,СВЦЭМ!$A$39:$A$758,$A14,СВЦЭМ!$B$39:$B$758,K$11)+'СЕТ СН'!$F$14+СВЦЭМ!$D$10+'СЕТ СН'!$F$8*'СЕТ СН'!$F$9-'СЕТ СН'!$F$26</f>
        <v>2197.17182865</v>
      </c>
      <c r="L14" s="36">
        <f>SUMIFS(СВЦЭМ!$D$39:$D$758,СВЦЭМ!$A$39:$A$758,$A14,СВЦЭМ!$B$39:$B$758,L$11)+'СЕТ СН'!$F$14+СВЦЭМ!$D$10+'СЕТ СН'!$F$8*'СЕТ СН'!$F$9-'СЕТ СН'!$F$26</f>
        <v>2186.6857437399999</v>
      </c>
      <c r="M14" s="36">
        <f>SUMIFS(СВЦЭМ!$D$39:$D$758,СВЦЭМ!$A$39:$A$758,$A14,СВЦЭМ!$B$39:$B$758,M$11)+'СЕТ СН'!$F$14+СВЦЭМ!$D$10+'СЕТ СН'!$F$8*'СЕТ СН'!$F$9-'СЕТ СН'!$F$26</f>
        <v>2198.9461342700001</v>
      </c>
      <c r="N14" s="36">
        <f>SUMIFS(СВЦЭМ!$D$39:$D$758,СВЦЭМ!$A$39:$A$758,$A14,СВЦЭМ!$B$39:$B$758,N$11)+'СЕТ СН'!$F$14+СВЦЭМ!$D$10+'СЕТ СН'!$F$8*'СЕТ СН'!$F$9-'СЕТ СН'!$F$26</f>
        <v>2210.4413425100001</v>
      </c>
      <c r="O14" s="36">
        <f>SUMIFS(СВЦЭМ!$D$39:$D$758,СВЦЭМ!$A$39:$A$758,$A14,СВЦЭМ!$B$39:$B$758,O$11)+'СЕТ СН'!$F$14+СВЦЭМ!$D$10+'СЕТ СН'!$F$8*'СЕТ СН'!$F$9-'СЕТ СН'!$F$26</f>
        <v>2218.9445336700001</v>
      </c>
      <c r="P14" s="36">
        <f>SUMIFS(СВЦЭМ!$D$39:$D$758,СВЦЭМ!$A$39:$A$758,$A14,СВЦЭМ!$B$39:$B$758,P$11)+'СЕТ СН'!$F$14+СВЦЭМ!$D$10+'СЕТ СН'!$F$8*'СЕТ СН'!$F$9-'СЕТ СН'!$F$26</f>
        <v>2257.1071253499999</v>
      </c>
      <c r="Q14" s="36">
        <f>SUMIFS(СВЦЭМ!$D$39:$D$758,СВЦЭМ!$A$39:$A$758,$A14,СВЦЭМ!$B$39:$B$758,Q$11)+'СЕТ СН'!$F$14+СВЦЭМ!$D$10+'СЕТ СН'!$F$8*'СЕТ СН'!$F$9-'СЕТ СН'!$F$26</f>
        <v>2278.6250909800001</v>
      </c>
      <c r="R14" s="36">
        <f>SUMIFS(СВЦЭМ!$D$39:$D$758,СВЦЭМ!$A$39:$A$758,$A14,СВЦЭМ!$B$39:$B$758,R$11)+'СЕТ СН'!$F$14+СВЦЭМ!$D$10+'СЕТ СН'!$F$8*'СЕТ СН'!$F$9-'СЕТ СН'!$F$26</f>
        <v>2292.8285097600001</v>
      </c>
      <c r="S14" s="36">
        <f>SUMIFS(СВЦЭМ!$D$39:$D$758,СВЦЭМ!$A$39:$A$758,$A14,СВЦЭМ!$B$39:$B$758,S$11)+'СЕТ СН'!$F$14+СВЦЭМ!$D$10+'СЕТ СН'!$F$8*'СЕТ СН'!$F$9-'СЕТ СН'!$F$26</f>
        <v>2273.9817807200002</v>
      </c>
      <c r="T14" s="36">
        <f>SUMIFS(СВЦЭМ!$D$39:$D$758,СВЦЭМ!$A$39:$A$758,$A14,СВЦЭМ!$B$39:$B$758,T$11)+'СЕТ СН'!$F$14+СВЦЭМ!$D$10+'СЕТ СН'!$F$8*'СЕТ СН'!$F$9-'СЕТ СН'!$F$26</f>
        <v>2248.6092476700001</v>
      </c>
      <c r="U14" s="36">
        <f>SUMIFS(СВЦЭМ!$D$39:$D$758,СВЦЭМ!$A$39:$A$758,$A14,СВЦЭМ!$B$39:$B$758,U$11)+'СЕТ СН'!$F$14+СВЦЭМ!$D$10+'СЕТ СН'!$F$8*'СЕТ СН'!$F$9-'СЕТ СН'!$F$26</f>
        <v>2219.1763152600001</v>
      </c>
      <c r="V14" s="36">
        <f>SUMIFS(СВЦЭМ!$D$39:$D$758,СВЦЭМ!$A$39:$A$758,$A14,СВЦЭМ!$B$39:$B$758,V$11)+'СЕТ СН'!$F$14+СВЦЭМ!$D$10+'СЕТ СН'!$F$8*'СЕТ СН'!$F$9-'СЕТ СН'!$F$26</f>
        <v>2193.38389482</v>
      </c>
      <c r="W14" s="36">
        <f>SUMIFS(СВЦЭМ!$D$39:$D$758,СВЦЭМ!$A$39:$A$758,$A14,СВЦЭМ!$B$39:$B$758,W$11)+'СЕТ СН'!$F$14+СВЦЭМ!$D$10+'СЕТ СН'!$F$8*'СЕТ СН'!$F$9-'СЕТ СН'!$F$26</f>
        <v>2182.0633540399999</v>
      </c>
      <c r="X14" s="36">
        <f>SUMIFS(СВЦЭМ!$D$39:$D$758,СВЦЭМ!$A$39:$A$758,$A14,СВЦЭМ!$B$39:$B$758,X$11)+'СЕТ СН'!$F$14+СВЦЭМ!$D$10+'СЕТ СН'!$F$8*'СЕТ СН'!$F$9-'СЕТ СН'!$F$26</f>
        <v>2221.6804941</v>
      </c>
      <c r="Y14" s="36">
        <f>SUMIFS(СВЦЭМ!$D$39:$D$758,СВЦЭМ!$A$39:$A$758,$A14,СВЦЭМ!$B$39:$B$758,Y$11)+'СЕТ СН'!$F$14+СВЦЭМ!$D$10+'СЕТ СН'!$F$8*'СЕТ СН'!$F$9-'СЕТ СН'!$F$26</f>
        <v>2283.15668099</v>
      </c>
    </row>
    <row r="15" spans="1:25" ht="15.75" x14ac:dyDescent="0.2">
      <c r="A15" s="35">
        <f t="shared" si="0"/>
        <v>45386</v>
      </c>
      <c r="B15" s="36">
        <f>SUMIFS(СВЦЭМ!$D$39:$D$758,СВЦЭМ!$A$39:$A$758,$A15,СВЦЭМ!$B$39:$B$758,B$11)+'СЕТ СН'!$F$14+СВЦЭМ!$D$10+'СЕТ СН'!$F$8*'СЕТ СН'!$F$9-'СЕТ СН'!$F$26</f>
        <v>2455.1404562799999</v>
      </c>
      <c r="C15" s="36">
        <f>SUMIFS(СВЦЭМ!$D$39:$D$758,СВЦЭМ!$A$39:$A$758,$A15,СВЦЭМ!$B$39:$B$758,C$11)+'СЕТ СН'!$F$14+СВЦЭМ!$D$10+'СЕТ СН'!$F$8*'СЕТ СН'!$F$9-'СЕТ СН'!$F$26</f>
        <v>2415.2252858299998</v>
      </c>
      <c r="D15" s="36">
        <f>SUMIFS(СВЦЭМ!$D$39:$D$758,СВЦЭМ!$A$39:$A$758,$A15,СВЦЭМ!$B$39:$B$758,D$11)+'СЕТ СН'!$F$14+СВЦЭМ!$D$10+'СЕТ СН'!$F$8*'СЕТ СН'!$F$9-'СЕТ СН'!$F$26</f>
        <v>2442.4290528900001</v>
      </c>
      <c r="E15" s="36">
        <f>SUMIFS(СВЦЭМ!$D$39:$D$758,СВЦЭМ!$A$39:$A$758,$A15,СВЦЭМ!$B$39:$B$758,E$11)+'СЕТ СН'!$F$14+СВЦЭМ!$D$10+'СЕТ СН'!$F$8*'СЕТ СН'!$F$9-'СЕТ СН'!$F$26</f>
        <v>2456.29591054</v>
      </c>
      <c r="F15" s="36">
        <f>SUMIFS(СВЦЭМ!$D$39:$D$758,СВЦЭМ!$A$39:$A$758,$A15,СВЦЭМ!$B$39:$B$758,F$11)+'СЕТ СН'!$F$14+СВЦЭМ!$D$10+'СЕТ СН'!$F$8*'СЕТ СН'!$F$9-'СЕТ СН'!$F$26</f>
        <v>2447.4625721900002</v>
      </c>
      <c r="G15" s="36">
        <f>SUMIFS(СВЦЭМ!$D$39:$D$758,СВЦЭМ!$A$39:$A$758,$A15,СВЦЭМ!$B$39:$B$758,G$11)+'СЕТ СН'!$F$14+СВЦЭМ!$D$10+'СЕТ СН'!$F$8*'СЕТ СН'!$F$9-'СЕТ СН'!$F$26</f>
        <v>2407.2288594900001</v>
      </c>
      <c r="H15" s="36">
        <f>SUMIFS(СВЦЭМ!$D$39:$D$758,СВЦЭМ!$A$39:$A$758,$A15,СВЦЭМ!$B$39:$B$758,H$11)+'СЕТ СН'!$F$14+СВЦЭМ!$D$10+'СЕТ СН'!$F$8*'СЕТ СН'!$F$9-'СЕТ СН'!$F$26</f>
        <v>2350.6511460299998</v>
      </c>
      <c r="I15" s="36">
        <f>SUMIFS(СВЦЭМ!$D$39:$D$758,СВЦЭМ!$A$39:$A$758,$A15,СВЦЭМ!$B$39:$B$758,I$11)+'СЕТ СН'!$F$14+СВЦЭМ!$D$10+'СЕТ СН'!$F$8*'СЕТ СН'!$F$9-'СЕТ СН'!$F$26</f>
        <v>2289.4789205300003</v>
      </c>
      <c r="J15" s="36">
        <f>SUMIFS(СВЦЭМ!$D$39:$D$758,СВЦЭМ!$A$39:$A$758,$A15,СВЦЭМ!$B$39:$B$758,J$11)+'СЕТ СН'!$F$14+СВЦЭМ!$D$10+'СЕТ СН'!$F$8*'СЕТ СН'!$F$9-'СЕТ СН'!$F$26</f>
        <v>2266.4692735100002</v>
      </c>
      <c r="K15" s="36">
        <f>SUMIFS(СВЦЭМ!$D$39:$D$758,СВЦЭМ!$A$39:$A$758,$A15,СВЦЭМ!$B$39:$B$758,K$11)+'СЕТ СН'!$F$14+СВЦЭМ!$D$10+'СЕТ СН'!$F$8*'СЕТ СН'!$F$9-'СЕТ СН'!$F$26</f>
        <v>2257.88057755</v>
      </c>
      <c r="L15" s="36">
        <f>SUMIFS(СВЦЭМ!$D$39:$D$758,СВЦЭМ!$A$39:$A$758,$A15,СВЦЭМ!$B$39:$B$758,L$11)+'СЕТ СН'!$F$14+СВЦЭМ!$D$10+'СЕТ СН'!$F$8*'СЕТ СН'!$F$9-'СЕТ СН'!$F$26</f>
        <v>2277.3077871</v>
      </c>
      <c r="M15" s="36">
        <f>SUMIFS(СВЦЭМ!$D$39:$D$758,СВЦЭМ!$A$39:$A$758,$A15,СВЦЭМ!$B$39:$B$758,M$11)+'СЕТ СН'!$F$14+СВЦЭМ!$D$10+'СЕТ СН'!$F$8*'СЕТ СН'!$F$9-'СЕТ СН'!$F$26</f>
        <v>2320.8112713400001</v>
      </c>
      <c r="N15" s="36">
        <f>SUMIFS(СВЦЭМ!$D$39:$D$758,СВЦЭМ!$A$39:$A$758,$A15,СВЦЭМ!$B$39:$B$758,N$11)+'СЕТ СН'!$F$14+СВЦЭМ!$D$10+'СЕТ СН'!$F$8*'СЕТ СН'!$F$9-'СЕТ СН'!$F$26</f>
        <v>2326.2571467800003</v>
      </c>
      <c r="O15" s="36">
        <f>SUMIFS(СВЦЭМ!$D$39:$D$758,СВЦЭМ!$A$39:$A$758,$A15,СВЦЭМ!$B$39:$B$758,O$11)+'СЕТ СН'!$F$14+СВЦЭМ!$D$10+'СЕТ СН'!$F$8*'СЕТ СН'!$F$9-'СЕТ СН'!$F$26</f>
        <v>2337.4490106600001</v>
      </c>
      <c r="P15" s="36">
        <f>SUMIFS(СВЦЭМ!$D$39:$D$758,СВЦЭМ!$A$39:$A$758,$A15,СВЦЭМ!$B$39:$B$758,P$11)+'СЕТ СН'!$F$14+СВЦЭМ!$D$10+'СЕТ СН'!$F$8*'СЕТ СН'!$F$9-'СЕТ СН'!$F$26</f>
        <v>2338.77993195</v>
      </c>
      <c r="Q15" s="36">
        <f>SUMIFS(СВЦЭМ!$D$39:$D$758,СВЦЭМ!$A$39:$A$758,$A15,СВЦЭМ!$B$39:$B$758,Q$11)+'СЕТ СН'!$F$14+СВЦЭМ!$D$10+'СЕТ СН'!$F$8*'СЕТ СН'!$F$9-'СЕТ СН'!$F$26</f>
        <v>2396.08756249</v>
      </c>
      <c r="R15" s="36">
        <f>SUMIFS(СВЦЭМ!$D$39:$D$758,СВЦЭМ!$A$39:$A$758,$A15,СВЦЭМ!$B$39:$B$758,R$11)+'СЕТ СН'!$F$14+СВЦЭМ!$D$10+'СЕТ СН'!$F$8*'СЕТ СН'!$F$9-'СЕТ СН'!$F$26</f>
        <v>2396.4474813500001</v>
      </c>
      <c r="S15" s="36">
        <f>SUMIFS(СВЦЭМ!$D$39:$D$758,СВЦЭМ!$A$39:$A$758,$A15,СВЦЭМ!$B$39:$B$758,S$11)+'СЕТ СН'!$F$14+СВЦЭМ!$D$10+'СЕТ СН'!$F$8*'СЕТ СН'!$F$9-'СЕТ СН'!$F$26</f>
        <v>2358.04311306</v>
      </c>
      <c r="T15" s="36">
        <f>SUMIFS(СВЦЭМ!$D$39:$D$758,СВЦЭМ!$A$39:$A$758,$A15,СВЦЭМ!$B$39:$B$758,T$11)+'СЕТ СН'!$F$14+СВЦЭМ!$D$10+'СЕТ СН'!$F$8*'СЕТ СН'!$F$9-'СЕТ СН'!$F$26</f>
        <v>2292.8625669400003</v>
      </c>
      <c r="U15" s="36">
        <f>SUMIFS(СВЦЭМ!$D$39:$D$758,СВЦЭМ!$A$39:$A$758,$A15,СВЦЭМ!$B$39:$B$758,U$11)+'СЕТ СН'!$F$14+СВЦЭМ!$D$10+'СЕТ СН'!$F$8*'СЕТ СН'!$F$9-'СЕТ СН'!$F$26</f>
        <v>2275.5424404200003</v>
      </c>
      <c r="V15" s="36">
        <f>SUMIFS(СВЦЭМ!$D$39:$D$758,СВЦЭМ!$A$39:$A$758,$A15,СВЦЭМ!$B$39:$B$758,V$11)+'СЕТ СН'!$F$14+СВЦЭМ!$D$10+'СЕТ СН'!$F$8*'СЕТ СН'!$F$9-'СЕТ СН'!$F$26</f>
        <v>2255.2187316700001</v>
      </c>
      <c r="W15" s="36">
        <f>SUMIFS(СВЦЭМ!$D$39:$D$758,СВЦЭМ!$A$39:$A$758,$A15,СВЦЭМ!$B$39:$B$758,W$11)+'СЕТ СН'!$F$14+СВЦЭМ!$D$10+'СЕТ СН'!$F$8*'СЕТ СН'!$F$9-'СЕТ СН'!$F$26</f>
        <v>2241.6470813000001</v>
      </c>
      <c r="X15" s="36">
        <f>SUMIFS(СВЦЭМ!$D$39:$D$758,СВЦЭМ!$A$39:$A$758,$A15,СВЦЭМ!$B$39:$B$758,X$11)+'СЕТ СН'!$F$14+СВЦЭМ!$D$10+'СЕТ СН'!$F$8*'СЕТ СН'!$F$9-'СЕТ СН'!$F$26</f>
        <v>2277.8489532399999</v>
      </c>
      <c r="Y15" s="36">
        <f>SUMIFS(СВЦЭМ!$D$39:$D$758,СВЦЭМ!$A$39:$A$758,$A15,СВЦЭМ!$B$39:$B$758,Y$11)+'СЕТ СН'!$F$14+СВЦЭМ!$D$10+'СЕТ СН'!$F$8*'СЕТ СН'!$F$9-'СЕТ СН'!$F$26</f>
        <v>2333.4813281500001</v>
      </c>
    </row>
    <row r="16" spans="1:25" ht="15.75" x14ac:dyDescent="0.2">
      <c r="A16" s="35">
        <f t="shared" si="0"/>
        <v>45387</v>
      </c>
      <c r="B16" s="36">
        <f>SUMIFS(СВЦЭМ!$D$39:$D$758,СВЦЭМ!$A$39:$A$758,$A16,СВЦЭМ!$B$39:$B$758,B$11)+'СЕТ СН'!$F$14+СВЦЭМ!$D$10+'СЕТ СН'!$F$8*'СЕТ СН'!$F$9-'СЕТ СН'!$F$26</f>
        <v>2321.3399073300002</v>
      </c>
      <c r="C16" s="36">
        <f>SUMIFS(СВЦЭМ!$D$39:$D$758,СВЦЭМ!$A$39:$A$758,$A16,СВЦЭМ!$B$39:$B$758,C$11)+'СЕТ СН'!$F$14+СВЦЭМ!$D$10+'СЕТ СН'!$F$8*'СЕТ СН'!$F$9-'СЕТ СН'!$F$26</f>
        <v>2354.8443354700003</v>
      </c>
      <c r="D16" s="36">
        <f>SUMIFS(СВЦЭМ!$D$39:$D$758,СВЦЭМ!$A$39:$A$758,$A16,СВЦЭМ!$B$39:$B$758,D$11)+'СЕТ СН'!$F$14+СВЦЭМ!$D$10+'СЕТ СН'!$F$8*'СЕТ СН'!$F$9-'СЕТ СН'!$F$26</f>
        <v>2383.5711355799999</v>
      </c>
      <c r="E16" s="36">
        <f>SUMIFS(СВЦЭМ!$D$39:$D$758,СВЦЭМ!$A$39:$A$758,$A16,СВЦЭМ!$B$39:$B$758,E$11)+'СЕТ СН'!$F$14+СВЦЭМ!$D$10+'СЕТ СН'!$F$8*'СЕТ СН'!$F$9-'СЕТ СН'!$F$26</f>
        <v>2397.8664136900002</v>
      </c>
      <c r="F16" s="36">
        <f>SUMIFS(СВЦЭМ!$D$39:$D$758,СВЦЭМ!$A$39:$A$758,$A16,СВЦЭМ!$B$39:$B$758,F$11)+'СЕТ СН'!$F$14+СВЦЭМ!$D$10+'СЕТ СН'!$F$8*'СЕТ СН'!$F$9-'СЕТ СН'!$F$26</f>
        <v>2391.3004319299998</v>
      </c>
      <c r="G16" s="36">
        <f>SUMIFS(СВЦЭМ!$D$39:$D$758,СВЦЭМ!$A$39:$A$758,$A16,СВЦЭМ!$B$39:$B$758,G$11)+'СЕТ СН'!$F$14+СВЦЭМ!$D$10+'СЕТ СН'!$F$8*'СЕТ СН'!$F$9-'СЕТ СН'!$F$26</f>
        <v>2356.8985983800003</v>
      </c>
      <c r="H16" s="36">
        <f>SUMIFS(СВЦЭМ!$D$39:$D$758,СВЦЭМ!$A$39:$A$758,$A16,СВЦЭМ!$B$39:$B$758,H$11)+'СЕТ СН'!$F$14+СВЦЭМ!$D$10+'СЕТ СН'!$F$8*'СЕТ СН'!$F$9-'СЕТ СН'!$F$26</f>
        <v>2299.69551047</v>
      </c>
      <c r="I16" s="36">
        <f>SUMIFS(СВЦЭМ!$D$39:$D$758,СВЦЭМ!$A$39:$A$758,$A16,СВЦЭМ!$B$39:$B$758,I$11)+'СЕТ СН'!$F$14+СВЦЭМ!$D$10+'СЕТ СН'!$F$8*'СЕТ СН'!$F$9-'СЕТ СН'!$F$26</f>
        <v>2281.8831390300002</v>
      </c>
      <c r="J16" s="36">
        <f>SUMIFS(СВЦЭМ!$D$39:$D$758,СВЦЭМ!$A$39:$A$758,$A16,СВЦЭМ!$B$39:$B$758,J$11)+'СЕТ СН'!$F$14+СВЦЭМ!$D$10+'СЕТ СН'!$F$8*'СЕТ СН'!$F$9-'СЕТ СН'!$F$26</f>
        <v>2238.3902027100003</v>
      </c>
      <c r="K16" s="36">
        <f>SUMIFS(СВЦЭМ!$D$39:$D$758,СВЦЭМ!$A$39:$A$758,$A16,СВЦЭМ!$B$39:$B$758,K$11)+'СЕТ СН'!$F$14+СВЦЭМ!$D$10+'СЕТ СН'!$F$8*'СЕТ СН'!$F$9-'СЕТ СН'!$F$26</f>
        <v>2226.9308869900001</v>
      </c>
      <c r="L16" s="36">
        <f>SUMIFS(СВЦЭМ!$D$39:$D$758,СВЦЭМ!$A$39:$A$758,$A16,СВЦЭМ!$B$39:$B$758,L$11)+'СЕТ СН'!$F$14+СВЦЭМ!$D$10+'СЕТ СН'!$F$8*'СЕТ СН'!$F$9-'СЕТ СН'!$F$26</f>
        <v>2236.9504149300001</v>
      </c>
      <c r="M16" s="36">
        <f>SUMIFS(СВЦЭМ!$D$39:$D$758,СВЦЭМ!$A$39:$A$758,$A16,СВЦЭМ!$B$39:$B$758,M$11)+'СЕТ СН'!$F$14+СВЦЭМ!$D$10+'СЕТ СН'!$F$8*'СЕТ СН'!$F$9-'СЕТ СН'!$F$26</f>
        <v>2257.3388815000003</v>
      </c>
      <c r="N16" s="36">
        <f>SUMIFS(СВЦЭМ!$D$39:$D$758,СВЦЭМ!$A$39:$A$758,$A16,СВЦЭМ!$B$39:$B$758,N$11)+'СЕТ СН'!$F$14+СВЦЭМ!$D$10+'СЕТ СН'!$F$8*'СЕТ СН'!$F$9-'СЕТ СН'!$F$26</f>
        <v>2270.5762950400003</v>
      </c>
      <c r="O16" s="36">
        <f>SUMIFS(СВЦЭМ!$D$39:$D$758,СВЦЭМ!$A$39:$A$758,$A16,СВЦЭМ!$B$39:$B$758,O$11)+'СЕТ СН'!$F$14+СВЦЭМ!$D$10+'СЕТ СН'!$F$8*'СЕТ СН'!$F$9-'СЕТ СН'!$F$26</f>
        <v>2273.9451591500001</v>
      </c>
      <c r="P16" s="36">
        <f>SUMIFS(СВЦЭМ!$D$39:$D$758,СВЦЭМ!$A$39:$A$758,$A16,СВЦЭМ!$B$39:$B$758,P$11)+'СЕТ СН'!$F$14+СВЦЭМ!$D$10+'СЕТ СН'!$F$8*'СЕТ СН'!$F$9-'СЕТ СН'!$F$26</f>
        <v>2321.43034898</v>
      </c>
      <c r="Q16" s="36">
        <f>SUMIFS(СВЦЭМ!$D$39:$D$758,СВЦЭМ!$A$39:$A$758,$A16,СВЦЭМ!$B$39:$B$758,Q$11)+'СЕТ СН'!$F$14+СВЦЭМ!$D$10+'СЕТ СН'!$F$8*'СЕТ СН'!$F$9-'СЕТ СН'!$F$26</f>
        <v>2347.7710613500003</v>
      </c>
      <c r="R16" s="36">
        <f>SUMIFS(СВЦЭМ!$D$39:$D$758,СВЦЭМ!$A$39:$A$758,$A16,СВЦЭМ!$B$39:$B$758,R$11)+'СЕТ СН'!$F$14+СВЦЭМ!$D$10+'СЕТ СН'!$F$8*'СЕТ СН'!$F$9-'СЕТ СН'!$F$26</f>
        <v>2311.1007221499999</v>
      </c>
      <c r="S16" s="36">
        <f>SUMIFS(СВЦЭМ!$D$39:$D$758,СВЦЭМ!$A$39:$A$758,$A16,СВЦЭМ!$B$39:$B$758,S$11)+'СЕТ СН'!$F$14+СВЦЭМ!$D$10+'СЕТ СН'!$F$8*'СЕТ СН'!$F$9-'СЕТ СН'!$F$26</f>
        <v>2292.9493064600001</v>
      </c>
      <c r="T16" s="36">
        <f>SUMIFS(СВЦЭМ!$D$39:$D$758,СВЦЭМ!$A$39:$A$758,$A16,СВЦЭМ!$B$39:$B$758,T$11)+'СЕТ СН'!$F$14+СВЦЭМ!$D$10+'СЕТ СН'!$F$8*'СЕТ СН'!$F$9-'СЕТ СН'!$F$26</f>
        <v>2261.8139789800002</v>
      </c>
      <c r="U16" s="36">
        <f>SUMIFS(СВЦЭМ!$D$39:$D$758,СВЦЭМ!$A$39:$A$758,$A16,СВЦЭМ!$B$39:$B$758,U$11)+'СЕТ СН'!$F$14+СВЦЭМ!$D$10+'СЕТ СН'!$F$8*'СЕТ СН'!$F$9-'СЕТ СН'!$F$26</f>
        <v>2245.2133416700003</v>
      </c>
      <c r="V16" s="36">
        <f>SUMIFS(СВЦЭМ!$D$39:$D$758,СВЦЭМ!$A$39:$A$758,$A16,СВЦЭМ!$B$39:$B$758,V$11)+'СЕТ СН'!$F$14+СВЦЭМ!$D$10+'СЕТ СН'!$F$8*'СЕТ СН'!$F$9-'СЕТ СН'!$F$26</f>
        <v>2242.67772255</v>
      </c>
      <c r="W16" s="36">
        <f>SUMIFS(СВЦЭМ!$D$39:$D$758,СВЦЭМ!$A$39:$A$758,$A16,СВЦЭМ!$B$39:$B$758,W$11)+'СЕТ СН'!$F$14+СВЦЭМ!$D$10+'СЕТ СН'!$F$8*'СЕТ СН'!$F$9-'СЕТ СН'!$F$26</f>
        <v>2246.1217716400001</v>
      </c>
      <c r="X16" s="36">
        <f>SUMIFS(СВЦЭМ!$D$39:$D$758,СВЦЭМ!$A$39:$A$758,$A16,СВЦЭМ!$B$39:$B$758,X$11)+'СЕТ СН'!$F$14+СВЦЭМ!$D$10+'СЕТ СН'!$F$8*'СЕТ СН'!$F$9-'СЕТ СН'!$F$26</f>
        <v>2269.1285461800003</v>
      </c>
      <c r="Y16" s="36">
        <f>SUMIFS(СВЦЭМ!$D$39:$D$758,СВЦЭМ!$A$39:$A$758,$A16,СВЦЭМ!$B$39:$B$758,Y$11)+'СЕТ СН'!$F$14+СВЦЭМ!$D$10+'СЕТ СН'!$F$8*'СЕТ СН'!$F$9-'СЕТ СН'!$F$26</f>
        <v>2309.83857382</v>
      </c>
    </row>
    <row r="17" spans="1:25" ht="15.75" x14ac:dyDescent="0.2">
      <c r="A17" s="35">
        <f t="shared" si="0"/>
        <v>45388</v>
      </c>
      <c r="B17" s="36">
        <f>SUMIFS(СВЦЭМ!$D$39:$D$758,СВЦЭМ!$A$39:$A$758,$A17,СВЦЭМ!$B$39:$B$758,B$11)+'СЕТ СН'!$F$14+СВЦЭМ!$D$10+'СЕТ СН'!$F$8*'СЕТ СН'!$F$9-'СЕТ СН'!$F$26</f>
        <v>2361.06204781</v>
      </c>
      <c r="C17" s="36">
        <f>SUMIFS(СВЦЭМ!$D$39:$D$758,СВЦЭМ!$A$39:$A$758,$A17,СВЦЭМ!$B$39:$B$758,C$11)+'СЕТ СН'!$F$14+СВЦЭМ!$D$10+'СЕТ СН'!$F$8*'СЕТ СН'!$F$9-'СЕТ СН'!$F$26</f>
        <v>2376.6573337300001</v>
      </c>
      <c r="D17" s="36">
        <f>SUMIFS(СВЦЭМ!$D$39:$D$758,СВЦЭМ!$A$39:$A$758,$A17,СВЦЭМ!$B$39:$B$758,D$11)+'СЕТ СН'!$F$14+СВЦЭМ!$D$10+'СЕТ СН'!$F$8*'СЕТ СН'!$F$9-'СЕТ СН'!$F$26</f>
        <v>2377.5590854500001</v>
      </c>
      <c r="E17" s="36">
        <f>SUMIFS(СВЦЭМ!$D$39:$D$758,СВЦЭМ!$A$39:$A$758,$A17,СВЦЭМ!$B$39:$B$758,E$11)+'СЕТ СН'!$F$14+СВЦЭМ!$D$10+'СЕТ СН'!$F$8*'СЕТ СН'!$F$9-'СЕТ СН'!$F$26</f>
        <v>2405.7539022199999</v>
      </c>
      <c r="F17" s="36">
        <f>SUMIFS(СВЦЭМ!$D$39:$D$758,СВЦЭМ!$A$39:$A$758,$A17,СВЦЭМ!$B$39:$B$758,F$11)+'СЕТ СН'!$F$14+СВЦЭМ!$D$10+'СЕТ СН'!$F$8*'СЕТ СН'!$F$9-'СЕТ СН'!$F$26</f>
        <v>2409.50780158</v>
      </c>
      <c r="G17" s="36">
        <f>SUMIFS(СВЦЭМ!$D$39:$D$758,СВЦЭМ!$A$39:$A$758,$A17,СВЦЭМ!$B$39:$B$758,G$11)+'СЕТ СН'!$F$14+СВЦЭМ!$D$10+'СЕТ СН'!$F$8*'СЕТ СН'!$F$9-'СЕТ СН'!$F$26</f>
        <v>2397.0746924800001</v>
      </c>
      <c r="H17" s="36">
        <f>SUMIFS(СВЦЭМ!$D$39:$D$758,СВЦЭМ!$A$39:$A$758,$A17,СВЦЭМ!$B$39:$B$758,H$11)+'СЕТ СН'!$F$14+СВЦЭМ!$D$10+'СЕТ СН'!$F$8*'СЕТ СН'!$F$9-'СЕТ СН'!$F$26</f>
        <v>2372.7447792900002</v>
      </c>
      <c r="I17" s="36">
        <f>SUMIFS(СВЦЭМ!$D$39:$D$758,СВЦЭМ!$A$39:$A$758,$A17,СВЦЭМ!$B$39:$B$758,I$11)+'СЕТ СН'!$F$14+СВЦЭМ!$D$10+'СЕТ СН'!$F$8*'СЕТ СН'!$F$9-'СЕТ СН'!$F$26</f>
        <v>2308.6072954900001</v>
      </c>
      <c r="J17" s="36">
        <f>SUMIFS(СВЦЭМ!$D$39:$D$758,СВЦЭМ!$A$39:$A$758,$A17,СВЦЭМ!$B$39:$B$758,J$11)+'СЕТ СН'!$F$14+СВЦЭМ!$D$10+'СЕТ СН'!$F$8*'СЕТ СН'!$F$9-'СЕТ СН'!$F$26</f>
        <v>2281.5967806399999</v>
      </c>
      <c r="K17" s="36">
        <f>SUMIFS(СВЦЭМ!$D$39:$D$758,СВЦЭМ!$A$39:$A$758,$A17,СВЦЭМ!$B$39:$B$758,K$11)+'СЕТ СН'!$F$14+СВЦЭМ!$D$10+'СЕТ СН'!$F$8*'СЕТ СН'!$F$9-'СЕТ СН'!$F$26</f>
        <v>2245.1843659300002</v>
      </c>
      <c r="L17" s="36">
        <f>SUMIFS(СВЦЭМ!$D$39:$D$758,СВЦЭМ!$A$39:$A$758,$A17,СВЦЭМ!$B$39:$B$758,L$11)+'СЕТ СН'!$F$14+СВЦЭМ!$D$10+'СЕТ СН'!$F$8*'СЕТ СН'!$F$9-'СЕТ СН'!$F$26</f>
        <v>2232.2745173000003</v>
      </c>
      <c r="M17" s="36">
        <f>SUMIFS(СВЦЭМ!$D$39:$D$758,СВЦЭМ!$A$39:$A$758,$A17,СВЦЭМ!$B$39:$B$758,M$11)+'СЕТ СН'!$F$14+СВЦЭМ!$D$10+'СЕТ СН'!$F$8*'СЕТ СН'!$F$9-'СЕТ СН'!$F$26</f>
        <v>2235.6948446900001</v>
      </c>
      <c r="N17" s="36">
        <f>SUMIFS(СВЦЭМ!$D$39:$D$758,СВЦЭМ!$A$39:$A$758,$A17,СВЦЭМ!$B$39:$B$758,N$11)+'СЕТ СН'!$F$14+СВЦЭМ!$D$10+'СЕТ СН'!$F$8*'СЕТ СН'!$F$9-'СЕТ СН'!$F$26</f>
        <v>2235.0786643400002</v>
      </c>
      <c r="O17" s="36">
        <f>SUMIFS(СВЦЭМ!$D$39:$D$758,СВЦЭМ!$A$39:$A$758,$A17,СВЦЭМ!$B$39:$B$758,O$11)+'СЕТ СН'!$F$14+СВЦЭМ!$D$10+'СЕТ СН'!$F$8*'СЕТ СН'!$F$9-'СЕТ СН'!$F$26</f>
        <v>2248.1657396400001</v>
      </c>
      <c r="P17" s="36">
        <f>SUMIFS(СВЦЭМ!$D$39:$D$758,СВЦЭМ!$A$39:$A$758,$A17,СВЦЭМ!$B$39:$B$758,P$11)+'СЕТ СН'!$F$14+СВЦЭМ!$D$10+'СЕТ СН'!$F$8*'СЕТ СН'!$F$9-'СЕТ СН'!$F$26</f>
        <v>2268.8623825499999</v>
      </c>
      <c r="Q17" s="36">
        <f>SUMIFS(СВЦЭМ!$D$39:$D$758,СВЦЭМ!$A$39:$A$758,$A17,СВЦЭМ!$B$39:$B$758,Q$11)+'СЕТ СН'!$F$14+СВЦЭМ!$D$10+'СЕТ СН'!$F$8*'СЕТ СН'!$F$9-'СЕТ СН'!$F$26</f>
        <v>2280.0920456900003</v>
      </c>
      <c r="R17" s="36">
        <f>SUMIFS(СВЦЭМ!$D$39:$D$758,СВЦЭМ!$A$39:$A$758,$A17,СВЦЭМ!$B$39:$B$758,R$11)+'СЕТ СН'!$F$14+СВЦЭМ!$D$10+'СЕТ СН'!$F$8*'СЕТ СН'!$F$9-'СЕТ СН'!$F$26</f>
        <v>2292.3528764400003</v>
      </c>
      <c r="S17" s="36">
        <f>SUMIFS(СВЦЭМ!$D$39:$D$758,СВЦЭМ!$A$39:$A$758,$A17,СВЦЭМ!$B$39:$B$758,S$11)+'СЕТ СН'!$F$14+СВЦЭМ!$D$10+'СЕТ СН'!$F$8*'СЕТ СН'!$F$9-'СЕТ СН'!$F$26</f>
        <v>2260.78844338</v>
      </c>
      <c r="T17" s="36">
        <f>SUMIFS(СВЦЭМ!$D$39:$D$758,СВЦЭМ!$A$39:$A$758,$A17,СВЦЭМ!$B$39:$B$758,T$11)+'СЕТ СН'!$F$14+СВЦЭМ!$D$10+'СЕТ СН'!$F$8*'СЕТ СН'!$F$9-'СЕТ СН'!$F$26</f>
        <v>2230.1653206200003</v>
      </c>
      <c r="U17" s="36">
        <f>SUMIFS(СВЦЭМ!$D$39:$D$758,СВЦЭМ!$A$39:$A$758,$A17,СВЦЭМ!$B$39:$B$758,U$11)+'СЕТ СН'!$F$14+СВЦЭМ!$D$10+'СЕТ СН'!$F$8*'СЕТ СН'!$F$9-'СЕТ СН'!$F$26</f>
        <v>2208.0458682799999</v>
      </c>
      <c r="V17" s="36">
        <f>SUMIFS(СВЦЭМ!$D$39:$D$758,СВЦЭМ!$A$39:$A$758,$A17,СВЦЭМ!$B$39:$B$758,V$11)+'СЕТ СН'!$F$14+СВЦЭМ!$D$10+'СЕТ СН'!$F$8*'СЕТ СН'!$F$9-'СЕТ СН'!$F$26</f>
        <v>2185.9802369200002</v>
      </c>
      <c r="W17" s="36">
        <f>SUMIFS(СВЦЭМ!$D$39:$D$758,СВЦЭМ!$A$39:$A$758,$A17,СВЦЭМ!$B$39:$B$758,W$11)+'СЕТ СН'!$F$14+СВЦЭМ!$D$10+'СЕТ СН'!$F$8*'СЕТ СН'!$F$9-'СЕТ СН'!$F$26</f>
        <v>2170.2373723700002</v>
      </c>
      <c r="X17" s="36">
        <f>SUMIFS(СВЦЭМ!$D$39:$D$758,СВЦЭМ!$A$39:$A$758,$A17,СВЦЭМ!$B$39:$B$758,X$11)+'СЕТ СН'!$F$14+СВЦЭМ!$D$10+'СЕТ СН'!$F$8*'СЕТ СН'!$F$9-'СЕТ СН'!$F$26</f>
        <v>2217.9278926100001</v>
      </c>
      <c r="Y17" s="36">
        <f>SUMIFS(СВЦЭМ!$D$39:$D$758,СВЦЭМ!$A$39:$A$758,$A17,СВЦЭМ!$B$39:$B$758,Y$11)+'СЕТ СН'!$F$14+СВЦЭМ!$D$10+'СЕТ СН'!$F$8*'СЕТ СН'!$F$9-'СЕТ СН'!$F$26</f>
        <v>2260.0879730199999</v>
      </c>
    </row>
    <row r="18" spans="1:25" ht="15.75" x14ac:dyDescent="0.2">
      <c r="A18" s="35">
        <f t="shared" si="0"/>
        <v>45389</v>
      </c>
      <c r="B18" s="36">
        <f>SUMIFS(СВЦЭМ!$D$39:$D$758,СВЦЭМ!$A$39:$A$758,$A18,СВЦЭМ!$B$39:$B$758,B$11)+'СЕТ СН'!$F$14+СВЦЭМ!$D$10+'СЕТ СН'!$F$8*'СЕТ СН'!$F$9-'СЕТ СН'!$F$26</f>
        <v>2356.7547813000001</v>
      </c>
      <c r="C18" s="36">
        <f>SUMIFS(СВЦЭМ!$D$39:$D$758,СВЦЭМ!$A$39:$A$758,$A18,СВЦЭМ!$B$39:$B$758,C$11)+'СЕТ СН'!$F$14+СВЦЭМ!$D$10+'СЕТ СН'!$F$8*'СЕТ СН'!$F$9-'СЕТ СН'!$F$26</f>
        <v>2400.4065055699998</v>
      </c>
      <c r="D18" s="36">
        <f>SUMIFS(СВЦЭМ!$D$39:$D$758,СВЦЭМ!$A$39:$A$758,$A18,СВЦЭМ!$B$39:$B$758,D$11)+'СЕТ СН'!$F$14+СВЦЭМ!$D$10+'СЕТ СН'!$F$8*'СЕТ СН'!$F$9-'СЕТ СН'!$F$26</f>
        <v>2436.05772729</v>
      </c>
      <c r="E18" s="36">
        <f>SUMIFS(СВЦЭМ!$D$39:$D$758,СВЦЭМ!$A$39:$A$758,$A18,СВЦЭМ!$B$39:$B$758,E$11)+'СЕТ СН'!$F$14+СВЦЭМ!$D$10+'СЕТ СН'!$F$8*'СЕТ СН'!$F$9-'СЕТ СН'!$F$26</f>
        <v>2421.4402298599998</v>
      </c>
      <c r="F18" s="36">
        <f>SUMIFS(СВЦЭМ!$D$39:$D$758,СВЦЭМ!$A$39:$A$758,$A18,СВЦЭМ!$B$39:$B$758,F$11)+'СЕТ СН'!$F$14+СВЦЭМ!$D$10+'СЕТ СН'!$F$8*'СЕТ СН'!$F$9-'СЕТ СН'!$F$26</f>
        <v>2432.1581293099998</v>
      </c>
      <c r="G18" s="36">
        <f>SUMIFS(СВЦЭМ!$D$39:$D$758,СВЦЭМ!$A$39:$A$758,$A18,СВЦЭМ!$B$39:$B$758,G$11)+'СЕТ СН'!$F$14+СВЦЭМ!$D$10+'СЕТ СН'!$F$8*'СЕТ СН'!$F$9-'СЕТ СН'!$F$26</f>
        <v>2432.5259469100001</v>
      </c>
      <c r="H18" s="36">
        <f>SUMIFS(СВЦЭМ!$D$39:$D$758,СВЦЭМ!$A$39:$A$758,$A18,СВЦЭМ!$B$39:$B$758,H$11)+'СЕТ СН'!$F$14+СВЦЭМ!$D$10+'СЕТ СН'!$F$8*'СЕТ СН'!$F$9-'СЕТ СН'!$F$26</f>
        <v>2421.6426295000001</v>
      </c>
      <c r="I18" s="36">
        <f>SUMIFS(СВЦЭМ!$D$39:$D$758,СВЦЭМ!$A$39:$A$758,$A18,СВЦЭМ!$B$39:$B$758,I$11)+'СЕТ СН'!$F$14+СВЦЭМ!$D$10+'СЕТ СН'!$F$8*'СЕТ СН'!$F$9-'СЕТ СН'!$F$26</f>
        <v>2358.2201489700001</v>
      </c>
      <c r="J18" s="36">
        <f>SUMIFS(СВЦЭМ!$D$39:$D$758,СВЦЭМ!$A$39:$A$758,$A18,СВЦЭМ!$B$39:$B$758,J$11)+'СЕТ СН'!$F$14+СВЦЭМ!$D$10+'СЕТ СН'!$F$8*'СЕТ СН'!$F$9-'СЕТ СН'!$F$26</f>
        <v>2305.4786660600003</v>
      </c>
      <c r="K18" s="36">
        <f>SUMIFS(СВЦЭМ!$D$39:$D$758,СВЦЭМ!$A$39:$A$758,$A18,СВЦЭМ!$B$39:$B$758,K$11)+'СЕТ СН'!$F$14+СВЦЭМ!$D$10+'СЕТ СН'!$F$8*'СЕТ СН'!$F$9-'СЕТ СН'!$F$26</f>
        <v>2248.3143898000003</v>
      </c>
      <c r="L18" s="36">
        <f>SUMIFS(СВЦЭМ!$D$39:$D$758,СВЦЭМ!$A$39:$A$758,$A18,СВЦЭМ!$B$39:$B$758,L$11)+'СЕТ СН'!$F$14+СВЦЭМ!$D$10+'СЕТ СН'!$F$8*'СЕТ СН'!$F$9-'СЕТ СН'!$F$26</f>
        <v>2221.0575940500003</v>
      </c>
      <c r="M18" s="36">
        <f>SUMIFS(СВЦЭМ!$D$39:$D$758,СВЦЭМ!$A$39:$A$758,$A18,СВЦЭМ!$B$39:$B$758,M$11)+'СЕТ СН'!$F$14+СВЦЭМ!$D$10+'СЕТ СН'!$F$8*'СЕТ СН'!$F$9-'СЕТ СН'!$F$26</f>
        <v>2226.4449156000001</v>
      </c>
      <c r="N18" s="36">
        <f>SUMIFS(СВЦЭМ!$D$39:$D$758,СВЦЭМ!$A$39:$A$758,$A18,СВЦЭМ!$B$39:$B$758,N$11)+'СЕТ СН'!$F$14+СВЦЭМ!$D$10+'СЕТ СН'!$F$8*'СЕТ СН'!$F$9-'СЕТ СН'!$F$26</f>
        <v>2235.6191891600001</v>
      </c>
      <c r="O18" s="36">
        <f>SUMIFS(СВЦЭМ!$D$39:$D$758,СВЦЭМ!$A$39:$A$758,$A18,СВЦЭМ!$B$39:$B$758,O$11)+'СЕТ СН'!$F$14+СВЦЭМ!$D$10+'СЕТ СН'!$F$8*'СЕТ СН'!$F$9-'СЕТ СН'!$F$26</f>
        <v>2261.2426007600002</v>
      </c>
      <c r="P18" s="36">
        <f>SUMIFS(СВЦЭМ!$D$39:$D$758,СВЦЭМ!$A$39:$A$758,$A18,СВЦЭМ!$B$39:$B$758,P$11)+'СЕТ СН'!$F$14+СВЦЭМ!$D$10+'СЕТ СН'!$F$8*'СЕТ СН'!$F$9-'СЕТ СН'!$F$26</f>
        <v>2283.94452327</v>
      </c>
      <c r="Q18" s="36">
        <f>SUMIFS(СВЦЭМ!$D$39:$D$758,СВЦЭМ!$A$39:$A$758,$A18,СВЦЭМ!$B$39:$B$758,Q$11)+'СЕТ СН'!$F$14+СВЦЭМ!$D$10+'СЕТ СН'!$F$8*'СЕТ СН'!$F$9-'СЕТ СН'!$F$26</f>
        <v>2296.58859837</v>
      </c>
      <c r="R18" s="36">
        <f>SUMIFS(СВЦЭМ!$D$39:$D$758,СВЦЭМ!$A$39:$A$758,$A18,СВЦЭМ!$B$39:$B$758,R$11)+'СЕТ СН'!$F$14+СВЦЭМ!$D$10+'СЕТ СН'!$F$8*'СЕТ СН'!$F$9-'СЕТ СН'!$F$26</f>
        <v>2302.6977113800003</v>
      </c>
      <c r="S18" s="36">
        <f>SUMIFS(СВЦЭМ!$D$39:$D$758,СВЦЭМ!$A$39:$A$758,$A18,СВЦЭМ!$B$39:$B$758,S$11)+'СЕТ СН'!$F$14+СВЦЭМ!$D$10+'СЕТ СН'!$F$8*'СЕТ СН'!$F$9-'СЕТ СН'!$F$26</f>
        <v>2275.1727293100002</v>
      </c>
      <c r="T18" s="36">
        <f>SUMIFS(СВЦЭМ!$D$39:$D$758,СВЦЭМ!$A$39:$A$758,$A18,СВЦЭМ!$B$39:$B$758,T$11)+'СЕТ СН'!$F$14+СВЦЭМ!$D$10+'СЕТ СН'!$F$8*'СЕТ СН'!$F$9-'СЕТ СН'!$F$26</f>
        <v>2240.9344454300003</v>
      </c>
      <c r="U18" s="36">
        <f>SUMIFS(СВЦЭМ!$D$39:$D$758,СВЦЭМ!$A$39:$A$758,$A18,СВЦЭМ!$B$39:$B$758,U$11)+'СЕТ СН'!$F$14+СВЦЭМ!$D$10+'СЕТ СН'!$F$8*'СЕТ СН'!$F$9-'СЕТ СН'!$F$26</f>
        <v>2243.0714154400002</v>
      </c>
      <c r="V18" s="36">
        <f>SUMIFS(СВЦЭМ!$D$39:$D$758,СВЦЭМ!$A$39:$A$758,$A18,СВЦЭМ!$B$39:$B$758,V$11)+'СЕТ СН'!$F$14+СВЦЭМ!$D$10+'СЕТ СН'!$F$8*'СЕТ СН'!$F$9-'СЕТ СН'!$F$26</f>
        <v>2206.8876303000002</v>
      </c>
      <c r="W18" s="36">
        <f>SUMIFS(СВЦЭМ!$D$39:$D$758,СВЦЭМ!$A$39:$A$758,$A18,СВЦЭМ!$B$39:$B$758,W$11)+'СЕТ СН'!$F$14+СВЦЭМ!$D$10+'СЕТ СН'!$F$8*'СЕТ СН'!$F$9-'СЕТ СН'!$F$26</f>
        <v>2188.37901362</v>
      </c>
      <c r="X18" s="36">
        <f>SUMIFS(СВЦЭМ!$D$39:$D$758,СВЦЭМ!$A$39:$A$758,$A18,СВЦЭМ!$B$39:$B$758,X$11)+'СЕТ СН'!$F$14+СВЦЭМ!$D$10+'СЕТ СН'!$F$8*'СЕТ СН'!$F$9-'СЕТ СН'!$F$26</f>
        <v>2242.6583778900003</v>
      </c>
      <c r="Y18" s="36">
        <f>SUMIFS(СВЦЭМ!$D$39:$D$758,СВЦЭМ!$A$39:$A$758,$A18,СВЦЭМ!$B$39:$B$758,Y$11)+'СЕТ СН'!$F$14+СВЦЭМ!$D$10+'СЕТ СН'!$F$8*'СЕТ СН'!$F$9-'СЕТ СН'!$F$26</f>
        <v>2274.1321170599999</v>
      </c>
    </row>
    <row r="19" spans="1:25" ht="15.75" x14ac:dyDescent="0.2">
      <c r="A19" s="35">
        <f t="shared" si="0"/>
        <v>45390</v>
      </c>
      <c r="B19" s="36">
        <f>SUMIFS(СВЦЭМ!$D$39:$D$758,СВЦЭМ!$A$39:$A$758,$A19,СВЦЭМ!$B$39:$B$758,B$11)+'СЕТ СН'!$F$14+СВЦЭМ!$D$10+'СЕТ СН'!$F$8*'СЕТ СН'!$F$9-'СЕТ СН'!$F$26</f>
        <v>2246.3621572800002</v>
      </c>
      <c r="C19" s="36">
        <f>SUMIFS(СВЦЭМ!$D$39:$D$758,СВЦЭМ!$A$39:$A$758,$A19,СВЦЭМ!$B$39:$B$758,C$11)+'СЕТ СН'!$F$14+СВЦЭМ!$D$10+'СЕТ СН'!$F$8*'СЕТ СН'!$F$9-'СЕТ СН'!$F$26</f>
        <v>2278.4153178700003</v>
      </c>
      <c r="D19" s="36">
        <f>SUMIFS(СВЦЭМ!$D$39:$D$758,СВЦЭМ!$A$39:$A$758,$A19,СВЦЭМ!$B$39:$B$758,D$11)+'СЕТ СН'!$F$14+СВЦЭМ!$D$10+'СЕТ СН'!$F$8*'СЕТ СН'!$F$9-'СЕТ СН'!$F$26</f>
        <v>2299.8108515600002</v>
      </c>
      <c r="E19" s="36">
        <f>SUMIFS(СВЦЭМ!$D$39:$D$758,СВЦЭМ!$A$39:$A$758,$A19,СВЦЭМ!$B$39:$B$758,E$11)+'СЕТ СН'!$F$14+СВЦЭМ!$D$10+'СЕТ СН'!$F$8*'СЕТ СН'!$F$9-'СЕТ СН'!$F$26</f>
        <v>2319.1737308800002</v>
      </c>
      <c r="F19" s="36">
        <f>SUMIFS(СВЦЭМ!$D$39:$D$758,СВЦЭМ!$A$39:$A$758,$A19,СВЦЭМ!$B$39:$B$758,F$11)+'СЕТ СН'!$F$14+СВЦЭМ!$D$10+'СЕТ СН'!$F$8*'СЕТ СН'!$F$9-'СЕТ СН'!$F$26</f>
        <v>2295.5167406400001</v>
      </c>
      <c r="G19" s="36">
        <f>SUMIFS(СВЦЭМ!$D$39:$D$758,СВЦЭМ!$A$39:$A$758,$A19,СВЦЭМ!$B$39:$B$758,G$11)+'СЕТ СН'!$F$14+СВЦЭМ!$D$10+'СЕТ СН'!$F$8*'СЕТ СН'!$F$9-'СЕТ СН'!$F$26</f>
        <v>2301.4338072200003</v>
      </c>
      <c r="H19" s="36">
        <f>SUMIFS(СВЦЭМ!$D$39:$D$758,СВЦЭМ!$A$39:$A$758,$A19,СВЦЭМ!$B$39:$B$758,H$11)+'СЕТ СН'!$F$14+СВЦЭМ!$D$10+'СЕТ СН'!$F$8*'СЕТ СН'!$F$9-'СЕТ СН'!$F$26</f>
        <v>2261.7604977000001</v>
      </c>
      <c r="I19" s="36">
        <f>SUMIFS(СВЦЭМ!$D$39:$D$758,СВЦЭМ!$A$39:$A$758,$A19,СВЦЭМ!$B$39:$B$758,I$11)+'СЕТ СН'!$F$14+СВЦЭМ!$D$10+'СЕТ СН'!$F$8*'СЕТ СН'!$F$9-'СЕТ СН'!$F$26</f>
        <v>2295.6831212100001</v>
      </c>
      <c r="J19" s="36">
        <f>SUMIFS(СВЦЭМ!$D$39:$D$758,СВЦЭМ!$A$39:$A$758,$A19,СВЦЭМ!$B$39:$B$758,J$11)+'СЕТ СН'!$F$14+СВЦЭМ!$D$10+'СЕТ СН'!$F$8*'СЕТ СН'!$F$9-'СЕТ СН'!$F$26</f>
        <v>2242.4785181800003</v>
      </c>
      <c r="K19" s="36">
        <f>SUMIFS(СВЦЭМ!$D$39:$D$758,СВЦЭМ!$A$39:$A$758,$A19,СВЦЭМ!$B$39:$B$758,K$11)+'СЕТ СН'!$F$14+СВЦЭМ!$D$10+'СЕТ СН'!$F$8*'СЕТ СН'!$F$9-'СЕТ СН'!$F$26</f>
        <v>2225.9113827400001</v>
      </c>
      <c r="L19" s="36">
        <f>SUMIFS(СВЦЭМ!$D$39:$D$758,СВЦЭМ!$A$39:$A$758,$A19,СВЦЭМ!$B$39:$B$758,L$11)+'СЕТ СН'!$F$14+СВЦЭМ!$D$10+'СЕТ СН'!$F$8*'СЕТ СН'!$F$9-'СЕТ СН'!$F$26</f>
        <v>2227.1558576800003</v>
      </c>
      <c r="M19" s="36">
        <f>SUMIFS(СВЦЭМ!$D$39:$D$758,СВЦЭМ!$A$39:$A$758,$A19,СВЦЭМ!$B$39:$B$758,M$11)+'СЕТ СН'!$F$14+СВЦЭМ!$D$10+'СЕТ СН'!$F$8*'СЕТ СН'!$F$9-'СЕТ СН'!$F$26</f>
        <v>2254.4146095700003</v>
      </c>
      <c r="N19" s="36">
        <f>SUMIFS(СВЦЭМ!$D$39:$D$758,СВЦЭМ!$A$39:$A$758,$A19,СВЦЭМ!$B$39:$B$758,N$11)+'СЕТ СН'!$F$14+СВЦЭМ!$D$10+'СЕТ СН'!$F$8*'СЕТ СН'!$F$9-'СЕТ СН'!$F$26</f>
        <v>2271.0899076200003</v>
      </c>
      <c r="O19" s="36">
        <f>SUMIFS(СВЦЭМ!$D$39:$D$758,СВЦЭМ!$A$39:$A$758,$A19,СВЦЭМ!$B$39:$B$758,O$11)+'СЕТ СН'!$F$14+СВЦЭМ!$D$10+'СЕТ СН'!$F$8*'СЕТ СН'!$F$9-'СЕТ СН'!$F$26</f>
        <v>2288.3015109100002</v>
      </c>
      <c r="P19" s="36">
        <f>SUMIFS(СВЦЭМ!$D$39:$D$758,СВЦЭМ!$A$39:$A$758,$A19,СВЦЭМ!$B$39:$B$758,P$11)+'СЕТ СН'!$F$14+СВЦЭМ!$D$10+'СЕТ СН'!$F$8*'СЕТ СН'!$F$9-'СЕТ СН'!$F$26</f>
        <v>2303.01983329</v>
      </c>
      <c r="Q19" s="36">
        <f>SUMIFS(СВЦЭМ!$D$39:$D$758,СВЦЭМ!$A$39:$A$758,$A19,СВЦЭМ!$B$39:$B$758,Q$11)+'СЕТ СН'!$F$14+СВЦЭМ!$D$10+'СЕТ СН'!$F$8*'СЕТ СН'!$F$9-'СЕТ СН'!$F$26</f>
        <v>2320.4115621200003</v>
      </c>
      <c r="R19" s="36">
        <f>SUMIFS(СВЦЭМ!$D$39:$D$758,СВЦЭМ!$A$39:$A$758,$A19,СВЦЭМ!$B$39:$B$758,R$11)+'СЕТ СН'!$F$14+СВЦЭМ!$D$10+'СЕТ СН'!$F$8*'СЕТ СН'!$F$9-'СЕТ СН'!$F$26</f>
        <v>2326.2582586799999</v>
      </c>
      <c r="S19" s="36">
        <f>SUMIFS(СВЦЭМ!$D$39:$D$758,СВЦЭМ!$A$39:$A$758,$A19,СВЦЭМ!$B$39:$B$758,S$11)+'СЕТ СН'!$F$14+СВЦЭМ!$D$10+'СЕТ СН'!$F$8*'СЕТ СН'!$F$9-'СЕТ СН'!$F$26</f>
        <v>2308.8741781000003</v>
      </c>
      <c r="T19" s="36">
        <f>SUMIFS(СВЦЭМ!$D$39:$D$758,СВЦЭМ!$A$39:$A$758,$A19,СВЦЭМ!$B$39:$B$758,T$11)+'СЕТ СН'!$F$14+СВЦЭМ!$D$10+'СЕТ СН'!$F$8*'СЕТ СН'!$F$9-'СЕТ СН'!$F$26</f>
        <v>2288.0997449400002</v>
      </c>
      <c r="U19" s="36">
        <f>SUMIFS(СВЦЭМ!$D$39:$D$758,СВЦЭМ!$A$39:$A$758,$A19,СВЦЭМ!$B$39:$B$758,U$11)+'СЕТ СН'!$F$14+СВЦЭМ!$D$10+'СЕТ СН'!$F$8*'СЕТ СН'!$F$9-'СЕТ СН'!$F$26</f>
        <v>2264.4809618600002</v>
      </c>
      <c r="V19" s="36">
        <f>SUMIFS(СВЦЭМ!$D$39:$D$758,СВЦЭМ!$A$39:$A$758,$A19,СВЦЭМ!$B$39:$B$758,V$11)+'СЕТ СН'!$F$14+СВЦЭМ!$D$10+'СЕТ СН'!$F$8*'СЕТ СН'!$F$9-'СЕТ СН'!$F$26</f>
        <v>2259.8685983</v>
      </c>
      <c r="W19" s="36">
        <f>SUMIFS(СВЦЭМ!$D$39:$D$758,СВЦЭМ!$A$39:$A$758,$A19,СВЦЭМ!$B$39:$B$758,W$11)+'СЕТ СН'!$F$14+СВЦЭМ!$D$10+'СЕТ СН'!$F$8*'СЕТ СН'!$F$9-'СЕТ СН'!$F$26</f>
        <v>2254.7951728600001</v>
      </c>
      <c r="X19" s="36">
        <f>SUMIFS(СВЦЭМ!$D$39:$D$758,СВЦЭМ!$A$39:$A$758,$A19,СВЦЭМ!$B$39:$B$758,X$11)+'СЕТ СН'!$F$14+СВЦЭМ!$D$10+'СЕТ СН'!$F$8*'СЕТ СН'!$F$9-'СЕТ СН'!$F$26</f>
        <v>2291.6887408600001</v>
      </c>
      <c r="Y19" s="36">
        <f>SUMIFS(СВЦЭМ!$D$39:$D$758,СВЦЭМ!$A$39:$A$758,$A19,СВЦЭМ!$B$39:$B$758,Y$11)+'СЕТ СН'!$F$14+СВЦЭМ!$D$10+'СЕТ СН'!$F$8*'СЕТ СН'!$F$9-'СЕТ СН'!$F$26</f>
        <v>2326.26227393</v>
      </c>
    </row>
    <row r="20" spans="1:25" ht="15.75" x14ac:dyDescent="0.2">
      <c r="A20" s="35">
        <f t="shared" si="0"/>
        <v>45391</v>
      </c>
      <c r="B20" s="36">
        <f>SUMIFS(СВЦЭМ!$D$39:$D$758,СВЦЭМ!$A$39:$A$758,$A20,СВЦЭМ!$B$39:$B$758,B$11)+'СЕТ СН'!$F$14+СВЦЭМ!$D$10+'СЕТ СН'!$F$8*'СЕТ СН'!$F$9-'СЕТ СН'!$F$26</f>
        <v>2319.7783423000001</v>
      </c>
      <c r="C20" s="36">
        <f>SUMIFS(СВЦЭМ!$D$39:$D$758,СВЦЭМ!$A$39:$A$758,$A20,СВЦЭМ!$B$39:$B$758,C$11)+'СЕТ СН'!$F$14+СВЦЭМ!$D$10+'СЕТ СН'!$F$8*'СЕТ СН'!$F$9-'СЕТ СН'!$F$26</f>
        <v>2362.7874882900001</v>
      </c>
      <c r="D20" s="36">
        <f>SUMIFS(СВЦЭМ!$D$39:$D$758,СВЦЭМ!$A$39:$A$758,$A20,СВЦЭМ!$B$39:$B$758,D$11)+'СЕТ СН'!$F$14+СВЦЭМ!$D$10+'СЕТ СН'!$F$8*'СЕТ СН'!$F$9-'СЕТ СН'!$F$26</f>
        <v>2398.8846745800001</v>
      </c>
      <c r="E20" s="36">
        <f>SUMIFS(СВЦЭМ!$D$39:$D$758,СВЦЭМ!$A$39:$A$758,$A20,СВЦЭМ!$B$39:$B$758,E$11)+'СЕТ СН'!$F$14+СВЦЭМ!$D$10+'СЕТ СН'!$F$8*'СЕТ СН'!$F$9-'СЕТ СН'!$F$26</f>
        <v>2419.27282831</v>
      </c>
      <c r="F20" s="36">
        <f>SUMIFS(СВЦЭМ!$D$39:$D$758,СВЦЭМ!$A$39:$A$758,$A20,СВЦЭМ!$B$39:$B$758,F$11)+'СЕТ СН'!$F$14+СВЦЭМ!$D$10+'СЕТ СН'!$F$8*'СЕТ СН'!$F$9-'СЕТ СН'!$F$26</f>
        <v>2410.7319328200001</v>
      </c>
      <c r="G20" s="36">
        <f>SUMIFS(СВЦЭМ!$D$39:$D$758,СВЦЭМ!$A$39:$A$758,$A20,СВЦЭМ!$B$39:$B$758,G$11)+'СЕТ СН'!$F$14+СВЦЭМ!$D$10+'СЕТ СН'!$F$8*'СЕТ СН'!$F$9-'СЕТ СН'!$F$26</f>
        <v>2388.7009280399998</v>
      </c>
      <c r="H20" s="36">
        <f>SUMIFS(СВЦЭМ!$D$39:$D$758,СВЦЭМ!$A$39:$A$758,$A20,СВЦЭМ!$B$39:$B$758,H$11)+'СЕТ СН'!$F$14+СВЦЭМ!$D$10+'СЕТ СН'!$F$8*'СЕТ СН'!$F$9-'СЕТ СН'!$F$26</f>
        <v>2343.0474098100003</v>
      </c>
      <c r="I20" s="36">
        <f>SUMIFS(СВЦЭМ!$D$39:$D$758,СВЦЭМ!$A$39:$A$758,$A20,СВЦЭМ!$B$39:$B$758,I$11)+'СЕТ СН'!$F$14+СВЦЭМ!$D$10+'СЕТ СН'!$F$8*'СЕТ СН'!$F$9-'СЕТ СН'!$F$26</f>
        <v>2295.2580138100002</v>
      </c>
      <c r="J20" s="36">
        <f>SUMIFS(СВЦЭМ!$D$39:$D$758,СВЦЭМ!$A$39:$A$758,$A20,СВЦЭМ!$B$39:$B$758,J$11)+'СЕТ СН'!$F$14+СВЦЭМ!$D$10+'СЕТ СН'!$F$8*'СЕТ СН'!$F$9-'СЕТ СН'!$F$26</f>
        <v>2272.1581962099999</v>
      </c>
      <c r="K20" s="36">
        <f>SUMIFS(СВЦЭМ!$D$39:$D$758,СВЦЭМ!$A$39:$A$758,$A20,СВЦЭМ!$B$39:$B$758,K$11)+'СЕТ СН'!$F$14+СВЦЭМ!$D$10+'СЕТ СН'!$F$8*'СЕТ СН'!$F$9-'СЕТ СН'!$F$26</f>
        <v>2256.9251305100001</v>
      </c>
      <c r="L20" s="36">
        <f>SUMIFS(СВЦЭМ!$D$39:$D$758,СВЦЭМ!$A$39:$A$758,$A20,СВЦЭМ!$B$39:$B$758,L$11)+'СЕТ СН'!$F$14+СВЦЭМ!$D$10+'СЕТ СН'!$F$8*'СЕТ СН'!$F$9-'СЕТ СН'!$F$26</f>
        <v>2265.3394810499999</v>
      </c>
      <c r="M20" s="36">
        <f>SUMIFS(СВЦЭМ!$D$39:$D$758,СВЦЭМ!$A$39:$A$758,$A20,СВЦЭМ!$B$39:$B$758,M$11)+'СЕТ СН'!$F$14+СВЦЭМ!$D$10+'СЕТ СН'!$F$8*'СЕТ СН'!$F$9-'СЕТ СН'!$F$26</f>
        <v>2284.8461796000001</v>
      </c>
      <c r="N20" s="36">
        <f>SUMIFS(СВЦЭМ!$D$39:$D$758,СВЦЭМ!$A$39:$A$758,$A20,СВЦЭМ!$B$39:$B$758,N$11)+'СЕТ СН'!$F$14+СВЦЭМ!$D$10+'СЕТ СН'!$F$8*'СЕТ СН'!$F$9-'СЕТ СН'!$F$26</f>
        <v>2296.9174232200003</v>
      </c>
      <c r="O20" s="36">
        <f>SUMIFS(СВЦЭМ!$D$39:$D$758,СВЦЭМ!$A$39:$A$758,$A20,СВЦЭМ!$B$39:$B$758,O$11)+'СЕТ СН'!$F$14+СВЦЭМ!$D$10+'СЕТ СН'!$F$8*'СЕТ СН'!$F$9-'СЕТ СН'!$F$26</f>
        <v>2312.4594356100001</v>
      </c>
      <c r="P20" s="36">
        <f>SUMIFS(СВЦЭМ!$D$39:$D$758,СВЦЭМ!$A$39:$A$758,$A20,СВЦЭМ!$B$39:$B$758,P$11)+'СЕТ СН'!$F$14+СВЦЭМ!$D$10+'СЕТ СН'!$F$8*'СЕТ СН'!$F$9-'СЕТ СН'!$F$26</f>
        <v>2325.8303143400003</v>
      </c>
      <c r="Q20" s="36">
        <f>SUMIFS(СВЦЭМ!$D$39:$D$758,СВЦЭМ!$A$39:$A$758,$A20,СВЦЭМ!$B$39:$B$758,Q$11)+'СЕТ СН'!$F$14+СВЦЭМ!$D$10+'СЕТ СН'!$F$8*'СЕТ СН'!$F$9-'СЕТ СН'!$F$26</f>
        <v>2342.2487229999997</v>
      </c>
      <c r="R20" s="36">
        <f>SUMIFS(СВЦЭМ!$D$39:$D$758,СВЦЭМ!$A$39:$A$758,$A20,СВЦЭМ!$B$39:$B$758,R$11)+'СЕТ СН'!$F$14+СВЦЭМ!$D$10+'СЕТ СН'!$F$8*'СЕТ СН'!$F$9-'СЕТ СН'!$F$26</f>
        <v>2342.9534632800001</v>
      </c>
      <c r="S20" s="36">
        <f>SUMIFS(СВЦЭМ!$D$39:$D$758,СВЦЭМ!$A$39:$A$758,$A20,СВЦЭМ!$B$39:$B$758,S$11)+'СЕТ СН'!$F$14+СВЦЭМ!$D$10+'СЕТ СН'!$F$8*'СЕТ СН'!$F$9-'СЕТ СН'!$F$26</f>
        <v>2327.6918836600003</v>
      </c>
      <c r="T20" s="36">
        <f>SUMIFS(СВЦЭМ!$D$39:$D$758,СВЦЭМ!$A$39:$A$758,$A20,СВЦЭМ!$B$39:$B$758,T$11)+'СЕТ СН'!$F$14+СВЦЭМ!$D$10+'СЕТ СН'!$F$8*'СЕТ СН'!$F$9-'СЕТ СН'!$F$26</f>
        <v>2297.28461969</v>
      </c>
      <c r="U20" s="36">
        <f>SUMIFS(СВЦЭМ!$D$39:$D$758,СВЦЭМ!$A$39:$A$758,$A20,СВЦЭМ!$B$39:$B$758,U$11)+'СЕТ СН'!$F$14+СВЦЭМ!$D$10+'СЕТ СН'!$F$8*'СЕТ СН'!$F$9-'СЕТ СН'!$F$26</f>
        <v>2288.62376159</v>
      </c>
      <c r="V20" s="36">
        <f>SUMIFS(СВЦЭМ!$D$39:$D$758,СВЦЭМ!$A$39:$A$758,$A20,СВЦЭМ!$B$39:$B$758,V$11)+'СЕТ СН'!$F$14+СВЦЭМ!$D$10+'СЕТ СН'!$F$8*'СЕТ СН'!$F$9-'СЕТ СН'!$F$26</f>
        <v>2259.29075302</v>
      </c>
      <c r="W20" s="36">
        <f>SUMIFS(СВЦЭМ!$D$39:$D$758,СВЦЭМ!$A$39:$A$758,$A20,СВЦЭМ!$B$39:$B$758,W$11)+'СЕТ СН'!$F$14+СВЦЭМ!$D$10+'СЕТ СН'!$F$8*'СЕТ СН'!$F$9-'СЕТ СН'!$F$26</f>
        <v>2269.2255356800001</v>
      </c>
      <c r="X20" s="36">
        <f>SUMIFS(СВЦЭМ!$D$39:$D$758,СВЦЭМ!$A$39:$A$758,$A20,СВЦЭМ!$B$39:$B$758,X$11)+'СЕТ СН'!$F$14+СВЦЭМ!$D$10+'СЕТ СН'!$F$8*'СЕТ СН'!$F$9-'СЕТ СН'!$F$26</f>
        <v>2355.5762964400001</v>
      </c>
      <c r="Y20" s="36">
        <f>SUMIFS(СВЦЭМ!$D$39:$D$758,СВЦЭМ!$A$39:$A$758,$A20,СВЦЭМ!$B$39:$B$758,Y$11)+'СЕТ СН'!$F$14+СВЦЭМ!$D$10+'СЕТ СН'!$F$8*'СЕТ СН'!$F$9-'СЕТ СН'!$F$26</f>
        <v>2355.5291389700001</v>
      </c>
    </row>
    <row r="21" spans="1:25" ht="15.75" x14ac:dyDescent="0.2">
      <c r="A21" s="35">
        <f t="shared" si="0"/>
        <v>45392</v>
      </c>
      <c r="B21" s="36">
        <f>SUMIFS(СВЦЭМ!$D$39:$D$758,СВЦЭМ!$A$39:$A$758,$A21,СВЦЭМ!$B$39:$B$758,B$11)+'СЕТ СН'!$F$14+СВЦЭМ!$D$10+'СЕТ СН'!$F$8*'СЕТ СН'!$F$9-'СЕТ СН'!$F$26</f>
        <v>2441.7385184700001</v>
      </c>
      <c r="C21" s="36">
        <f>SUMIFS(СВЦЭМ!$D$39:$D$758,СВЦЭМ!$A$39:$A$758,$A21,СВЦЭМ!$B$39:$B$758,C$11)+'СЕТ СН'!$F$14+СВЦЭМ!$D$10+'СЕТ СН'!$F$8*'СЕТ СН'!$F$9-'СЕТ СН'!$F$26</f>
        <v>2525.2981372300001</v>
      </c>
      <c r="D21" s="36">
        <f>SUMIFS(СВЦЭМ!$D$39:$D$758,СВЦЭМ!$A$39:$A$758,$A21,СВЦЭМ!$B$39:$B$758,D$11)+'СЕТ СН'!$F$14+СВЦЭМ!$D$10+'СЕТ СН'!$F$8*'СЕТ СН'!$F$9-'СЕТ СН'!$F$26</f>
        <v>2525.4526192200001</v>
      </c>
      <c r="E21" s="36">
        <f>SUMIFS(СВЦЭМ!$D$39:$D$758,СВЦЭМ!$A$39:$A$758,$A21,СВЦЭМ!$B$39:$B$758,E$11)+'СЕТ СН'!$F$14+СВЦЭМ!$D$10+'СЕТ СН'!$F$8*'СЕТ СН'!$F$9-'СЕТ СН'!$F$26</f>
        <v>2516.1087859300001</v>
      </c>
      <c r="F21" s="36">
        <f>SUMIFS(СВЦЭМ!$D$39:$D$758,СВЦЭМ!$A$39:$A$758,$A21,СВЦЭМ!$B$39:$B$758,F$11)+'СЕТ СН'!$F$14+СВЦЭМ!$D$10+'СЕТ СН'!$F$8*'СЕТ СН'!$F$9-'СЕТ СН'!$F$26</f>
        <v>2515.1886454599999</v>
      </c>
      <c r="G21" s="36">
        <f>SUMIFS(СВЦЭМ!$D$39:$D$758,СВЦЭМ!$A$39:$A$758,$A21,СВЦЭМ!$B$39:$B$758,G$11)+'СЕТ СН'!$F$14+СВЦЭМ!$D$10+'СЕТ СН'!$F$8*'СЕТ СН'!$F$9-'СЕТ СН'!$F$26</f>
        <v>2470.7240668300001</v>
      </c>
      <c r="H21" s="36">
        <f>SUMIFS(СВЦЭМ!$D$39:$D$758,СВЦЭМ!$A$39:$A$758,$A21,СВЦЭМ!$B$39:$B$758,H$11)+'СЕТ СН'!$F$14+СВЦЭМ!$D$10+'СЕТ СН'!$F$8*'СЕТ СН'!$F$9-'СЕТ СН'!$F$26</f>
        <v>2390.9795125800001</v>
      </c>
      <c r="I21" s="36">
        <f>SUMIFS(СВЦЭМ!$D$39:$D$758,СВЦЭМ!$A$39:$A$758,$A21,СВЦЭМ!$B$39:$B$758,I$11)+'СЕТ СН'!$F$14+СВЦЭМ!$D$10+'СЕТ СН'!$F$8*'СЕТ СН'!$F$9-'СЕТ СН'!$F$26</f>
        <v>2327.1783969200001</v>
      </c>
      <c r="J21" s="36">
        <f>SUMIFS(СВЦЭМ!$D$39:$D$758,СВЦЭМ!$A$39:$A$758,$A21,СВЦЭМ!$B$39:$B$758,J$11)+'СЕТ СН'!$F$14+СВЦЭМ!$D$10+'СЕТ СН'!$F$8*'СЕТ СН'!$F$9-'СЕТ СН'!$F$26</f>
        <v>2227.9441284300001</v>
      </c>
      <c r="K21" s="36">
        <f>SUMIFS(СВЦЭМ!$D$39:$D$758,СВЦЭМ!$A$39:$A$758,$A21,СВЦЭМ!$B$39:$B$758,K$11)+'СЕТ СН'!$F$14+СВЦЭМ!$D$10+'СЕТ СН'!$F$8*'СЕТ СН'!$F$9-'СЕТ СН'!$F$26</f>
        <v>2223.5365042500002</v>
      </c>
      <c r="L21" s="36">
        <f>SUMIFS(СВЦЭМ!$D$39:$D$758,СВЦЭМ!$A$39:$A$758,$A21,СВЦЭМ!$B$39:$B$758,L$11)+'СЕТ СН'!$F$14+СВЦЭМ!$D$10+'СЕТ СН'!$F$8*'СЕТ СН'!$F$9-'СЕТ СН'!$F$26</f>
        <v>2229.5444202900003</v>
      </c>
      <c r="M21" s="36">
        <f>SUMIFS(СВЦЭМ!$D$39:$D$758,СВЦЭМ!$A$39:$A$758,$A21,СВЦЭМ!$B$39:$B$758,M$11)+'СЕТ СН'!$F$14+СВЦЭМ!$D$10+'СЕТ СН'!$F$8*'СЕТ СН'!$F$9-'СЕТ СН'!$F$26</f>
        <v>2242.0018159199999</v>
      </c>
      <c r="N21" s="36">
        <f>SUMIFS(СВЦЭМ!$D$39:$D$758,СВЦЭМ!$A$39:$A$758,$A21,СВЦЭМ!$B$39:$B$758,N$11)+'СЕТ СН'!$F$14+СВЦЭМ!$D$10+'СЕТ СН'!$F$8*'СЕТ СН'!$F$9-'СЕТ СН'!$F$26</f>
        <v>2236.9050998600001</v>
      </c>
      <c r="O21" s="36">
        <f>SUMIFS(СВЦЭМ!$D$39:$D$758,СВЦЭМ!$A$39:$A$758,$A21,СВЦЭМ!$B$39:$B$758,O$11)+'СЕТ СН'!$F$14+СВЦЭМ!$D$10+'СЕТ СН'!$F$8*'СЕТ СН'!$F$9-'СЕТ СН'!$F$26</f>
        <v>2244.0932426899999</v>
      </c>
      <c r="P21" s="36">
        <f>SUMIFS(СВЦЭМ!$D$39:$D$758,СВЦЭМ!$A$39:$A$758,$A21,СВЦЭМ!$B$39:$B$758,P$11)+'СЕТ СН'!$F$14+СВЦЭМ!$D$10+'СЕТ СН'!$F$8*'СЕТ СН'!$F$9-'СЕТ СН'!$F$26</f>
        <v>2257.0408315499999</v>
      </c>
      <c r="Q21" s="36">
        <f>SUMIFS(СВЦЭМ!$D$39:$D$758,СВЦЭМ!$A$39:$A$758,$A21,СВЦЭМ!$B$39:$B$758,Q$11)+'СЕТ СН'!$F$14+СВЦЭМ!$D$10+'СЕТ СН'!$F$8*'СЕТ СН'!$F$9-'СЕТ СН'!$F$26</f>
        <v>2272.87153747</v>
      </c>
      <c r="R21" s="36">
        <f>SUMIFS(СВЦЭМ!$D$39:$D$758,СВЦЭМ!$A$39:$A$758,$A21,СВЦЭМ!$B$39:$B$758,R$11)+'СЕТ СН'!$F$14+СВЦЭМ!$D$10+'СЕТ СН'!$F$8*'СЕТ СН'!$F$9-'СЕТ СН'!$F$26</f>
        <v>2282.3533513699999</v>
      </c>
      <c r="S21" s="36">
        <f>SUMIFS(СВЦЭМ!$D$39:$D$758,СВЦЭМ!$A$39:$A$758,$A21,СВЦЭМ!$B$39:$B$758,S$11)+'СЕТ СН'!$F$14+СВЦЭМ!$D$10+'СЕТ СН'!$F$8*'СЕТ СН'!$F$9-'СЕТ СН'!$F$26</f>
        <v>2260.2938349599999</v>
      </c>
      <c r="T21" s="36">
        <f>SUMIFS(СВЦЭМ!$D$39:$D$758,СВЦЭМ!$A$39:$A$758,$A21,СВЦЭМ!$B$39:$B$758,T$11)+'СЕТ СН'!$F$14+СВЦЭМ!$D$10+'СЕТ СН'!$F$8*'СЕТ СН'!$F$9-'СЕТ СН'!$F$26</f>
        <v>2237.73197286</v>
      </c>
      <c r="U21" s="36">
        <f>SUMIFS(СВЦЭМ!$D$39:$D$758,СВЦЭМ!$A$39:$A$758,$A21,СВЦЭМ!$B$39:$B$758,U$11)+'СЕТ СН'!$F$14+СВЦЭМ!$D$10+'СЕТ СН'!$F$8*'СЕТ СН'!$F$9-'СЕТ СН'!$F$26</f>
        <v>2213.8946423299999</v>
      </c>
      <c r="V21" s="36">
        <f>SUMIFS(СВЦЭМ!$D$39:$D$758,СВЦЭМ!$A$39:$A$758,$A21,СВЦЭМ!$B$39:$B$758,V$11)+'СЕТ СН'!$F$14+СВЦЭМ!$D$10+'СЕТ СН'!$F$8*'СЕТ СН'!$F$9-'СЕТ СН'!$F$26</f>
        <v>2196.8752729800003</v>
      </c>
      <c r="W21" s="36">
        <f>SUMIFS(СВЦЭМ!$D$39:$D$758,СВЦЭМ!$A$39:$A$758,$A21,СВЦЭМ!$B$39:$B$758,W$11)+'СЕТ СН'!$F$14+СВЦЭМ!$D$10+'СЕТ СН'!$F$8*'СЕТ СН'!$F$9-'СЕТ СН'!$F$26</f>
        <v>2185.9026788800002</v>
      </c>
      <c r="X21" s="36">
        <f>SUMIFS(СВЦЭМ!$D$39:$D$758,СВЦЭМ!$A$39:$A$758,$A21,СВЦЭМ!$B$39:$B$758,X$11)+'СЕТ СН'!$F$14+СВЦЭМ!$D$10+'СЕТ СН'!$F$8*'СЕТ СН'!$F$9-'СЕТ СН'!$F$26</f>
        <v>2236.9307506600003</v>
      </c>
      <c r="Y21" s="36">
        <f>SUMIFS(СВЦЭМ!$D$39:$D$758,СВЦЭМ!$A$39:$A$758,$A21,СВЦЭМ!$B$39:$B$758,Y$11)+'СЕТ СН'!$F$14+СВЦЭМ!$D$10+'СЕТ СН'!$F$8*'СЕТ СН'!$F$9-'СЕТ СН'!$F$26</f>
        <v>2270.1749317700001</v>
      </c>
    </row>
    <row r="22" spans="1:25" ht="15.75" x14ac:dyDescent="0.2">
      <c r="A22" s="35">
        <f t="shared" si="0"/>
        <v>45393</v>
      </c>
      <c r="B22" s="36">
        <f>SUMIFS(СВЦЭМ!$D$39:$D$758,СВЦЭМ!$A$39:$A$758,$A22,СВЦЭМ!$B$39:$B$758,B$11)+'СЕТ СН'!$F$14+СВЦЭМ!$D$10+'СЕТ СН'!$F$8*'СЕТ СН'!$F$9-'СЕТ СН'!$F$26</f>
        <v>2321.3821747000002</v>
      </c>
      <c r="C22" s="36">
        <f>SUMIFS(СВЦЭМ!$D$39:$D$758,СВЦЭМ!$A$39:$A$758,$A22,СВЦЭМ!$B$39:$B$758,C$11)+'СЕТ СН'!$F$14+СВЦЭМ!$D$10+'СЕТ СН'!$F$8*'СЕТ СН'!$F$9-'СЕТ СН'!$F$26</f>
        <v>2376.9455714799997</v>
      </c>
      <c r="D22" s="36">
        <f>SUMIFS(СВЦЭМ!$D$39:$D$758,СВЦЭМ!$A$39:$A$758,$A22,СВЦЭМ!$B$39:$B$758,D$11)+'СЕТ СН'!$F$14+СВЦЭМ!$D$10+'СЕТ СН'!$F$8*'СЕТ СН'!$F$9-'СЕТ СН'!$F$26</f>
        <v>2429.2643000899998</v>
      </c>
      <c r="E22" s="36">
        <f>SUMIFS(СВЦЭМ!$D$39:$D$758,СВЦЭМ!$A$39:$A$758,$A22,СВЦЭМ!$B$39:$B$758,E$11)+'СЕТ СН'!$F$14+СВЦЭМ!$D$10+'СЕТ СН'!$F$8*'СЕТ СН'!$F$9-'СЕТ СН'!$F$26</f>
        <v>2434.8991839199998</v>
      </c>
      <c r="F22" s="36">
        <f>SUMIFS(СВЦЭМ!$D$39:$D$758,СВЦЭМ!$A$39:$A$758,$A22,СВЦЭМ!$B$39:$B$758,F$11)+'СЕТ СН'!$F$14+СВЦЭМ!$D$10+'СЕТ СН'!$F$8*'СЕТ СН'!$F$9-'СЕТ СН'!$F$26</f>
        <v>2434.1632453400002</v>
      </c>
      <c r="G22" s="36">
        <f>SUMIFS(СВЦЭМ!$D$39:$D$758,СВЦЭМ!$A$39:$A$758,$A22,СВЦЭМ!$B$39:$B$758,G$11)+'СЕТ СН'!$F$14+СВЦЭМ!$D$10+'СЕТ СН'!$F$8*'СЕТ СН'!$F$9-'СЕТ СН'!$F$26</f>
        <v>2409.3976470100001</v>
      </c>
      <c r="H22" s="36">
        <f>SUMIFS(СВЦЭМ!$D$39:$D$758,СВЦЭМ!$A$39:$A$758,$A22,СВЦЭМ!$B$39:$B$758,H$11)+'СЕТ СН'!$F$14+СВЦЭМ!$D$10+'СЕТ СН'!$F$8*'СЕТ СН'!$F$9-'СЕТ СН'!$F$26</f>
        <v>2347.0987323999998</v>
      </c>
      <c r="I22" s="36">
        <f>SUMIFS(СВЦЭМ!$D$39:$D$758,СВЦЭМ!$A$39:$A$758,$A22,СВЦЭМ!$B$39:$B$758,I$11)+'СЕТ СН'!$F$14+СВЦЭМ!$D$10+'СЕТ СН'!$F$8*'СЕТ СН'!$F$9-'СЕТ СН'!$F$26</f>
        <v>2268.4722238200002</v>
      </c>
      <c r="J22" s="36">
        <f>SUMIFS(СВЦЭМ!$D$39:$D$758,СВЦЭМ!$A$39:$A$758,$A22,СВЦЭМ!$B$39:$B$758,J$11)+'СЕТ СН'!$F$14+СВЦЭМ!$D$10+'СЕТ СН'!$F$8*'СЕТ СН'!$F$9-'СЕТ СН'!$F$26</f>
        <v>2265.5549954100002</v>
      </c>
      <c r="K22" s="36">
        <f>SUMIFS(СВЦЭМ!$D$39:$D$758,СВЦЭМ!$A$39:$A$758,$A22,СВЦЭМ!$B$39:$B$758,K$11)+'СЕТ СН'!$F$14+СВЦЭМ!$D$10+'СЕТ СН'!$F$8*'СЕТ СН'!$F$9-'СЕТ СН'!$F$26</f>
        <v>2267.0739382000002</v>
      </c>
      <c r="L22" s="36">
        <f>SUMIFS(СВЦЭМ!$D$39:$D$758,СВЦЭМ!$A$39:$A$758,$A22,СВЦЭМ!$B$39:$B$758,L$11)+'СЕТ СН'!$F$14+СВЦЭМ!$D$10+'СЕТ СН'!$F$8*'СЕТ СН'!$F$9-'СЕТ СН'!$F$26</f>
        <v>2263.6313602700002</v>
      </c>
      <c r="M22" s="36">
        <f>SUMIFS(СВЦЭМ!$D$39:$D$758,СВЦЭМ!$A$39:$A$758,$A22,СВЦЭМ!$B$39:$B$758,M$11)+'СЕТ СН'!$F$14+СВЦЭМ!$D$10+'СЕТ СН'!$F$8*'СЕТ СН'!$F$9-'СЕТ СН'!$F$26</f>
        <v>2278.4405151200003</v>
      </c>
      <c r="N22" s="36">
        <f>SUMIFS(СВЦЭМ!$D$39:$D$758,СВЦЭМ!$A$39:$A$758,$A22,СВЦЭМ!$B$39:$B$758,N$11)+'СЕТ СН'!$F$14+СВЦЭМ!$D$10+'СЕТ СН'!$F$8*'СЕТ СН'!$F$9-'СЕТ СН'!$F$26</f>
        <v>2273.6212409600003</v>
      </c>
      <c r="O22" s="36">
        <f>SUMIFS(СВЦЭМ!$D$39:$D$758,СВЦЭМ!$A$39:$A$758,$A22,СВЦЭМ!$B$39:$B$758,O$11)+'СЕТ СН'!$F$14+СВЦЭМ!$D$10+'СЕТ СН'!$F$8*'СЕТ СН'!$F$9-'СЕТ СН'!$F$26</f>
        <v>2282.8552731499999</v>
      </c>
      <c r="P22" s="36">
        <f>SUMIFS(СВЦЭМ!$D$39:$D$758,СВЦЭМ!$A$39:$A$758,$A22,СВЦЭМ!$B$39:$B$758,P$11)+'СЕТ СН'!$F$14+СВЦЭМ!$D$10+'СЕТ СН'!$F$8*'СЕТ СН'!$F$9-'СЕТ СН'!$F$26</f>
        <v>2309.89492578</v>
      </c>
      <c r="Q22" s="36">
        <f>SUMIFS(СВЦЭМ!$D$39:$D$758,СВЦЭМ!$A$39:$A$758,$A22,СВЦЭМ!$B$39:$B$758,Q$11)+'СЕТ СН'!$F$14+СВЦЭМ!$D$10+'СЕТ СН'!$F$8*'СЕТ СН'!$F$9-'СЕТ СН'!$F$26</f>
        <v>2323.1563576100002</v>
      </c>
      <c r="R22" s="36">
        <f>SUMIFS(СВЦЭМ!$D$39:$D$758,СВЦЭМ!$A$39:$A$758,$A22,СВЦЭМ!$B$39:$B$758,R$11)+'СЕТ СН'!$F$14+СВЦЭМ!$D$10+'СЕТ СН'!$F$8*'СЕТ СН'!$F$9-'СЕТ СН'!$F$26</f>
        <v>2312.7664148600002</v>
      </c>
      <c r="S22" s="36">
        <f>SUMIFS(СВЦЭМ!$D$39:$D$758,СВЦЭМ!$A$39:$A$758,$A22,СВЦЭМ!$B$39:$B$758,S$11)+'СЕТ СН'!$F$14+СВЦЭМ!$D$10+'СЕТ СН'!$F$8*'СЕТ СН'!$F$9-'СЕТ СН'!$F$26</f>
        <v>2301.66170732</v>
      </c>
      <c r="T22" s="36">
        <f>SUMIFS(СВЦЭМ!$D$39:$D$758,СВЦЭМ!$A$39:$A$758,$A22,СВЦЭМ!$B$39:$B$758,T$11)+'СЕТ СН'!$F$14+СВЦЭМ!$D$10+'СЕТ СН'!$F$8*'СЕТ СН'!$F$9-'СЕТ СН'!$F$26</f>
        <v>2262.1360467899999</v>
      </c>
      <c r="U22" s="36">
        <f>SUMIFS(СВЦЭМ!$D$39:$D$758,СВЦЭМ!$A$39:$A$758,$A22,СВЦЭМ!$B$39:$B$758,U$11)+'СЕТ СН'!$F$14+СВЦЭМ!$D$10+'СЕТ СН'!$F$8*'СЕТ СН'!$F$9-'СЕТ СН'!$F$26</f>
        <v>2243.3380438700001</v>
      </c>
      <c r="V22" s="36">
        <f>SUMIFS(СВЦЭМ!$D$39:$D$758,СВЦЭМ!$A$39:$A$758,$A22,СВЦЭМ!$B$39:$B$758,V$11)+'СЕТ СН'!$F$14+СВЦЭМ!$D$10+'СЕТ СН'!$F$8*'СЕТ СН'!$F$9-'СЕТ СН'!$F$26</f>
        <v>2239.1045805200001</v>
      </c>
      <c r="W22" s="36">
        <f>SUMIFS(СВЦЭМ!$D$39:$D$758,СВЦЭМ!$A$39:$A$758,$A22,СВЦЭМ!$B$39:$B$758,W$11)+'СЕТ СН'!$F$14+СВЦЭМ!$D$10+'СЕТ СН'!$F$8*'СЕТ СН'!$F$9-'СЕТ СН'!$F$26</f>
        <v>2222.2291204600001</v>
      </c>
      <c r="X22" s="36">
        <f>SUMIFS(СВЦЭМ!$D$39:$D$758,СВЦЭМ!$A$39:$A$758,$A22,СВЦЭМ!$B$39:$B$758,X$11)+'СЕТ СН'!$F$14+СВЦЭМ!$D$10+'СЕТ СН'!$F$8*'СЕТ СН'!$F$9-'СЕТ СН'!$F$26</f>
        <v>2264.1929001399999</v>
      </c>
      <c r="Y22" s="36">
        <f>SUMIFS(СВЦЭМ!$D$39:$D$758,СВЦЭМ!$A$39:$A$758,$A22,СВЦЭМ!$B$39:$B$758,Y$11)+'СЕТ СН'!$F$14+СВЦЭМ!$D$10+'СЕТ СН'!$F$8*'СЕТ СН'!$F$9-'СЕТ СН'!$F$26</f>
        <v>2304.24245023</v>
      </c>
    </row>
    <row r="23" spans="1:25" ht="15.75" x14ac:dyDescent="0.2">
      <c r="A23" s="35">
        <f t="shared" si="0"/>
        <v>45394</v>
      </c>
      <c r="B23" s="36">
        <f>SUMIFS(СВЦЭМ!$D$39:$D$758,СВЦЭМ!$A$39:$A$758,$A23,СВЦЭМ!$B$39:$B$758,B$11)+'СЕТ СН'!$F$14+СВЦЭМ!$D$10+'СЕТ СН'!$F$8*'СЕТ СН'!$F$9-'СЕТ СН'!$F$26</f>
        <v>2279.7363811</v>
      </c>
      <c r="C23" s="36">
        <f>SUMIFS(СВЦЭМ!$D$39:$D$758,СВЦЭМ!$A$39:$A$758,$A23,СВЦЭМ!$B$39:$B$758,C$11)+'СЕТ СН'!$F$14+СВЦЭМ!$D$10+'СЕТ СН'!$F$8*'СЕТ СН'!$F$9-'СЕТ СН'!$F$26</f>
        <v>2257.8923113200003</v>
      </c>
      <c r="D23" s="36">
        <f>SUMIFS(СВЦЭМ!$D$39:$D$758,СВЦЭМ!$A$39:$A$758,$A23,СВЦЭМ!$B$39:$B$758,D$11)+'СЕТ СН'!$F$14+СВЦЭМ!$D$10+'СЕТ СН'!$F$8*'СЕТ СН'!$F$9-'СЕТ СН'!$F$26</f>
        <v>2286.9172543100003</v>
      </c>
      <c r="E23" s="36">
        <f>SUMIFS(СВЦЭМ!$D$39:$D$758,СВЦЭМ!$A$39:$A$758,$A23,СВЦЭМ!$B$39:$B$758,E$11)+'СЕТ СН'!$F$14+СВЦЭМ!$D$10+'СЕТ СН'!$F$8*'СЕТ СН'!$F$9-'СЕТ СН'!$F$26</f>
        <v>2323.6979593900001</v>
      </c>
      <c r="F23" s="36">
        <f>SUMIFS(СВЦЭМ!$D$39:$D$758,СВЦЭМ!$A$39:$A$758,$A23,СВЦЭМ!$B$39:$B$758,F$11)+'СЕТ СН'!$F$14+СВЦЭМ!$D$10+'СЕТ СН'!$F$8*'СЕТ СН'!$F$9-'СЕТ СН'!$F$26</f>
        <v>2319.2002952900002</v>
      </c>
      <c r="G23" s="36">
        <f>SUMIFS(СВЦЭМ!$D$39:$D$758,СВЦЭМ!$A$39:$A$758,$A23,СВЦЭМ!$B$39:$B$758,G$11)+'СЕТ СН'!$F$14+СВЦЭМ!$D$10+'СЕТ СН'!$F$8*'СЕТ СН'!$F$9-'СЕТ СН'!$F$26</f>
        <v>2287.2552364500002</v>
      </c>
      <c r="H23" s="36">
        <f>SUMIFS(СВЦЭМ!$D$39:$D$758,СВЦЭМ!$A$39:$A$758,$A23,СВЦЭМ!$B$39:$B$758,H$11)+'СЕТ СН'!$F$14+СВЦЭМ!$D$10+'СЕТ СН'!$F$8*'СЕТ СН'!$F$9-'СЕТ СН'!$F$26</f>
        <v>2226.5305114000003</v>
      </c>
      <c r="I23" s="36">
        <f>SUMIFS(СВЦЭМ!$D$39:$D$758,СВЦЭМ!$A$39:$A$758,$A23,СВЦЭМ!$B$39:$B$758,I$11)+'СЕТ СН'!$F$14+СВЦЭМ!$D$10+'СЕТ СН'!$F$8*'СЕТ СН'!$F$9-'СЕТ СН'!$F$26</f>
        <v>2164.0668660900001</v>
      </c>
      <c r="J23" s="36">
        <f>SUMIFS(СВЦЭМ!$D$39:$D$758,СВЦЭМ!$A$39:$A$758,$A23,СВЦЭМ!$B$39:$B$758,J$11)+'СЕТ СН'!$F$14+СВЦЭМ!$D$10+'СЕТ СН'!$F$8*'СЕТ СН'!$F$9-'СЕТ СН'!$F$26</f>
        <v>2132.3714411599999</v>
      </c>
      <c r="K23" s="36">
        <f>SUMIFS(СВЦЭМ!$D$39:$D$758,СВЦЭМ!$A$39:$A$758,$A23,СВЦЭМ!$B$39:$B$758,K$11)+'СЕТ СН'!$F$14+СВЦЭМ!$D$10+'СЕТ СН'!$F$8*'СЕТ СН'!$F$9-'СЕТ СН'!$F$26</f>
        <v>2124.8390710600002</v>
      </c>
      <c r="L23" s="36">
        <f>SUMIFS(СВЦЭМ!$D$39:$D$758,СВЦЭМ!$A$39:$A$758,$A23,СВЦЭМ!$B$39:$B$758,L$11)+'СЕТ СН'!$F$14+СВЦЭМ!$D$10+'СЕТ СН'!$F$8*'СЕТ СН'!$F$9-'СЕТ СН'!$F$26</f>
        <v>2125.5884825900002</v>
      </c>
      <c r="M23" s="36">
        <f>SUMIFS(СВЦЭМ!$D$39:$D$758,СВЦЭМ!$A$39:$A$758,$A23,СВЦЭМ!$B$39:$B$758,M$11)+'СЕТ СН'!$F$14+СВЦЭМ!$D$10+'СЕТ СН'!$F$8*'СЕТ СН'!$F$9-'СЕТ СН'!$F$26</f>
        <v>2132.6268759600002</v>
      </c>
      <c r="N23" s="36">
        <f>SUMIFS(СВЦЭМ!$D$39:$D$758,СВЦЭМ!$A$39:$A$758,$A23,СВЦЭМ!$B$39:$B$758,N$11)+'СЕТ СН'!$F$14+СВЦЭМ!$D$10+'СЕТ СН'!$F$8*'СЕТ СН'!$F$9-'СЕТ СН'!$F$26</f>
        <v>2141.0467640400002</v>
      </c>
      <c r="O23" s="36">
        <f>SUMIFS(СВЦЭМ!$D$39:$D$758,СВЦЭМ!$A$39:$A$758,$A23,СВЦЭМ!$B$39:$B$758,O$11)+'СЕТ СН'!$F$14+СВЦЭМ!$D$10+'СЕТ СН'!$F$8*'СЕТ СН'!$F$9-'СЕТ СН'!$F$26</f>
        <v>2147.8198128900003</v>
      </c>
      <c r="P23" s="36">
        <f>SUMIFS(СВЦЭМ!$D$39:$D$758,СВЦЭМ!$A$39:$A$758,$A23,СВЦЭМ!$B$39:$B$758,P$11)+'СЕТ СН'!$F$14+СВЦЭМ!$D$10+'СЕТ СН'!$F$8*'СЕТ СН'!$F$9-'СЕТ СН'!$F$26</f>
        <v>2164.5814992300002</v>
      </c>
      <c r="Q23" s="36">
        <f>SUMIFS(СВЦЭМ!$D$39:$D$758,СВЦЭМ!$A$39:$A$758,$A23,СВЦЭМ!$B$39:$B$758,Q$11)+'СЕТ СН'!$F$14+СВЦЭМ!$D$10+'СЕТ СН'!$F$8*'СЕТ СН'!$F$9-'СЕТ СН'!$F$26</f>
        <v>2180.80693324</v>
      </c>
      <c r="R23" s="36">
        <f>SUMIFS(СВЦЭМ!$D$39:$D$758,СВЦЭМ!$A$39:$A$758,$A23,СВЦЭМ!$B$39:$B$758,R$11)+'СЕТ СН'!$F$14+СВЦЭМ!$D$10+'СЕТ СН'!$F$8*'СЕТ СН'!$F$9-'СЕТ СН'!$F$26</f>
        <v>2183.7600349899999</v>
      </c>
      <c r="S23" s="36">
        <f>SUMIFS(СВЦЭМ!$D$39:$D$758,СВЦЭМ!$A$39:$A$758,$A23,СВЦЭМ!$B$39:$B$758,S$11)+'СЕТ СН'!$F$14+СВЦЭМ!$D$10+'СЕТ СН'!$F$8*'СЕТ СН'!$F$9-'СЕТ СН'!$F$26</f>
        <v>2173.3060038900003</v>
      </c>
      <c r="T23" s="36">
        <f>SUMIFS(СВЦЭМ!$D$39:$D$758,СВЦЭМ!$A$39:$A$758,$A23,СВЦЭМ!$B$39:$B$758,T$11)+'СЕТ СН'!$F$14+СВЦЭМ!$D$10+'СЕТ СН'!$F$8*'СЕТ СН'!$F$9-'СЕТ СН'!$F$26</f>
        <v>2139.1793886099999</v>
      </c>
      <c r="U23" s="36">
        <f>SUMIFS(СВЦЭМ!$D$39:$D$758,СВЦЭМ!$A$39:$A$758,$A23,СВЦЭМ!$B$39:$B$758,U$11)+'СЕТ СН'!$F$14+СВЦЭМ!$D$10+'СЕТ СН'!$F$8*'СЕТ СН'!$F$9-'СЕТ СН'!$F$26</f>
        <v>2138.4710435300003</v>
      </c>
      <c r="V23" s="36">
        <f>SUMIFS(СВЦЭМ!$D$39:$D$758,СВЦЭМ!$A$39:$A$758,$A23,СВЦЭМ!$B$39:$B$758,V$11)+'СЕТ СН'!$F$14+СВЦЭМ!$D$10+'СЕТ СН'!$F$8*'СЕТ СН'!$F$9-'СЕТ СН'!$F$26</f>
        <v>2120.8339477500003</v>
      </c>
      <c r="W23" s="36">
        <f>SUMIFS(СВЦЭМ!$D$39:$D$758,СВЦЭМ!$A$39:$A$758,$A23,СВЦЭМ!$B$39:$B$758,W$11)+'СЕТ СН'!$F$14+СВЦЭМ!$D$10+'СЕТ СН'!$F$8*'СЕТ СН'!$F$9-'СЕТ СН'!$F$26</f>
        <v>2116.0318280199999</v>
      </c>
      <c r="X23" s="36">
        <f>SUMIFS(СВЦЭМ!$D$39:$D$758,СВЦЭМ!$A$39:$A$758,$A23,СВЦЭМ!$B$39:$B$758,X$11)+'СЕТ СН'!$F$14+СВЦЭМ!$D$10+'СЕТ СН'!$F$8*'СЕТ СН'!$F$9-'СЕТ СН'!$F$26</f>
        <v>2162.51190034</v>
      </c>
      <c r="Y23" s="36">
        <f>SUMIFS(СВЦЭМ!$D$39:$D$758,СВЦЭМ!$A$39:$A$758,$A23,СВЦЭМ!$B$39:$B$758,Y$11)+'СЕТ СН'!$F$14+СВЦЭМ!$D$10+'СЕТ СН'!$F$8*'СЕТ СН'!$F$9-'СЕТ СН'!$F$26</f>
        <v>2188.36481344</v>
      </c>
    </row>
    <row r="24" spans="1:25" ht="15.75" x14ac:dyDescent="0.2">
      <c r="A24" s="35">
        <f t="shared" si="0"/>
        <v>45395</v>
      </c>
      <c r="B24" s="36">
        <f>SUMIFS(СВЦЭМ!$D$39:$D$758,СВЦЭМ!$A$39:$A$758,$A24,СВЦЭМ!$B$39:$B$758,B$11)+'СЕТ СН'!$F$14+СВЦЭМ!$D$10+'СЕТ СН'!$F$8*'СЕТ СН'!$F$9-'СЕТ СН'!$F$26</f>
        <v>2247.3646410599999</v>
      </c>
      <c r="C24" s="36">
        <f>SUMIFS(СВЦЭМ!$D$39:$D$758,СВЦЭМ!$A$39:$A$758,$A24,СВЦЭМ!$B$39:$B$758,C$11)+'СЕТ СН'!$F$14+СВЦЭМ!$D$10+'СЕТ СН'!$F$8*'СЕТ СН'!$F$9-'СЕТ СН'!$F$26</f>
        <v>2254.4319391200002</v>
      </c>
      <c r="D24" s="36">
        <f>SUMIFS(СВЦЭМ!$D$39:$D$758,СВЦЭМ!$A$39:$A$758,$A24,СВЦЭМ!$B$39:$B$758,D$11)+'СЕТ СН'!$F$14+СВЦЭМ!$D$10+'СЕТ СН'!$F$8*'СЕТ СН'!$F$9-'СЕТ СН'!$F$26</f>
        <v>2284.32484587</v>
      </c>
      <c r="E24" s="36">
        <f>SUMIFS(СВЦЭМ!$D$39:$D$758,СВЦЭМ!$A$39:$A$758,$A24,СВЦЭМ!$B$39:$B$758,E$11)+'СЕТ СН'!$F$14+СВЦЭМ!$D$10+'СЕТ СН'!$F$8*'СЕТ СН'!$F$9-'СЕТ СН'!$F$26</f>
        <v>2310.5422524400001</v>
      </c>
      <c r="F24" s="36">
        <f>SUMIFS(СВЦЭМ!$D$39:$D$758,СВЦЭМ!$A$39:$A$758,$A24,СВЦЭМ!$B$39:$B$758,F$11)+'СЕТ СН'!$F$14+СВЦЭМ!$D$10+'СЕТ СН'!$F$8*'СЕТ СН'!$F$9-'СЕТ СН'!$F$26</f>
        <v>2313.0942343500001</v>
      </c>
      <c r="G24" s="36">
        <f>SUMIFS(СВЦЭМ!$D$39:$D$758,СВЦЭМ!$A$39:$A$758,$A24,СВЦЭМ!$B$39:$B$758,G$11)+'СЕТ СН'!$F$14+СВЦЭМ!$D$10+'СЕТ СН'!$F$8*'СЕТ СН'!$F$9-'СЕТ СН'!$F$26</f>
        <v>2319.00332316</v>
      </c>
      <c r="H24" s="36">
        <f>SUMIFS(СВЦЭМ!$D$39:$D$758,СВЦЭМ!$A$39:$A$758,$A24,СВЦЭМ!$B$39:$B$758,H$11)+'СЕТ СН'!$F$14+СВЦЭМ!$D$10+'СЕТ СН'!$F$8*'СЕТ СН'!$F$9-'СЕТ СН'!$F$26</f>
        <v>2296.31510927</v>
      </c>
      <c r="I24" s="36">
        <f>SUMIFS(СВЦЭМ!$D$39:$D$758,СВЦЭМ!$A$39:$A$758,$A24,СВЦЭМ!$B$39:$B$758,I$11)+'СЕТ СН'!$F$14+СВЦЭМ!$D$10+'СЕТ СН'!$F$8*'СЕТ СН'!$F$9-'СЕТ СН'!$F$26</f>
        <v>2276.71747289</v>
      </c>
      <c r="J24" s="36">
        <f>SUMIFS(СВЦЭМ!$D$39:$D$758,СВЦЭМ!$A$39:$A$758,$A24,СВЦЭМ!$B$39:$B$758,J$11)+'СЕТ СН'!$F$14+СВЦЭМ!$D$10+'СЕТ СН'!$F$8*'СЕТ СН'!$F$9-'СЕТ СН'!$F$26</f>
        <v>2225.2772697200003</v>
      </c>
      <c r="K24" s="36">
        <f>SUMIFS(СВЦЭМ!$D$39:$D$758,СВЦЭМ!$A$39:$A$758,$A24,СВЦЭМ!$B$39:$B$758,K$11)+'СЕТ СН'!$F$14+СВЦЭМ!$D$10+'СЕТ СН'!$F$8*'СЕТ СН'!$F$9-'СЕТ СН'!$F$26</f>
        <v>2164.0400255300001</v>
      </c>
      <c r="L24" s="36">
        <f>SUMIFS(СВЦЭМ!$D$39:$D$758,СВЦЭМ!$A$39:$A$758,$A24,СВЦЭМ!$B$39:$B$758,L$11)+'СЕТ СН'!$F$14+СВЦЭМ!$D$10+'СЕТ СН'!$F$8*'СЕТ СН'!$F$9-'СЕТ СН'!$F$26</f>
        <v>2137.5546942400001</v>
      </c>
      <c r="M24" s="36">
        <f>SUMIFS(СВЦЭМ!$D$39:$D$758,СВЦЭМ!$A$39:$A$758,$A24,СВЦЭМ!$B$39:$B$758,M$11)+'СЕТ СН'!$F$14+СВЦЭМ!$D$10+'СЕТ СН'!$F$8*'СЕТ СН'!$F$9-'СЕТ СН'!$F$26</f>
        <v>2168.9427151300001</v>
      </c>
      <c r="N24" s="36">
        <f>SUMIFS(СВЦЭМ!$D$39:$D$758,СВЦЭМ!$A$39:$A$758,$A24,СВЦЭМ!$B$39:$B$758,N$11)+'СЕТ СН'!$F$14+СВЦЭМ!$D$10+'СЕТ СН'!$F$8*'СЕТ СН'!$F$9-'СЕТ СН'!$F$26</f>
        <v>2180.4420389300003</v>
      </c>
      <c r="O24" s="36">
        <f>SUMIFS(СВЦЭМ!$D$39:$D$758,СВЦЭМ!$A$39:$A$758,$A24,СВЦЭМ!$B$39:$B$758,O$11)+'СЕТ СН'!$F$14+СВЦЭМ!$D$10+'СЕТ СН'!$F$8*'СЕТ СН'!$F$9-'СЕТ СН'!$F$26</f>
        <v>2193.8073423200003</v>
      </c>
      <c r="P24" s="36">
        <f>SUMIFS(СВЦЭМ!$D$39:$D$758,СВЦЭМ!$A$39:$A$758,$A24,СВЦЭМ!$B$39:$B$758,P$11)+'СЕТ СН'!$F$14+СВЦЭМ!$D$10+'СЕТ СН'!$F$8*'СЕТ СН'!$F$9-'СЕТ СН'!$F$26</f>
        <v>2209.5292889000002</v>
      </c>
      <c r="Q24" s="36">
        <f>SUMIFS(СВЦЭМ!$D$39:$D$758,СВЦЭМ!$A$39:$A$758,$A24,СВЦЭМ!$B$39:$B$758,Q$11)+'СЕТ СН'!$F$14+СВЦЭМ!$D$10+'СЕТ СН'!$F$8*'СЕТ СН'!$F$9-'СЕТ СН'!$F$26</f>
        <v>2216.2467697800002</v>
      </c>
      <c r="R24" s="36">
        <f>SUMIFS(СВЦЭМ!$D$39:$D$758,СВЦЭМ!$A$39:$A$758,$A24,СВЦЭМ!$B$39:$B$758,R$11)+'СЕТ СН'!$F$14+СВЦЭМ!$D$10+'СЕТ СН'!$F$8*'СЕТ СН'!$F$9-'СЕТ СН'!$F$26</f>
        <v>2212.7428515000001</v>
      </c>
      <c r="S24" s="36">
        <f>SUMIFS(СВЦЭМ!$D$39:$D$758,СВЦЭМ!$A$39:$A$758,$A24,СВЦЭМ!$B$39:$B$758,S$11)+'СЕТ СН'!$F$14+СВЦЭМ!$D$10+'СЕТ СН'!$F$8*'СЕТ СН'!$F$9-'СЕТ СН'!$F$26</f>
        <v>2208.8438453000003</v>
      </c>
      <c r="T24" s="36">
        <f>SUMIFS(СВЦЭМ!$D$39:$D$758,СВЦЭМ!$A$39:$A$758,$A24,СВЦЭМ!$B$39:$B$758,T$11)+'СЕТ СН'!$F$14+СВЦЭМ!$D$10+'СЕТ СН'!$F$8*'СЕТ СН'!$F$9-'СЕТ СН'!$F$26</f>
        <v>2178.2295479899999</v>
      </c>
      <c r="U24" s="36">
        <f>SUMIFS(СВЦЭМ!$D$39:$D$758,СВЦЭМ!$A$39:$A$758,$A24,СВЦЭМ!$B$39:$B$758,U$11)+'СЕТ СН'!$F$14+СВЦЭМ!$D$10+'СЕТ СН'!$F$8*'СЕТ СН'!$F$9-'СЕТ СН'!$F$26</f>
        <v>2174.1336184300003</v>
      </c>
      <c r="V24" s="36">
        <f>SUMIFS(СВЦЭМ!$D$39:$D$758,СВЦЭМ!$A$39:$A$758,$A24,СВЦЭМ!$B$39:$B$758,V$11)+'СЕТ СН'!$F$14+СВЦЭМ!$D$10+'СЕТ СН'!$F$8*'СЕТ СН'!$F$9-'СЕТ СН'!$F$26</f>
        <v>2158.11113067</v>
      </c>
      <c r="W24" s="36">
        <f>SUMIFS(СВЦЭМ!$D$39:$D$758,СВЦЭМ!$A$39:$A$758,$A24,СВЦЭМ!$B$39:$B$758,W$11)+'СЕТ СН'!$F$14+СВЦЭМ!$D$10+'СЕТ СН'!$F$8*'СЕТ СН'!$F$9-'СЕТ СН'!$F$26</f>
        <v>2136.2433817400001</v>
      </c>
      <c r="X24" s="36">
        <f>SUMIFS(СВЦЭМ!$D$39:$D$758,СВЦЭМ!$A$39:$A$758,$A24,СВЦЭМ!$B$39:$B$758,X$11)+'СЕТ СН'!$F$14+СВЦЭМ!$D$10+'СЕТ СН'!$F$8*'СЕТ СН'!$F$9-'СЕТ СН'!$F$26</f>
        <v>2185.6026460600001</v>
      </c>
      <c r="Y24" s="36">
        <f>SUMIFS(СВЦЭМ!$D$39:$D$758,СВЦЭМ!$A$39:$A$758,$A24,СВЦЭМ!$B$39:$B$758,Y$11)+'СЕТ СН'!$F$14+СВЦЭМ!$D$10+'СЕТ СН'!$F$8*'СЕТ СН'!$F$9-'СЕТ СН'!$F$26</f>
        <v>2207.1124510300001</v>
      </c>
    </row>
    <row r="25" spans="1:25" ht="15.75" x14ac:dyDescent="0.2">
      <c r="A25" s="35">
        <f t="shared" si="0"/>
        <v>45396</v>
      </c>
      <c r="B25" s="36">
        <f>SUMIFS(СВЦЭМ!$D$39:$D$758,СВЦЭМ!$A$39:$A$758,$A25,СВЦЭМ!$B$39:$B$758,B$11)+'СЕТ СН'!$F$14+СВЦЭМ!$D$10+'СЕТ СН'!$F$8*'СЕТ СН'!$F$9-'СЕТ СН'!$F$26</f>
        <v>2139.5739399300001</v>
      </c>
      <c r="C25" s="36">
        <f>SUMIFS(СВЦЭМ!$D$39:$D$758,СВЦЭМ!$A$39:$A$758,$A25,СВЦЭМ!$B$39:$B$758,C$11)+'СЕТ СН'!$F$14+СВЦЭМ!$D$10+'СЕТ СН'!$F$8*'СЕТ СН'!$F$9-'СЕТ СН'!$F$26</f>
        <v>2209.4288918300003</v>
      </c>
      <c r="D25" s="36">
        <f>SUMIFS(СВЦЭМ!$D$39:$D$758,СВЦЭМ!$A$39:$A$758,$A25,СВЦЭМ!$B$39:$B$758,D$11)+'СЕТ СН'!$F$14+СВЦЭМ!$D$10+'СЕТ СН'!$F$8*'СЕТ СН'!$F$9-'СЕТ СН'!$F$26</f>
        <v>2255.7894960500003</v>
      </c>
      <c r="E25" s="36">
        <f>SUMIFS(СВЦЭМ!$D$39:$D$758,СВЦЭМ!$A$39:$A$758,$A25,СВЦЭМ!$B$39:$B$758,E$11)+'СЕТ СН'!$F$14+СВЦЭМ!$D$10+'СЕТ СН'!$F$8*'СЕТ СН'!$F$9-'СЕТ СН'!$F$26</f>
        <v>2267.46803116</v>
      </c>
      <c r="F25" s="36">
        <f>SUMIFS(СВЦЭМ!$D$39:$D$758,СВЦЭМ!$A$39:$A$758,$A25,СВЦЭМ!$B$39:$B$758,F$11)+'СЕТ СН'!$F$14+СВЦЭМ!$D$10+'СЕТ СН'!$F$8*'СЕТ СН'!$F$9-'СЕТ СН'!$F$26</f>
        <v>2280.3669541900003</v>
      </c>
      <c r="G25" s="36">
        <f>SUMIFS(СВЦЭМ!$D$39:$D$758,СВЦЭМ!$A$39:$A$758,$A25,СВЦЭМ!$B$39:$B$758,G$11)+'СЕТ СН'!$F$14+СВЦЭМ!$D$10+'СЕТ СН'!$F$8*'СЕТ СН'!$F$9-'СЕТ СН'!$F$26</f>
        <v>2297.3970250900002</v>
      </c>
      <c r="H25" s="36">
        <f>SUMIFS(СВЦЭМ!$D$39:$D$758,СВЦЭМ!$A$39:$A$758,$A25,СВЦЭМ!$B$39:$B$758,H$11)+'СЕТ СН'!$F$14+СВЦЭМ!$D$10+'СЕТ СН'!$F$8*'СЕТ СН'!$F$9-'СЕТ СН'!$F$26</f>
        <v>2308.1230012999999</v>
      </c>
      <c r="I25" s="36">
        <f>SUMIFS(СВЦЭМ!$D$39:$D$758,СВЦЭМ!$A$39:$A$758,$A25,СВЦЭМ!$B$39:$B$758,I$11)+'СЕТ СН'!$F$14+СВЦЭМ!$D$10+'СЕТ СН'!$F$8*'СЕТ СН'!$F$9-'СЕТ СН'!$F$26</f>
        <v>2287.3543383199999</v>
      </c>
      <c r="J25" s="36">
        <f>SUMIFS(СВЦЭМ!$D$39:$D$758,СВЦЭМ!$A$39:$A$758,$A25,СВЦЭМ!$B$39:$B$758,J$11)+'СЕТ СН'!$F$14+СВЦЭМ!$D$10+'СЕТ СН'!$F$8*'СЕТ СН'!$F$9-'СЕТ СН'!$F$26</f>
        <v>2222.17524809</v>
      </c>
      <c r="K25" s="36">
        <f>SUMIFS(СВЦЭМ!$D$39:$D$758,СВЦЭМ!$A$39:$A$758,$A25,СВЦЭМ!$B$39:$B$758,K$11)+'СЕТ СН'!$F$14+СВЦЭМ!$D$10+'СЕТ СН'!$F$8*'СЕТ СН'!$F$9-'СЕТ СН'!$F$26</f>
        <v>2160.94100179</v>
      </c>
      <c r="L25" s="36">
        <f>SUMIFS(СВЦЭМ!$D$39:$D$758,СВЦЭМ!$A$39:$A$758,$A25,СВЦЭМ!$B$39:$B$758,L$11)+'СЕТ СН'!$F$14+СВЦЭМ!$D$10+'СЕТ СН'!$F$8*'СЕТ СН'!$F$9-'СЕТ СН'!$F$26</f>
        <v>2123.2729355800002</v>
      </c>
      <c r="M25" s="36">
        <f>SUMIFS(СВЦЭМ!$D$39:$D$758,СВЦЭМ!$A$39:$A$758,$A25,СВЦЭМ!$B$39:$B$758,M$11)+'СЕТ СН'!$F$14+СВЦЭМ!$D$10+'СЕТ СН'!$F$8*'СЕТ СН'!$F$9-'СЕТ СН'!$F$26</f>
        <v>2143.7651781700001</v>
      </c>
      <c r="N25" s="36">
        <f>SUMIFS(СВЦЭМ!$D$39:$D$758,СВЦЭМ!$A$39:$A$758,$A25,СВЦЭМ!$B$39:$B$758,N$11)+'СЕТ СН'!$F$14+СВЦЭМ!$D$10+'СЕТ СН'!$F$8*'СЕТ СН'!$F$9-'СЕТ СН'!$F$26</f>
        <v>2171.2654939600002</v>
      </c>
      <c r="O25" s="36">
        <f>SUMIFS(СВЦЭМ!$D$39:$D$758,СВЦЭМ!$A$39:$A$758,$A25,СВЦЭМ!$B$39:$B$758,O$11)+'СЕТ СН'!$F$14+СВЦЭМ!$D$10+'СЕТ СН'!$F$8*'СЕТ СН'!$F$9-'СЕТ СН'!$F$26</f>
        <v>2189.0908852400003</v>
      </c>
      <c r="P25" s="36">
        <f>SUMIFS(СВЦЭМ!$D$39:$D$758,СВЦЭМ!$A$39:$A$758,$A25,СВЦЭМ!$B$39:$B$758,P$11)+'СЕТ СН'!$F$14+СВЦЭМ!$D$10+'СЕТ СН'!$F$8*'СЕТ СН'!$F$9-'СЕТ СН'!$F$26</f>
        <v>2200.4490244000003</v>
      </c>
      <c r="Q25" s="36">
        <f>SUMIFS(СВЦЭМ!$D$39:$D$758,СВЦЭМ!$A$39:$A$758,$A25,СВЦЭМ!$B$39:$B$758,Q$11)+'СЕТ СН'!$F$14+СВЦЭМ!$D$10+'СЕТ СН'!$F$8*'СЕТ СН'!$F$9-'СЕТ СН'!$F$26</f>
        <v>2223.8036999599999</v>
      </c>
      <c r="R25" s="36">
        <f>SUMIFS(СВЦЭМ!$D$39:$D$758,СВЦЭМ!$A$39:$A$758,$A25,СВЦЭМ!$B$39:$B$758,R$11)+'СЕТ СН'!$F$14+СВЦЭМ!$D$10+'СЕТ СН'!$F$8*'СЕТ СН'!$F$9-'СЕТ СН'!$F$26</f>
        <v>2239.56495008</v>
      </c>
      <c r="S25" s="36">
        <f>SUMIFS(СВЦЭМ!$D$39:$D$758,СВЦЭМ!$A$39:$A$758,$A25,СВЦЭМ!$B$39:$B$758,S$11)+'СЕТ СН'!$F$14+СВЦЭМ!$D$10+'СЕТ СН'!$F$8*'СЕТ СН'!$F$9-'СЕТ СН'!$F$26</f>
        <v>2207.5928074100002</v>
      </c>
      <c r="T25" s="36">
        <f>SUMIFS(СВЦЭМ!$D$39:$D$758,СВЦЭМ!$A$39:$A$758,$A25,СВЦЭМ!$B$39:$B$758,T$11)+'СЕТ СН'!$F$14+СВЦЭМ!$D$10+'СЕТ СН'!$F$8*'СЕТ СН'!$F$9-'СЕТ СН'!$F$26</f>
        <v>2173.16858396</v>
      </c>
      <c r="U25" s="36">
        <f>SUMIFS(СВЦЭМ!$D$39:$D$758,СВЦЭМ!$A$39:$A$758,$A25,СВЦЭМ!$B$39:$B$758,U$11)+'СЕТ СН'!$F$14+СВЦЭМ!$D$10+'СЕТ СН'!$F$8*'СЕТ СН'!$F$9-'СЕТ СН'!$F$26</f>
        <v>2184.3262322700002</v>
      </c>
      <c r="V25" s="36">
        <f>SUMIFS(СВЦЭМ!$D$39:$D$758,СВЦЭМ!$A$39:$A$758,$A25,СВЦЭМ!$B$39:$B$758,V$11)+'СЕТ СН'!$F$14+СВЦЭМ!$D$10+'СЕТ СН'!$F$8*'СЕТ СН'!$F$9-'СЕТ СН'!$F$26</f>
        <v>2087.2315038000002</v>
      </c>
      <c r="W25" s="36">
        <f>SUMIFS(СВЦЭМ!$D$39:$D$758,СВЦЭМ!$A$39:$A$758,$A25,СВЦЭМ!$B$39:$B$758,W$11)+'СЕТ СН'!$F$14+СВЦЭМ!$D$10+'СЕТ СН'!$F$8*'СЕТ СН'!$F$9-'СЕТ СН'!$F$26</f>
        <v>2073.2511721800001</v>
      </c>
      <c r="X25" s="36">
        <f>SUMIFS(СВЦЭМ!$D$39:$D$758,СВЦЭМ!$A$39:$A$758,$A25,СВЦЭМ!$B$39:$B$758,X$11)+'СЕТ СН'!$F$14+СВЦЭМ!$D$10+'СЕТ СН'!$F$8*'СЕТ СН'!$F$9-'СЕТ СН'!$F$26</f>
        <v>2127.6160430300001</v>
      </c>
      <c r="Y25" s="36">
        <f>SUMIFS(СВЦЭМ!$D$39:$D$758,СВЦЭМ!$A$39:$A$758,$A25,СВЦЭМ!$B$39:$B$758,Y$11)+'СЕТ СН'!$F$14+СВЦЭМ!$D$10+'СЕТ СН'!$F$8*'СЕТ СН'!$F$9-'СЕТ СН'!$F$26</f>
        <v>2164.3613647900002</v>
      </c>
    </row>
    <row r="26" spans="1:25" ht="15.75" x14ac:dyDescent="0.2">
      <c r="A26" s="35">
        <f t="shared" si="0"/>
        <v>45397</v>
      </c>
      <c r="B26" s="36">
        <f>SUMIFS(СВЦЭМ!$D$39:$D$758,СВЦЭМ!$A$39:$A$758,$A26,СВЦЭМ!$B$39:$B$758,B$11)+'СЕТ СН'!$F$14+СВЦЭМ!$D$10+'СЕТ СН'!$F$8*'СЕТ СН'!$F$9-'СЕТ СН'!$F$26</f>
        <v>2197.2085923100003</v>
      </c>
      <c r="C26" s="36">
        <f>SUMIFS(СВЦЭМ!$D$39:$D$758,СВЦЭМ!$A$39:$A$758,$A26,СВЦЭМ!$B$39:$B$758,C$11)+'СЕТ СН'!$F$14+СВЦЭМ!$D$10+'СЕТ СН'!$F$8*'СЕТ СН'!$F$9-'СЕТ СН'!$F$26</f>
        <v>2308.7542948700002</v>
      </c>
      <c r="D26" s="36">
        <f>SUMIFS(СВЦЭМ!$D$39:$D$758,СВЦЭМ!$A$39:$A$758,$A26,СВЦЭМ!$B$39:$B$758,D$11)+'СЕТ СН'!$F$14+СВЦЭМ!$D$10+'СЕТ СН'!$F$8*'СЕТ СН'!$F$9-'СЕТ СН'!$F$26</f>
        <v>2355.1071338399997</v>
      </c>
      <c r="E26" s="36">
        <f>SUMIFS(СВЦЭМ!$D$39:$D$758,СВЦЭМ!$A$39:$A$758,$A26,СВЦЭМ!$B$39:$B$758,E$11)+'СЕТ СН'!$F$14+СВЦЭМ!$D$10+'СЕТ СН'!$F$8*'СЕТ СН'!$F$9-'СЕТ СН'!$F$26</f>
        <v>2364.5452238500002</v>
      </c>
      <c r="F26" s="36">
        <f>SUMIFS(СВЦЭМ!$D$39:$D$758,СВЦЭМ!$A$39:$A$758,$A26,СВЦЭМ!$B$39:$B$758,F$11)+'СЕТ СН'!$F$14+СВЦЭМ!$D$10+'СЕТ СН'!$F$8*'СЕТ СН'!$F$9-'СЕТ СН'!$F$26</f>
        <v>2363.4708376600001</v>
      </c>
      <c r="G26" s="36">
        <f>SUMIFS(СВЦЭМ!$D$39:$D$758,СВЦЭМ!$A$39:$A$758,$A26,СВЦЭМ!$B$39:$B$758,G$11)+'СЕТ СН'!$F$14+СВЦЭМ!$D$10+'СЕТ СН'!$F$8*'СЕТ СН'!$F$9-'СЕТ СН'!$F$26</f>
        <v>2268.6430988000002</v>
      </c>
      <c r="H26" s="36">
        <f>SUMIFS(СВЦЭМ!$D$39:$D$758,СВЦЭМ!$A$39:$A$758,$A26,СВЦЭМ!$B$39:$B$758,H$11)+'СЕТ СН'!$F$14+СВЦЭМ!$D$10+'СЕТ СН'!$F$8*'СЕТ СН'!$F$9-'СЕТ СН'!$F$26</f>
        <v>2194.2771431800002</v>
      </c>
      <c r="I26" s="36">
        <f>SUMIFS(СВЦЭМ!$D$39:$D$758,СВЦЭМ!$A$39:$A$758,$A26,СВЦЭМ!$B$39:$B$758,I$11)+'СЕТ СН'!$F$14+СВЦЭМ!$D$10+'СЕТ СН'!$F$8*'СЕТ СН'!$F$9-'СЕТ СН'!$F$26</f>
        <v>2132.74884965</v>
      </c>
      <c r="J26" s="36">
        <f>SUMIFS(СВЦЭМ!$D$39:$D$758,СВЦЭМ!$A$39:$A$758,$A26,СВЦЭМ!$B$39:$B$758,J$11)+'СЕТ СН'!$F$14+СВЦЭМ!$D$10+'СЕТ СН'!$F$8*'СЕТ СН'!$F$9-'СЕТ СН'!$F$26</f>
        <v>2089.0748118199999</v>
      </c>
      <c r="K26" s="36">
        <f>SUMIFS(СВЦЭМ!$D$39:$D$758,СВЦЭМ!$A$39:$A$758,$A26,СВЦЭМ!$B$39:$B$758,K$11)+'СЕТ СН'!$F$14+СВЦЭМ!$D$10+'СЕТ СН'!$F$8*'СЕТ СН'!$F$9-'СЕТ СН'!$F$26</f>
        <v>2083.7558983399999</v>
      </c>
      <c r="L26" s="36">
        <f>SUMIFS(СВЦЭМ!$D$39:$D$758,СВЦЭМ!$A$39:$A$758,$A26,СВЦЭМ!$B$39:$B$758,L$11)+'СЕТ СН'!$F$14+СВЦЭМ!$D$10+'СЕТ СН'!$F$8*'СЕТ СН'!$F$9-'СЕТ СН'!$F$26</f>
        <v>2085.0800798300002</v>
      </c>
      <c r="M26" s="36">
        <f>SUMIFS(СВЦЭМ!$D$39:$D$758,СВЦЭМ!$A$39:$A$758,$A26,СВЦЭМ!$B$39:$B$758,M$11)+'СЕТ СН'!$F$14+СВЦЭМ!$D$10+'СЕТ СН'!$F$8*'СЕТ СН'!$F$9-'СЕТ СН'!$F$26</f>
        <v>2114.8000096300002</v>
      </c>
      <c r="N26" s="36">
        <f>SUMIFS(СВЦЭМ!$D$39:$D$758,СВЦЭМ!$A$39:$A$758,$A26,СВЦЭМ!$B$39:$B$758,N$11)+'СЕТ СН'!$F$14+СВЦЭМ!$D$10+'СЕТ СН'!$F$8*'СЕТ СН'!$F$9-'СЕТ СН'!$F$26</f>
        <v>2120.0402106700003</v>
      </c>
      <c r="O26" s="36">
        <f>SUMIFS(СВЦЭМ!$D$39:$D$758,СВЦЭМ!$A$39:$A$758,$A26,СВЦЭМ!$B$39:$B$758,O$11)+'СЕТ СН'!$F$14+СВЦЭМ!$D$10+'СЕТ СН'!$F$8*'СЕТ СН'!$F$9-'СЕТ СН'!$F$26</f>
        <v>2141.8453595000001</v>
      </c>
      <c r="P26" s="36">
        <f>SUMIFS(СВЦЭМ!$D$39:$D$758,СВЦЭМ!$A$39:$A$758,$A26,СВЦЭМ!$B$39:$B$758,P$11)+'СЕТ СН'!$F$14+СВЦЭМ!$D$10+'СЕТ СН'!$F$8*'СЕТ СН'!$F$9-'СЕТ СН'!$F$26</f>
        <v>2159.4276203500003</v>
      </c>
      <c r="Q26" s="36">
        <f>SUMIFS(СВЦЭМ!$D$39:$D$758,СВЦЭМ!$A$39:$A$758,$A26,СВЦЭМ!$B$39:$B$758,Q$11)+'СЕТ СН'!$F$14+СВЦЭМ!$D$10+'СЕТ СН'!$F$8*'СЕТ СН'!$F$9-'СЕТ СН'!$F$26</f>
        <v>2171.7015532800001</v>
      </c>
      <c r="R26" s="36">
        <f>SUMIFS(СВЦЭМ!$D$39:$D$758,СВЦЭМ!$A$39:$A$758,$A26,СВЦЭМ!$B$39:$B$758,R$11)+'СЕТ СН'!$F$14+СВЦЭМ!$D$10+'СЕТ СН'!$F$8*'СЕТ СН'!$F$9-'СЕТ СН'!$F$26</f>
        <v>2179.6407012200002</v>
      </c>
      <c r="S26" s="36">
        <f>SUMIFS(СВЦЭМ!$D$39:$D$758,СВЦЭМ!$A$39:$A$758,$A26,СВЦЭМ!$B$39:$B$758,S$11)+'СЕТ СН'!$F$14+СВЦЭМ!$D$10+'СЕТ СН'!$F$8*'СЕТ СН'!$F$9-'СЕТ СН'!$F$26</f>
        <v>2177.6591269099999</v>
      </c>
      <c r="T26" s="36">
        <f>SUMIFS(СВЦЭМ!$D$39:$D$758,СВЦЭМ!$A$39:$A$758,$A26,СВЦЭМ!$B$39:$B$758,T$11)+'СЕТ СН'!$F$14+СВЦЭМ!$D$10+'СЕТ СН'!$F$8*'СЕТ СН'!$F$9-'СЕТ СН'!$F$26</f>
        <v>2143.57146646</v>
      </c>
      <c r="U26" s="36">
        <f>SUMIFS(СВЦЭМ!$D$39:$D$758,СВЦЭМ!$A$39:$A$758,$A26,СВЦЭМ!$B$39:$B$758,U$11)+'СЕТ СН'!$F$14+СВЦЭМ!$D$10+'СЕТ СН'!$F$8*'СЕТ СН'!$F$9-'СЕТ СН'!$F$26</f>
        <v>2118.4133391200003</v>
      </c>
      <c r="V26" s="36">
        <f>SUMIFS(СВЦЭМ!$D$39:$D$758,СВЦЭМ!$A$39:$A$758,$A26,СВЦЭМ!$B$39:$B$758,V$11)+'СЕТ СН'!$F$14+СВЦЭМ!$D$10+'СЕТ СН'!$F$8*'СЕТ СН'!$F$9-'СЕТ СН'!$F$26</f>
        <v>2095.49758079</v>
      </c>
      <c r="W26" s="36">
        <f>SUMIFS(СВЦЭМ!$D$39:$D$758,СВЦЭМ!$A$39:$A$758,$A26,СВЦЭМ!$B$39:$B$758,W$11)+'СЕТ СН'!$F$14+СВЦЭМ!$D$10+'СЕТ СН'!$F$8*'СЕТ СН'!$F$9-'СЕТ СН'!$F$26</f>
        <v>2086.6873783700003</v>
      </c>
      <c r="X26" s="36">
        <f>SUMIFS(СВЦЭМ!$D$39:$D$758,СВЦЭМ!$A$39:$A$758,$A26,СВЦЭМ!$B$39:$B$758,X$11)+'СЕТ СН'!$F$14+СВЦЭМ!$D$10+'СЕТ СН'!$F$8*'СЕТ СН'!$F$9-'СЕТ СН'!$F$26</f>
        <v>2097.1340792400001</v>
      </c>
      <c r="Y26" s="36">
        <f>SUMIFS(СВЦЭМ!$D$39:$D$758,СВЦЭМ!$A$39:$A$758,$A26,СВЦЭМ!$B$39:$B$758,Y$11)+'СЕТ СН'!$F$14+СВЦЭМ!$D$10+'СЕТ СН'!$F$8*'СЕТ СН'!$F$9-'СЕТ СН'!$F$26</f>
        <v>2145.74701581</v>
      </c>
    </row>
    <row r="27" spans="1:25" ht="15.75" x14ac:dyDescent="0.2">
      <c r="A27" s="35">
        <f t="shared" si="0"/>
        <v>45398</v>
      </c>
      <c r="B27" s="36">
        <f>SUMIFS(СВЦЭМ!$D$39:$D$758,СВЦЭМ!$A$39:$A$758,$A27,СВЦЭМ!$B$39:$B$758,B$11)+'СЕТ СН'!$F$14+СВЦЭМ!$D$10+'СЕТ СН'!$F$8*'СЕТ СН'!$F$9-'СЕТ СН'!$F$26</f>
        <v>2263.0590339</v>
      </c>
      <c r="C27" s="36">
        <f>SUMIFS(СВЦЭМ!$D$39:$D$758,СВЦЭМ!$A$39:$A$758,$A27,СВЦЭМ!$B$39:$B$758,C$11)+'СЕТ СН'!$F$14+СВЦЭМ!$D$10+'СЕТ СН'!$F$8*'СЕТ СН'!$F$9-'СЕТ СН'!$F$26</f>
        <v>2293.8642365000001</v>
      </c>
      <c r="D27" s="36">
        <f>SUMIFS(СВЦЭМ!$D$39:$D$758,СВЦЭМ!$A$39:$A$758,$A27,СВЦЭМ!$B$39:$B$758,D$11)+'СЕТ СН'!$F$14+СВЦЭМ!$D$10+'СЕТ СН'!$F$8*'СЕТ СН'!$F$9-'СЕТ СН'!$F$26</f>
        <v>2340.7086677100001</v>
      </c>
      <c r="E27" s="36">
        <f>SUMIFS(СВЦЭМ!$D$39:$D$758,СВЦЭМ!$A$39:$A$758,$A27,СВЦЭМ!$B$39:$B$758,E$11)+'СЕТ СН'!$F$14+СВЦЭМ!$D$10+'СЕТ СН'!$F$8*'СЕТ СН'!$F$9-'СЕТ СН'!$F$26</f>
        <v>2364.3279217999998</v>
      </c>
      <c r="F27" s="36">
        <f>SUMIFS(СВЦЭМ!$D$39:$D$758,СВЦЭМ!$A$39:$A$758,$A27,СВЦЭМ!$B$39:$B$758,F$11)+'СЕТ СН'!$F$14+СВЦЭМ!$D$10+'СЕТ СН'!$F$8*'СЕТ СН'!$F$9-'СЕТ СН'!$F$26</f>
        <v>2365.90206485</v>
      </c>
      <c r="G27" s="36">
        <f>SUMIFS(СВЦЭМ!$D$39:$D$758,СВЦЭМ!$A$39:$A$758,$A27,СВЦЭМ!$B$39:$B$758,G$11)+'СЕТ СН'!$F$14+СВЦЭМ!$D$10+'СЕТ СН'!$F$8*'СЕТ СН'!$F$9-'СЕТ СН'!$F$26</f>
        <v>2336.8010805599997</v>
      </c>
      <c r="H27" s="36">
        <f>SUMIFS(СВЦЭМ!$D$39:$D$758,СВЦЭМ!$A$39:$A$758,$A27,СВЦЭМ!$B$39:$B$758,H$11)+'СЕТ СН'!$F$14+СВЦЭМ!$D$10+'СЕТ СН'!$F$8*'СЕТ СН'!$F$9-'СЕТ СН'!$F$26</f>
        <v>2263.27098802</v>
      </c>
      <c r="I27" s="36">
        <f>SUMIFS(СВЦЭМ!$D$39:$D$758,СВЦЭМ!$A$39:$A$758,$A27,СВЦЭМ!$B$39:$B$758,I$11)+'СЕТ СН'!$F$14+СВЦЭМ!$D$10+'СЕТ СН'!$F$8*'СЕТ СН'!$F$9-'СЕТ СН'!$F$26</f>
        <v>2203.21093634</v>
      </c>
      <c r="J27" s="36">
        <f>SUMIFS(СВЦЭМ!$D$39:$D$758,СВЦЭМ!$A$39:$A$758,$A27,СВЦЭМ!$B$39:$B$758,J$11)+'СЕТ СН'!$F$14+СВЦЭМ!$D$10+'СЕТ СН'!$F$8*'СЕТ СН'!$F$9-'СЕТ СН'!$F$26</f>
        <v>2156.0403126900001</v>
      </c>
      <c r="K27" s="36">
        <f>SUMIFS(СВЦЭМ!$D$39:$D$758,СВЦЭМ!$A$39:$A$758,$A27,СВЦЭМ!$B$39:$B$758,K$11)+'СЕТ СН'!$F$14+СВЦЭМ!$D$10+'СЕТ СН'!$F$8*'СЕТ СН'!$F$9-'СЕТ СН'!$F$26</f>
        <v>2141.4529338400002</v>
      </c>
      <c r="L27" s="36">
        <f>SUMIFS(СВЦЭМ!$D$39:$D$758,СВЦЭМ!$A$39:$A$758,$A27,СВЦЭМ!$B$39:$B$758,L$11)+'СЕТ СН'!$F$14+СВЦЭМ!$D$10+'СЕТ СН'!$F$8*'СЕТ СН'!$F$9-'СЕТ СН'!$F$26</f>
        <v>2138.4698134499999</v>
      </c>
      <c r="M27" s="36">
        <f>SUMIFS(СВЦЭМ!$D$39:$D$758,СВЦЭМ!$A$39:$A$758,$A27,СВЦЭМ!$B$39:$B$758,M$11)+'СЕТ СН'!$F$14+СВЦЭМ!$D$10+'СЕТ СН'!$F$8*'СЕТ СН'!$F$9-'СЕТ СН'!$F$26</f>
        <v>2152.64006079</v>
      </c>
      <c r="N27" s="36">
        <f>SUMIFS(СВЦЭМ!$D$39:$D$758,СВЦЭМ!$A$39:$A$758,$A27,СВЦЭМ!$B$39:$B$758,N$11)+'СЕТ СН'!$F$14+СВЦЭМ!$D$10+'СЕТ СН'!$F$8*'СЕТ СН'!$F$9-'СЕТ СН'!$F$26</f>
        <v>2157.13134326</v>
      </c>
      <c r="O27" s="36">
        <f>SUMIFS(СВЦЭМ!$D$39:$D$758,СВЦЭМ!$A$39:$A$758,$A27,СВЦЭМ!$B$39:$B$758,O$11)+'СЕТ СН'!$F$14+СВЦЭМ!$D$10+'СЕТ СН'!$F$8*'СЕТ СН'!$F$9-'СЕТ СН'!$F$26</f>
        <v>2163.6465621500001</v>
      </c>
      <c r="P27" s="36">
        <f>SUMIFS(СВЦЭМ!$D$39:$D$758,СВЦЭМ!$A$39:$A$758,$A27,СВЦЭМ!$B$39:$B$758,P$11)+'СЕТ СН'!$F$14+СВЦЭМ!$D$10+'СЕТ СН'!$F$8*'СЕТ СН'!$F$9-'СЕТ СН'!$F$26</f>
        <v>2182.5127221600001</v>
      </c>
      <c r="Q27" s="36">
        <f>SUMIFS(СВЦЭМ!$D$39:$D$758,СВЦЭМ!$A$39:$A$758,$A27,СВЦЭМ!$B$39:$B$758,Q$11)+'СЕТ СН'!$F$14+СВЦЭМ!$D$10+'СЕТ СН'!$F$8*'СЕТ СН'!$F$9-'СЕТ СН'!$F$26</f>
        <v>2188.6056900600001</v>
      </c>
      <c r="R27" s="36">
        <f>SUMIFS(СВЦЭМ!$D$39:$D$758,СВЦЭМ!$A$39:$A$758,$A27,СВЦЭМ!$B$39:$B$758,R$11)+'СЕТ СН'!$F$14+СВЦЭМ!$D$10+'СЕТ СН'!$F$8*'СЕТ СН'!$F$9-'СЕТ СН'!$F$26</f>
        <v>2203.7209657100002</v>
      </c>
      <c r="S27" s="36">
        <f>SUMIFS(СВЦЭМ!$D$39:$D$758,СВЦЭМ!$A$39:$A$758,$A27,СВЦЭМ!$B$39:$B$758,S$11)+'СЕТ СН'!$F$14+СВЦЭМ!$D$10+'СЕТ СН'!$F$8*'СЕТ СН'!$F$9-'СЕТ СН'!$F$26</f>
        <v>2185.5262394900001</v>
      </c>
      <c r="T27" s="36">
        <f>SUMIFS(СВЦЭМ!$D$39:$D$758,СВЦЭМ!$A$39:$A$758,$A27,СВЦЭМ!$B$39:$B$758,T$11)+'СЕТ СН'!$F$14+СВЦЭМ!$D$10+'СЕТ СН'!$F$8*'СЕТ СН'!$F$9-'СЕТ СН'!$F$26</f>
        <v>2136.6544730000001</v>
      </c>
      <c r="U27" s="36">
        <f>SUMIFS(СВЦЭМ!$D$39:$D$758,СВЦЭМ!$A$39:$A$758,$A27,СВЦЭМ!$B$39:$B$758,U$11)+'СЕТ СН'!$F$14+СВЦЭМ!$D$10+'СЕТ СН'!$F$8*'СЕТ СН'!$F$9-'СЕТ СН'!$F$26</f>
        <v>2165.1920544300001</v>
      </c>
      <c r="V27" s="36">
        <f>SUMIFS(СВЦЭМ!$D$39:$D$758,СВЦЭМ!$A$39:$A$758,$A27,СВЦЭМ!$B$39:$B$758,V$11)+'СЕТ СН'!$F$14+СВЦЭМ!$D$10+'СЕТ СН'!$F$8*'СЕТ СН'!$F$9-'СЕТ СН'!$F$26</f>
        <v>2132.4007338300003</v>
      </c>
      <c r="W27" s="36">
        <f>SUMIFS(СВЦЭМ!$D$39:$D$758,СВЦЭМ!$A$39:$A$758,$A27,СВЦЭМ!$B$39:$B$758,W$11)+'СЕТ СН'!$F$14+СВЦЭМ!$D$10+'СЕТ СН'!$F$8*'СЕТ СН'!$F$9-'СЕТ СН'!$F$26</f>
        <v>2115.4580191800001</v>
      </c>
      <c r="X27" s="36">
        <f>SUMIFS(СВЦЭМ!$D$39:$D$758,СВЦЭМ!$A$39:$A$758,$A27,СВЦЭМ!$B$39:$B$758,X$11)+'СЕТ СН'!$F$14+СВЦЭМ!$D$10+'СЕТ СН'!$F$8*'СЕТ СН'!$F$9-'СЕТ СН'!$F$26</f>
        <v>2116.92538006</v>
      </c>
      <c r="Y27" s="36">
        <f>SUMIFS(СВЦЭМ!$D$39:$D$758,СВЦЭМ!$A$39:$A$758,$A27,СВЦЭМ!$B$39:$B$758,Y$11)+'СЕТ СН'!$F$14+СВЦЭМ!$D$10+'СЕТ СН'!$F$8*'СЕТ СН'!$F$9-'СЕТ СН'!$F$26</f>
        <v>2126.3543127299999</v>
      </c>
    </row>
    <row r="28" spans="1:25" ht="15.75" x14ac:dyDescent="0.2">
      <c r="A28" s="35">
        <f t="shared" si="0"/>
        <v>45399</v>
      </c>
      <c r="B28" s="36">
        <f>SUMIFS(СВЦЭМ!$D$39:$D$758,СВЦЭМ!$A$39:$A$758,$A28,СВЦЭМ!$B$39:$B$758,B$11)+'СЕТ СН'!$F$14+СВЦЭМ!$D$10+'СЕТ СН'!$F$8*'СЕТ СН'!$F$9-'СЕТ СН'!$F$26</f>
        <v>2186.5925963700001</v>
      </c>
      <c r="C28" s="36">
        <f>SUMIFS(СВЦЭМ!$D$39:$D$758,СВЦЭМ!$A$39:$A$758,$A28,СВЦЭМ!$B$39:$B$758,C$11)+'СЕТ СН'!$F$14+СВЦЭМ!$D$10+'СЕТ СН'!$F$8*'СЕТ СН'!$F$9-'СЕТ СН'!$F$26</f>
        <v>2235.9254159000002</v>
      </c>
      <c r="D28" s="36">
        <f>SUMIFS(СВЦЭМ!$D$39:$D$758,СВЦЭМ!$A$39:$A$758,$A28,СВЦЭМ!$B$39:$B$758,D$11)+'СЕТ СН'!$F$14+СВЦЭМ!$D$10+'СЕТ СН'!$F$8*'СЕТ СН'!$F$9-'СЕТ СН'!$F$26</f>
        <v>2254.8588338700001</v>
      </c>
      <c r="E28" s="36">
        <f>SUMIFS(СВЦЭМ!$D$39:$D$758,СВЦЭМ!$A$39:$A$758,$A28,СВЦЭМ!$B$39:$B$758,E$11)+'СЕТ СН'!$F$14+СВЦЭМ!$D$10+'СЕТ СН'!$F$8*'СЕТ СН'!$F$9-'СЕТ СН'!$F$26</f>
        <v>2270.9721000100003</v>
      </c>
      <c r="F28" s="36">
        <f>SUMIFS(СВЦЭМ!$D$39:$D$758,СВЦЭМ!$A$39:$A$758,$A28,СВЦЭМ!$B$39:$B$758,F$11)+'СЕТ СН'!$F$14+СВЦЭМ!$D$10+'СЕТ СН'!$F$8*'СЕТ СН'!$F$9-'СЕТ СН'!$F$26</f>
        <v>2265.3750406900003</v>
      </c>
      <c r="G28" s="36">
        <f>SUMIFS(СВЦЭМ!$D$39:$D$758,СВЦЭМ!$A$39:$A$758,$A28,СВЦЭМ!$B$39:$B$758,G$11)+'СЕТ СН'!$F$14+СВЦЭМ!$D$10+'СЕТ СН'!$F$8*'СЕТ СН'!$F$9-'СЕТ СН'!$F$26</f>
        <v>2241.0022248600003</v>
      </c>
      <c r="H28" s="36">
        <f>SUMIFS(СВЦЭМ!$D$39:$D$758,СВЦЭМ!$A$39:$A$758,$A28,СВЦЭМ!$B$39:$B$758,H$11)+'СЕТ СН'!$F$14+СВЦЭМ!$D$10+'СЕТ СН'!$F$8*'СЕТ СН'!$F$9-'СЕТ СН'!$F$26</f>
        <v>2173.86713396</v>
      </c>
      <c r="I28" s="36">
        <f>SUMIFS(СВЦЭМ!$D$39:$D$758,СВЦЭМ!$A$39:$A$758,$A28,СВЦЭМ!$B$39:$B$758,I$11)+'СЕТ СН'!$F$14+СВЦЭМ!$D$10+'СЕТ СН'!$F$8*'СЕТ СН'!$F$9-'СЕТ СН'!$F$26</f>
        <v>2110.3827410200001</v>
      </c>
      <c r="J28" s="36">
        <f>SUMIFS(СВЦЭМ!$D$39:$D$758,СВЦЭМ!$A$39:$A$758,$A28,СВЦЭМ!$B$39:$B$758,J$11)+'СЕТ СН'!$F$14+СВЦЭМ!$D$10+'СЕТ СН'!$F$8*'СЕТ СН'!$F$9-'СЕТ СН'!$F$26</f>
        <v>2050.0332471700003</v>
      </c>
      <c r="K28" s="36">
        <f>SUMIFS(СВЦЭМ!$D$39:$D$758,СВЦЭМ!$A$39:$A$758,$A28,СВЦЭМ!$B$39:$B$758,K$11)+'СЕТ СН'!$F$14+СВЦЭМ!$D$10+'СЕТ СН'!$F$8*'СЕТ СН'!$F$9-'СЕТ СН'!$F$26</f>
        <v>2021.48234215</v>
      </c>
      <c r="L28" s="36">
        <f>SUMIFS(СВЦЭМ!$D$39:$D$758,СВЦЭМ!$A$39:$A$758,$A28,СВЦЭМ!$B$39:$B$758,L$11)+'СЕТ СН'!$F$14+СВЦЭМ!$D$10+'СЕТ СН'!$F$8*'СЕТ СН'!$F$9-'СЕТ СН'!$F$26</f>
        <v>2032.4077443599999</v>
      </c>
      <c r="M28" s="36">
        <f>SUMIFS(СВЦЭМ!$D$39:$D$758,СВЦЭМ!$A$39:$A$758,$A28,СВЦЭМ!$B$39:$B$758,M$11)+'СЕТ СН'!$F$14+СВЦЭМ!$D$10+'СЕТ СН'!$F$8*'СЕТ СН'!$F$9-'СЕТ СН'!$F$26</f>
        <v>2046.0875405500001</v>
      </c>
      <c r="N28" s="36">
        <f>SUMIFS(СВЦЭМ!$D$39:$D$758,СВЦЭМ!$A$39:$A$758,$A28,СВЦЭМ!$B$39:$B$758,N$11)+'СЕТ СН'!$F$14+СВЦЭМ!$D$10+'СЕТ СН'!$F$8*'СЕТ СН'!$F$9-'СЕТ СН'!$F$26</f>
        <v>2050.3041284800001</v>
      </c>
      <c r="O28" s="36">
        <f>SUMIFS(СВЦЭМ!$D$39:$D$758,СВЦЭМ!$A$39:$A$758,$A28,СВЦЭМ!$B$39:$B$758,O$11)+'СЕТ СН'!$F$14+СВЦЭМ!$D$10+'СЕТ СН'!$F$8*'СЕТ СН'!$F$9-'СЕТ СН'!$F$26</f>
        <v>2074.9333152700001</v>
      </c>
      <c r="P28" s="36">
        <f>SUMIFS(СВЦЭМ!$D$39:$D$758,СВЦЭМ!$A$39:$A$758,$A28,СВЦЭМ!$B$39:$B$758,P$11)+'СЕТ СН'!$F$14+СВЦЭМ!$D$10+'СЕТ СН'!$F$8*'СЕТ СН'!$F$9-'СЕТ СН'!$F$26</f>
        <v>2074.5096772300003</v>
      </c>
      <c r="Q28" s="36">
        <f>SUMIFS(СВЦЭМ!$D$39:$D$758,СВЦЭМ!$A$39:$A$758,$A28,СВЦЭМ!$B$39:$B$758,Q$11)+'СЕТ СН'!$F$14+СВЦЭМ!$D$10+'СЕТ СН'!$F$8*'СЕТ СН'!$F$9-'СЕТ СН'!$F$26</f>
        <v>2087.4678845799999</v>
      </c>
      <c r="R28" s="36">
        <f>SUMIFS(СВЦЭМ!$D$39:$D$758,СВЦЭМ!$A$39:$A$758,$A28,СВЦЭМ!$B$39:$B$758,R$11)+'СЕТ СН'!$F$14+СВЦЭМ!$D$10+'СЕТ СН'!$F$8*'СЕТ СН'!$F$9-'СЕТ СН'!$F$26</f>
        <v>2099.7558542500001</v>
      </c>
      <c r="S28" s="36">
        <f>SUMIFS(СВЦЭМ!$D$39:$D$758,СВЦЭМ!$A$39:$A$758,$A28,СВЦЭМ!$B$39:$B$758,S$11)+'СЕТ СН'!$F$14+СВЦЭМ!$D$10+'СЕТ СН'!$F$8*'СЕТ СН'!$F$9-'СЕТ СН'!$F$26</f>
        <v>2088.91464404</v>
      </c>
      <c r="T28" s="36">
        <f>SUMIFS(СВЦЭМ!$D$39:$D$758,СВЦЭМ!$A$39:$A$758,$A28,СВЦЭМ!$B$39:$B$758,T$11)+'СЕТ СН'!$F$14+СВЦЭМ!$D$10+'СЕТ СН'!$F$8*'СЕТ СН'!$F$9-'СЕТ СН'!$F$26</f>
        <v>2067.4283648999999</v>
      </c>
      <c r="U28" s="36">
        <f>SUMIFS(СВЦЭМ!$D$39:$D$758,СВЦЭМ!$A$39:$A$758,$A28,СВЦЭМ!$B$39:$B$758,U$11)+'СЕТ СН'!$F$14+СВЦЭМ!$D$10+'СЕТ СН'!$F$8*'СЕТ СН'!$F$9-'СЕТ СН'!$F$26</f>
        <v>2048.5076076700002</v>
      </c>
      <c r="V28" s="36">
        <f>SUMIFS(СВЦЭМ!$D$39:$D$758,СВЦЭМ!$A$39:$A$758,$A28,СВЦЭМ!$B$39:$B$758,V$11)+'СЕТ СН'!$F$14+СВЦЭМ!$D$10+'СЕТ СН'!$F$8*'СЕТ СН'!$F$9-'СЕТ СН'!$F$26</f>
        <v>2015.57036894</v>
      </c>
      <c r="W28" s="36">
        <f>SUMIFS(СВЦЭМ!$D$39:$D$758,СВЦЭМ!$A$39:$A$758,$A28,СВЦЭМ!$B$39:$B$758,W$11)+'СЕТ СН'!$F$14+СВЦЭМ!$D$10+'СЕТ СН'!$F$8*'СЕТ СН'!$F$9-'СЕТ СН'!$F$26</f>
        <v>2002.59683922</v>
      </c>
      <c r="X28" s="36">
        <f>SUMIFS(СВЦЭМ!$D$39:$D$758,СВЦЭМ!$A$39:$A$758,$A28,СВЦЭМ!$B$39:$B$758,X$11)+'СЕТ СН'!$F$14+СВЦЭМ!$D$10+'СЕТ СН'!$F$8*'СЕТ СН'!$F$9-'СЕТ СН'!$F$26</f>
        <v>2050.6627151400003</v>
      </c>
      <c r="Y28" s="36">
        <f>SUMIFS(СВЦЭМ!$D$39:$D$758,СВЦЭМ!$A$39:$A$758,$A28,СВЦЭМ!$B$39:$B$758,Y$11)+'СЕТ СН'!$F$14+СВЦЭМ!$D$10+'СЕТ СН'!$F$8*'СЕТ СН'!$F$9-'СЕТ СН'!$F$26</f>
        <v>2079.02547254</v>
      </c>
    </row>
    <row r="29" spans="1:25" ht="15.75" x14ac:dyDescent="0.2">
      <c r="A29" s="35">
        <f t="shared" si="0"/>
        <v>45400</v>
      </c>
      <c r="B29" s="36">
        <f>SUMIFS(СВЦЭМ!$D$39:$D$758,СВЦЭМ!$A$39:$A$758,$A29,СВЦЭМ!$B$39:$B$758,B$11)+'СЕТ СН'!$F$14+СВЦЭМ!$D$10+'СЕТ СН'!$F$8*'СЕТ СН'!$F$9-'СЕТ СН'!$F$26</f>
        <v>2205.6978734200002</v>
      </c>
      <c r="C29" s="36">
        <f>SUMIFS(СВЦЭМ!$D$39:$D$758,СВЦЭМ!$A$39:$A$758,$A29,СВЦЭМ!$B$39:$B$758,C$11)+'СЕТ СН'!$F$14+СВЦЭМ!$D$10+'СЕТ СН'!$F$8*'СЕТ СН'!$F$9-'СЕТ СН'!$F$26</f>
        <v>2188.1513733300003</v>
      </c>
      <c r="D29" s="36">
        <f>SUMIFS(СВЦЭМ!$D$39:$D$758,СВЦЭМ!$A$39:$A$758,$A29,СВЦЭМ!$B$39:$B$758,D$11)+'СЕТ СН'!$F$14+СВЦЭМ!$D$10+'СЕТ СН'!$F$8*'СЕТ СН'!$F$9-'СЕТ СН'!$F$26</f>
        <v>2213.9272821700001</v>
      </c>
      <c r="E29" s="36">
        <f>SUMIFS(СВЦЭМ!$D$39:$D$758,СВЦЭМ!$A$39:$A$758,$A29,СВЦЭМ!$B$39:$B$758,E$11)+'СЕТ СН'!$F$14+СВЦЭМ!$D$10+'СЕТ СН'!$F$8*'СЕТ СН'!$F$9-'СЕТ СН'!$F$26</f>
        <v>2218.7753097899999</v>
      </c>
      <c r="F29" s="36">
        <f>SUMIFS(СВЦЭМ!$D$39:$D$758,СВЦЭМ!$A$39:$A$758,$A29,СВЦЭМ!$B$39:$B$758,F$11)+'СЕТ СН'!$F$14+СВЦЭМ!$D$10+'СЕТ СН'!$F$8*'СЕТ СН'!$F$9-'СЕТ СН'!$F$26</f>
        <v>2216.4243791200001</v>
      </c>
      <c r="G29" s="36">
        <f>SUMIFS(СВЦЭМ!$D$39:$D$758,СВЦЭМ!$A$39:$A$758,$A29,СВЦЭМ!$B$39:$B$758,G$11)+'СЕТ СН'!$F$14+СВЦЭМ!$D$10+'СЕТ СН'!$F$8*'СЕТ СН'!$F$9-'СЕТ СН'!$F$26</f>
        <v>2202.2600870599999</v>
      </c>
      <c r="H29" s="36">
        <f>SUMIFS(СВЦЭМ!$D$39:$D$758,СВЦЭМ!$A$39:$A$758,$A29,СВЦЭМ!$B$39:$B$758,H$11)+'СЕТ СН'!$F$14+СВЦЭМ!$D$10+'СЕТ СН'!$F$8*'СЕТ СН'!$F$9-'СЕТ СН'!$F$26</f>
        <v>2148.50093247</v>
      </c>
      <c r="I29" s="36">
        <f>SUMIFS(СВЦЭМ!$D$39:$D$758,СВЦЭМ!$A$39:$A$758,$A29,СВЦЭМ!$B$39:$B$758,I$11)+'СЕТ СН'!$F$14+СВЦЭМ!$D$10+'СЕТ СН'!$F$8*'СЕТ СН'!$F$9-'СЕТ СН'!$F$26</f>
        <v>2072.99990733</v>
      </c>
      <c r="J29" s="36">
        <f>SUMIFS(СВЦЭМ!$D$39:$D$758,СВЦЭМ!$A$39:$A$758,$A29,СВЦЭМ!$B$39:$B$758,J$11)+'СЕТ СН'!$F$14+СВЦЭМ!$D$10+'СЕТ СН'!$F$8*'СЕТ СН'!$F$9-'СЕТ СН'!$F$26</f>
        <v>2030.8156488100001</v>
      </c>
      <c r="K29" s="36">
        <f>SUMIFS(СВЦЭМ!$D$39:$D$758,СВЦЭМ!$A$39:$A$758,$A29,СВЦЭМ!$B$39:$B$758,K$11)+'СЕТ СН'!$F$14+СВЦЭМ!$D$10+'СЕТ СН'!$F$8*'СЕТ СН'!$F$9-'СЕТ СН'!$F$26</f>
        <v>1990.8746693400001</v>
      </c>
      <c r="L29" s="36">
        <f>SUMIFS(СВЦЭМ!$D$39:$D$758,СВЦЭМ!$A$39:$A$758,$A29,СВЦЭМ!$B$39:$B$758,L$11)+'СЕТ СН'!$F$14+СВЦЭМ!$D$10+'СЕТ СН'!$F$8*'СЕТ СН'!$F$9-'СЕТ СН'!$F$26</f>
        <v>1982.0200806</v>
      </c>
      <c r="M29" s="36">
        <f>SUMIFS(СВЦЭМ!$D$39:$D$758,СВЦЭМ!$A$39:$A$758,$A29,СВЦЭМ!$B$39:$B$758,M$11)+'СЕТ СН'!$F$14+СВЦЭМ!$D$10+'СЕТ СН'!$F$8*'СЕТ СН'!$F$9-'СЕТ СН'!$F$26</f>
        <v>2062.7961786700002</v>
      </c>
      <c r="N29" s="36">
        <f>SUMIFS(СВЦЭМ!$D$39:$D$758,СВЦЭМ!$A$39:$A$758,$A29,СВЦЭМ!$B$39:$B$758,N$11)+'СЕТ СН'!$F$14+СВЦЭМ!$D$10+'СЕТ СН'!$F$8*'СЕТ СН'!$F$9-'СЕТ СН'!$F$26</f>
        <v>2072.61828401</v>
      </c>
      <c r="O29" s="36">
        <f>SUMIFS(СВЦЭМ!$D$39:$D$758,СВЦЭМ!$A$39:$A$758,$A29,СВЦЭМ!$B$39:$B$758,O$11)+'СЕТ СН'!$F$14+СВЦЭМ!$D$10+'СЕТ СН'!$F$8*'СЕТ СН'!$F$9-'СЕТ СН'!$F$26</f>
        <v>2090.99910555</v>
      </c>
      <c r="P29" s="36">
        <f>SUMIFS(СВЦЭМ!$D$39:$D$758,СВЦЭМ!$A$39:$A$758,$A29,СВЦЭМ!$B$39:$B$758,P$11)+'СЕТ СН'!$F$14+СВЦЭМ!$D$10+'СЕТ СН'!$F$8*'СЕТ СН'!$F$9-'СЕТ СН'!$F$26</f>
        <v>2109.8273766800003</v>
      </c>
      <c r="Q29" s="36">
        <f>SUMIFS(СВЦЭМ!$D$39:$D$758,СВЦЭМ!$A$39:$A$758,$A29,СВЦЭМ!$B$39:$B$758,Q$11)+'СЕТ СН'!$F$14+СВЦЭМ!$D$10+'СЕТ СН'!$F$8*'СЕТ СН'!$F$9-'СЕТ СН'!$F$26</f>
        <v>2126.9761275700002</v>
      </c>
      <c r="R29" s="36">
        <f>SUMIFS(СВЦЭМ!$D$39:$D$758,СВЦЭМ!$A$39:$A$758,$A29,СВЦЭМ!$B$39:$B$758,R$11)+'СЕТ СН'!$F$14+СВЦЭМ!$D$10+'СЕТ СН'!$F$8*'СЕТ СН'!$F$9-'СЕТ СН'!$F$26</f>
        <v>2127.3340735100001</v>
      </c>
      <c r="S29" s="36">
        <f>SUMIFS(СВЦЭМ!$D$39:$D$758,СВЦЭМ!$A$39:$A$758,$A29,СВЦЭМ!$B$39:$B$758,S$11)+'СЕТ СН'!$F$14+СВЦЭМ!$D$10+'СЕТ СН'!$F$8*'СЕТ СН'!$F$9-'СЕТ СН'!$F$26</f>
        <v>2116.3797608600003</v>
      </c>
      <c r="T29" s="36">
        <f>SUMIFS(СВЦЭМ!$D$39:$D$758,СВЦЭМ!$A$39:$A$758,$A29,СВЦЭМ!$B$39:$B$758,T$11)+'СЕТ СН'!$F$14+СВЦЭМ!$D$10+'СЕТ СН'!$F$8*'СЕТ СН'!$F$9-'СЕТ СН'!$F$26</f>
        <v>2080.8568232600001</v>
      </c>
      <c r="U29" s="36">
        <f>SUMIFS(СВЦЭМ!$D$39:$D$758,СВЦЭМ!$A$39:$A$758,$A29,СВЦЭМ!$B$39:$B$758,U$11)+'СЕТ СН'!$F$14+СВЦЭМ!$D$10+'СЕТ СН'!$F$8*'СЕТ СН'!$F$9-'СЕТ СН'!$F$26</f>
        <v>2083.5074627500003</v>
      </c>
      <c r="V29" s="36">
        <f>SUMIFS(СВЦЭМ!$D$39:$D$758,СВЦЭМ!$A$39:$A$758,$A29,СВЦЭМ!$B$39:$B$758,V$11)+'СЕТ СН'!$F$14+СВЦЭМ!$D$10+'СЕТ СН'!$F$8*'СЕТ СН'!$F$9-'СЕТ СН'!$F$26</f>
        <v>2045.3173762900001</v>
      </c>
      <c r="W29" s="36">
        <f>SUMIFS(СВЦЭМ!$D$39:$D$758,СВЦЭМ!$A$39:$A$758,$A29,СВЦЭМ!$B$39:$B$758,W$11)+'СЕТ СН'!$F$14+СВЦЭМ!$D$10+'СЕТ СН'!$F$8*'СЕТ СН'!$F$9-'СЕТ СН'!$F$26</f>
        <v>2015.7083903800001</v>
      </c>
      <c r="X29" s="36">
        <f>SUMIFS(СВЦЭМ!$D$39:$D$758,СВЦЭМ!$A$39:$A$758,$A29,СВЦЭМ!$B$39:$B$758,X$11)+'СЕТ СН'!$F$14+СВЦЭМ!$D$10+'СЕТ СН'!$F$8*'СЕТ СН'!$F$9-'СЕТ СН'!$F$26</f>
        <v>2069.7970646100002</v>
      </c>
      <c r="Y29" s="36">
        <f>SUMIFS(СВЦЭМ!$D$39:$D$758,СВЦЭМ!$A$39:$A$758,$A29,СВЦЭМ!$B$39:$B$758,Y$11)+'СЕТ СН'!$F$14+СВЦЭМ!$D$10+'СЕТ СН'!$F$8*'СЕТ СН'!$F$9-'СЕТ СН'!$F$26</f>
        <v>2140.0502240600003</v>
      </c>
    </row>
    <row r="30" spans="1:25" ht="15.75" x14ac:dyDescent="0.2">
      <c r="A30" s="35">
        <f t="shared" si="0"/>
        <v>45401</v>
      </c>
      <c r="B30" s="36">
        <f>SUMIFS(СВЦЭМ!$D$39:$D$758,СВЦЭМ!$A$39:$A$758,$A30,СВЦЭМ!$B$39:$B$758,B$11)+'СЕТ СН'!$F$14+СВЦЭМ!$D$10+'СЕТ СН'!$F$8*'СЕТ СН'!$F$9-'СЕТ СН'!$F$26</f>
        <v>2169.5626805300003</v>
      </c>
      <c r="C30" s="36">
        <f>SUMIFS(СВЦЭМ!$D$39:$D$758,СВЦЭМ!$A$39:$A$758,$A30,СВЦЭМ!$B$39:$B$758,C$11)+'СЕТ СН'!$F$14+СВЦЭМ!$D$10+'СЕТ СН'!$F$8*'СЕТ СН'!$F$9-'СЕТ СН'!$F$26</f>
        <v>2212.7559218800002</v>
      </c>
      <c r="D30" s="36">
        <f>SUMIFS(СВЦЭМ!$D$39:$D$758,СВЦЭМ!$A$39:$A$758,$A30,СВЦЭМ!$B$39:$B$758,D$11)+'СЕТ СН'!$F$14+СВЦЭМ!$D$10+'СЕТ СН'!$F$8*'СЕТ СН'!$F$9-'СЕТ СН'!$F$26</f>
        <v>2230.7064198100002</v>
      </c>
      <c r="E30" s="36">
        <f>SUMIFS(СВЦЭМ!$D$39:$D$758,СВЦЭМ!$A$39:$A$758,$A30,СВЦЭМ!$B$39:$B$758,E$11)+'СЕТ СН'!$F$14+СВЦЭМ!$D$10+'СЕТ СН'!$F$8*'СЕТ СН'!$F$9-'СЕТ СН'!$F$26</f>
        <v>2241.33370031</v>
      </c>
      <c r="F30" s="36">
        <f>SUMIFS(СВЦЭМ!$D$39:$D$758,СВЦЭМ!$A$39:$A$758,$A30,СВЦЭМ!$B$39:$B$758,F$11)+'СЕТ СН'!$F$14+СВЦЭМ!$D$10+'СЕТ СН'!$F$8*'СЕТ СН'!$F$9-'СЕТ СН'!$F$26</f>
        <v>2213.6110448500003</v>
      </c>
      <c r="G30" s="36">
        <f>SUMIFS(СВЦЭМ!$D$39:$D$758,СВЦЭМ!$A$39:$A$758,$A30,СВЦЭМ!$B$39:$B$758,G$11)+'СЕТ СН'!$F$14+СВЦЭМ!$D$10+'СЕТ СН'!$F$8*'СЕТ СН'!$F$9-'СЕТ СН'!$F$26</f>
        <v>2207.0182494000001</v>
      </c>
      <c r="H30" s="36">
        <f>SUMIFS(СВЦЭМ!$D$39:$D$758,СВЦЭМ!$A$39:$A$758,$A30,СВЦЭМ!$B$39:$B$758,H$11)+'СЕТ СН'!$F$14+СВЦЭМ!$D$10+'СЕТ СН'!$F$8*'СЕТ СН'!$F$9-'СЕТ СН'!$F$26</f>
        <v>2124.4370715499999</v>
      </c>
      <c r="I30" s="36">
        <f>SUMIFS(СВЦЭМ!$D$39:$D$758,СВЦЭМ!$A$39:$A$758,$A30,СВЦЭМ!$B$39:$B$758,I$11)+'СЕТ СН'!$F$14+СВЦЭМ!$D$10+'СЕТ СН'!$F$8*'СЕТ СН'!$F$9-'СЕТ СН'!$F$26</f>
        <v>2099.9879688300002</v>
      </c>
      <c r="J30" s="36">
        <f>SUMIFS(СВЦЭМ!$D$39:$D$758,СВЦЭМ!$A$39:$A$758,$A30,СВЦЭМ!$B$39:$B$758,J$11)+'СЕТ СН'!$F$14+СВЦЭМ!$D$10+'СЕТ СН'!$F$8*'СЕТ СН'!$F$9-'СЕТ СН'!$F$26</f>
        <v>2047.1071769</v>
      </c>
      <c r="K30" s="36">
        <f>SUMIFS(СВЦЭМ!$D$39:$D$758,СВЦЭМ!$A$39:$A$758,$A30,СВЦЭМ!$B$39:$B$758,K$11)+'СЕТ СН'!$F$14+СВЦЭМ!$D$10+'СЕТ СН'!$F$8*'СЕТ СН'!$F$9-'СЕТ СН'!$F$26</f>
        <v>2053.3865454500001</v>
      </c>
      <c r="L30" s="36">
        <f>SUMIFS(СВЦЭМ!$D$39:$D$758,СВЦЭМ!$A$39:$A$758,$A30,СВЦЭМ!$B$39:$B$758,L$11)+'СЕТ СН'!$F$14+СВЦЭМ!$D$10+'СЕТ СН'!$F$8*'СЕТ СН'!$F$9-'СЕТ СН'!$F$26</f>
        <v>2041.1029602000001</v>
      </c>
      <c r="M30" s="36">
        <f>SUMIFS(СВЦЭМ!$D$39:$D$758,СВЦЭМ!$A$39:$A$758,$A30,СВЦЭМ!$B$39:$B$758,M$11)+'СЕТ СН'!$F$14+СВЦЭМ!$D$10+'СЕТ СН'!$F$8*'СЕТ СН'!$F$9-'СЕТ СН'!$F$26</f>
        <v>2040.72928499</v>
      </c>
      <c r="N30" s="36">
        <f>SUMIFS(СВЦЭМ!$D$39:$D$758,СВЦЭМ!$A$39:$A$758,$A30,СВЦЭМ!$B$39:$B$758,N$11)+'СЕТ СН'!$F$14+СВЦЭМ!$D$10+'СЕТ СН'!$F$8*'СЕТ СН'!$F$9-'СЕТ СН'!$F$26</f>
        <v>2049.5400490500001</v>
      </c>
      <c r="O30" s="36">
        <f>SUMIFS(СВЦЭМ!$D$39:$D$758,СВЦЭМ!$A$39:$A$758,$A30,СВЦЭМ!$B$39:$B$758,O$11)+'СЕТ СН'!$F$14+СВЦЭМ!$D$10+'СЕТ СН'!$F$8*'СЕТ СН'!$F$9-'СЕТ СН'!$F$26</f>
        <v>2065.21121963</v>
      </c>
      <c r="P30" s="36">
        <f>SUMIFS(СВЦЭМ!$D$39:$D$758,СВЦЭМ!$A$39:$A$758,$A30,СВЦЭМ!$B$39:$B$758,P$11)+'СЕТ СН'!$F$14+СВЦЭМ!$D$10+'СЕТ СН'!$F$8*'СЕТ СН'!$F$9-'СЕТ СН'!$F$26</f>
        <v>2079.4103360100003</v>
      </c>
      <c r="Q30" s="36">
        <f>SUMIFS(СВЦЭМ!$D$39:$D$758,СВЦЭМ!$A$39:$A$758,$A30,СВЦЭМ!$B$39:$B$758,Q$11)+'СЕТ СН'!$F$14+СВЦЭМ!$D$10+'СЕТ СН'!$F$8*'СЕТ СН'!$F$9-'СЕТ СН'!$F$26</f>
        <v>2087.5079000600003</v>
      </c>
      <c r="R30" s="36">
        <f>SUMIFS(СВЦЭМ!$D$39:$D$758,СВЦЭМ!$A$39:$A$758,$A30,СВЦЭМ!$B$39:$B$758,R$11)+'СЕТ СН'!$F$14+СВЦЭМ!$D$10+'СЕТ СН'!$F$8*'СЕТ СН'!$F$9-'СЕТ СН'!$F$26</f>
        <v>2089.7741413900003</v>
      </c>
      <c r="S30" s="36">
        <f>SUMIFS(СВЦЭМ!$D$39:$D$758,СВЦЭМ!$A$39:$A$758,$A30,СВЦЭМ!$B$39:$B$758,S$11)+'СЕТ СН'!$F$14+СВЦЭМ!$D$10+'СЕТ СН'!$F$8*'СЕТ СН'!$F$9-'СЕТ СН'!$F$26</f>
        <v>2133.7138603100002</v>
      </c>
      <c r="T30" s="36">
        <f>SUMIFS(СВЦЭМ!$D$39:$D$758,СВЦЭМ!$A$39:$A$758,$A30,СВЦЭМ!$B$39:$B$758,T$11)+'СЕТ СН'!$F$14+СВЦЭМ!$D$10+'СЕТ СН'!$F$8*'СЕТ СН'!$F$9-'СЕТ СН'!$F$26</f>
        <v>2110.4458290000002</v>
      </c>
      <c r="U30" s="36">
        <f>SUMIFS(СВЦЭМ!$D$39:$D$758,СВЦЭМ!$A$39:$A$758,$A30,СВЦЭМ!$B$39:$B$758,U$11)+'СЕТ СН'!$F$14+СВЦЭМ!$D$10+'СЕТ СН'!$F$8*'СЕТ СН'!$F$9-'СЕТ СН'!$F$26</f>
        <v>2020.8562024</v>
      </c>
      <c r="V30" s="36">
        <f>SUMIFS(СВЦЭМ!$D$39:$D$758,СВЦЭМ!$A$39:$A$758,$A30,СВЦЭМ!$B$39:$B$758,V$11)+'СЕТ СН'!$F$14+СВЦЭМ!$D$10+'СЕТ СН'!$F$8*'СЕТ СН'!$F$9-'СЕТ СН'!$F$26</f>
        <v>2028.67027349</v>
      </c>
      <c r="W30" s="36">
        <f>SUMIFS(СВЦЭМ!$D$39:$D$758,СВЦЭМ!$A$39:$A$758,$A30,СВЦЭМ!$B$39:$B$758,W$11)+'СЕТ СН'!$F$14+СВЦЭМ!$D$10+'СЕТ СН'!$F$8*'СЕТ СН'!$F$9-'СЕТ СН'!$F$26</f>
        <v>2013.7248456</v>
      </c>
      <c r="X30" s="36">
        <f>SUMIFS(СВЦЭМ!$D$39:$D$758,СВЦЭМ!$A$39:$A$758,$A30,СВЦЭМ!$B$39:$B$758,X$11)+'СЕТ СН'!$F$14+СВЦЭМ!$D$10+'СЕТ СН'!$F$8*'СЕТ СН'!$F$9-'СЕТ СН'!$F$26</f>
        <v>2099.7655061800001</v>
      </c>
      <c r="Y30" s="36">
        <f>SUMIFS(СВЦЭМ!$D$39:$D$758,СВЦЭМ!$A$39:$A$758,$A30,СВЦЭМ!$B$39:$B$758,Y$11)+'СЕТ СН'!$F$14+СВЦЭМ!$D$10+'СЕТ СН'!$F$8*'СЕТ СН'!$F$9-'СЕТ СН'!$F$26</f>
        <v>2123.35325212</v>
      </c>
    </row>
    <row r="31" spans="1:25" ht="15.75" x14ac:dyDescent="0.2">
      <c r="A31" s="35">
        <f t="shared" si="0"/>
        <v>45402</v>
      </c>
      <c r="B31" s="36">
        <f>SUMIFS(СВЦЭМ!$D$39:$D$758,СВЦЭМ!$A$39:$A$758,$A31,СВЦЭМ!$B$39:$B$758,B$11)+'СЕТ СН'!$F$14+СВЦЭМ!$D$10+'СЕТ СН'!$F$8*'СЕТ СН'!$F$9-'СЕТ СН'!$F$26</f>
        <v>2074.2951483900001</v>
      </c>
      <c r="C31" s="36">
        <f>SUMIFS(СВЦЭМ!$D$39:$D$758,СВЦЭМ!$A$39:$A$758,$A31,СВЦЭМ!$B$39:$B$758,C$11)+'СЕТ СН'!$F$14+СВЦЭМ!$D$10+'СЕТ СН'!$F$8*'СЕТ СН'!$F$9-'СЕТ СН'!$F$26</f>
        <v>2207.1564305900001</v>
      </c>
      <c r="D31" s="36">
        <f>SUMIFS(СВЦЭМ!$D$39:$D$758,СВЦЭМ!$A$39:$A$758,$A31,СВЦЭМ!$B$39:$B$758,D$11)+'СЕТ СН'!$F$14+СВЦЭМ!$D$10+'СЕТ СН'!$F$8*'СЕТ СН'!$F$9-'СЕТ СН'!$F$26</f>
        <v>2327.5483582400002</v>
      </c>
      <c r="E31" s="36">
        <f>SUMIFS(СВЦЭМ!$D$39:$D$758,СВЦЭМ!$A$39:$A$758,$A31,СВЦЭМ!$B$39:$B$758,E$11)+'СЕТ СН'!$F$14+СВЦЭМ!$D$10+'СЕТ СН'!$F$8*'СЕТ СН'!$F$9-'СЕТ СН'!$F$26</f>
        <v>2352.6705902799999</v>
      </c>
      <c r="F31" s="36">
        <f>SUMIFS(СВЦЭМ!$D$39:$D$758,СВЦЭМ!$A$39:$A$758,$A31,СВЦЭМ!$B$39:$B$758,F$11)+'СЕТ СН'!$F$14+СВЦЭМ!$D$10+'СЕТ СН'!$F$8*'СЕТ СН'!$F$9-'СЕТ СН'!$F$26</f>
        <v>2351.2726586999997</v>
      </c>
      <c r="G31" s="36">
        <f>SUMIFS(СВЦЭМ!$D$39:$D$758,СВЦЭМ!$A$39:$A$758,$A31,СВЦЭМ!$B$39:$B$758,G$11)+'СЕТ СН'!$F$14+СВЦЭМ!$D$10+'СЕТ СН'!$F$8*'СЕТ СН'!$F$9-'СЕТ СН'!$F$26</f>
        <v>2345.5178557300001</v>
      </c>
      <c r="H31" s="36">
        <f>SUMIFS(СВЦЭМ!$D$39:$D$758,СВЦЭМ!$A$39:$A$758,$A31,СВЦЭМ!$B$39:$B$758,H$11)+'СЕТ СН'!$F$14+СВЦЭМ!$D$10+'СЕТ СН'!$F$8*'СЕТ СН'!$F$9-'СЕТ СН'!$F$26</f>
        <v>2309.0000388600001</v>
      </c>
      <c r="I31" s="36">
        <f>SUMIFS(СВЦЭМ!$D$39:$D$758,СВЦЭМ!$A$39:$A$758,$A31,СВЦЭМ!$B$39:$B$758,I$11)+'СЕТ СН'!$F$14+СВЦЭМ!$D$10+'СЕТ СН'!$F$8*'СЕТ СН'!$F$9-'СЕТ СН'!$F$26</f>
        <v>2267.2462190400001</v>
      </c>
      <c r="J31" s="36">
        <f>SUMIFS(СВЦЭМ!$D$39:$D$758,СВЦЭМ!$A$39:$A$758,$A31,СВЦЭМ!$B$39:$B$758,J$11)+'СЕТ СН'!$F$14+СВЦЭМ!$D$10+'СЕТ СН'!$F$8*'СЕТ СН'!$F$9-'СЕТ СН'!$F$26</f>
        <v>2156.7266212</v>
      </c>
      <c r="K31" s="36">
        <f>SUMIFS(СВЦЭМ!$D$39:$D$758,СВЦЭМ!$A$39:$A$758,$A31,СВЦЭМ!$B$39:$B$758,K$11)+'СЕТ СН'!$F$14+СВЦЭМ!$D$10+'СЕТ СН'!$F$8*'СЕТ СН'!$F$9-'СЕТ СН'!$F$26</f>
        <v>2120.58630636</v>
      </c>
      <c r="L31" s="36">
        <f>SUMIFS(СВЦЭМ!$D$39:$D$758,СВЦЭМ!$A$39:$A$758,$A31,СВЦЭМ!$B$39:$B$758,L$11)+'СЕТ СН'!$F$14+СВЦЭМ!$D$10+'СЕТ СН'!$F$8*'СЕТ СН'!$F$9-'СЕТ СН'!$F$26</f>
        <v>2113.7293332500003</v>
      </c>
      <c r="M31" s="36">
        <f>SUMIFS(СВЦЭМ!$D$39:$D$758,СВЦЭМ!$A$39:$A$758,$A31,СВЦЭМ!$B$39:$B$758,M$11)+'СЕТ СН'!$F$14+СВЦЭМ!$D$10+'СЕТ СН'!$F$8*'СЕТ СН'!$F$9-'СЕТ СН'!$F$26</f>
        <v>2100.0461525999999</v>
      </c>
      <c r="N31" s="36">
        <f>SUMIFS(СВЦЭМ!$D$39:$D$758,СВЦЭМ!$A$39:$A$758,$A31,СВЦЭМ!$B$39:$B$758,N$11)+'СЕТ СН'!$F$14+СВЦЭМ!$D$10+'СЕТ СН'!$F$8*'СЕТ СН'!$F$9-'СЕТ СН'!$F$26</f>
        <v>2079.6839834299999</v>
      </c>
      <c r="O31" s="36">
        <f>SUMIFS(СВЦЭМ!$D$39:$D$758,СВЦЭМ!$A$39:$A$758,$A31,СВЦЭМ!$B$39:$B$758,O$11)+'СЕТ СН'!$F$14+СВЦЭМ!$D$10+'СЕТ СН'!$F$8*'СЕТ СН'!$F$9-'СЕТ СН'!$F$26</f>
        <v>2065.2161099800001</v>
      </c>
      <c r="P31" s="36">
        <f>SUMIFS(СВЦЭМ!$D$39:$D$758,СВЦЭМ!$A$39:$A$758,$A31,СВЦЭМ!$B$39:$B$758,P$11)+'СЕТ СН'!$F$14+СВЦЭМ!$D$10+'СЕТ СН'!$F$8*'СЕТ СН'!$F$9-'СЕТ СН'!$F$26</f>
        <v>2067.5047504200002</v>
      </c>
      <c r="Q31" s="36">
        <f>SUMIFS(СВЦЭМ!$D$39:$D$758,СВЦЭМ!$A$39:$A$758,$A31,СВЦЭМ!$B$39:$B$758,Q$11)+'СЕТ СН'!$F$14+СВЦЭМ!$D$10+'СЕТ СН'!$F$8*'СЕТ СН'!$F$9-'СЕТ СН'!$F$26</f>
        <v>2080.0179418000002</v>
      </c>
      <c r="R31" s="36">
        <f>SUMIFS(СВЦЭМ!$D$39:$D$758,СВЦЭМ!$A$39:$A$758,$A31,СВЦЭМ!$B$39:$B$758,R$11)+'СЕТ СН'!$F$14+СВЦЭМ!$D$10+'СЕТ СН'!$F$8*'СЕТ СН'!$F$9-'СЕТ СН'!$F$26</f>
        <v>2160.41432102</v>
      </c>
      <c r="S31" s="36">
        <f>SUMIFS(СВЦЭМ!$D$39:$D$758,СВЦЭМ!$A$39:$A$758,$A31,СВЦЭМ!$B$39:$B$758,S$11)+'СЕТ СН'!$F$14+СВЦЭМ!$D$10+'СЕТ СН'!$F$8*'СЕТ СН'!$F$9-'СЕТ СН'!$F$26</f>
        <v>2134.93896571</v>
      </c>
      <c r="T31" s="36">
        <f>SUMIFS(СВЦЭМ!$D$39:$D$758,СВЦЭМ!$A$39:$A$758,$A31,СВЦЭМ!$B$39:$B$758,T$11)+'СЕТ СН'!$F$14+СВЦЭМ!$D$10+'СЕТ СН'!$F$8*'СЕТ СН'!$F$9-'СЕТ СН'!$F$26</f>
        <v>2109.00289982</v>
      </c>
      <c r="U31" s="36">
        <f>SUMIFS(СВЦЭМ!$D$39:$D$758,СВЦЭМ!$A$39:$A$758,$A31,СВЦЭМ!$B$39:$B$758,U$11)+'СЕТ СН'!$F$14+СВЦЭМ!$D$10+'СЕТ СН'!$F$8*'СЕТ СН'!$F$9-'СЕТ СН'!$F$26</f>
        <v>2106.1115240900003</v>
      </c>
      <c r="V31" s="36">
        <f>SUMIFS(СВЦЭМ!$D$39:$D$758,СВЦЭМ!$A$39:$A$758,$A31,СВЦЭМ!$B$39:$B$758,V$11)+'СЕТ СН'!$F$14+СВЦЭМ!$D$10+'СЕТ СН'!$F$8*'СЕТ СН'!$F$9-'СЕТ СН'!$F$26</f>
        <v>2079.9715184900001</v>
      </c>
      <c r="W31" s="36">
        <f>SUMIFS(СВЦЭМ!$D$39:$D$758,СВЦЭМ!$A$39:$A$758,$A31,СВЦЭМ!$B$39:$B$758,W$11)+'СЕТ СН'!$F$14+СВЦЭМ!$D$10+'СЕТ СН'!$F$8*'СЕТ СН'!$F$9-'СЕТ СН'!$F$26</f>
        <v>2062.59544439</v>
      </c>
      <c r="X31" s="36">
        <f>SUMIFS(СВЦЭМ!$D$39:$D$758,СВЦЭМ!$A$39:$A$758,$A31,СВЦЭМ!$B$39:$B$758,X$11)+'СЕТ СН'!$F$14+СВЦЭМ!$D$10+'СЕТ СН'!$F$8*'СЕТ СН'!$F$9-'СЕТ СН'!$F$26</f>
        <v>2102.11558049</v>
      </c>
      <c r="Y31" s="36">
        <f>SUMIFS(СВЦЭМ!$D$39:$D$758,СВЦЭМ!$A$39:$A$758,$A31,СВЦЭМ!$B$39:$B$758,Y$11)+'СЕТ СН'!$F$14+СВЦЭМ!$D$10+'СЕТ СН'!$F$8*'СЕТ СН'!$F$9-'СЕТ СН'!$F$26</f>
        <v>2142.46881721</v>
      </c>
    </row>
    <row r="32" spans="1:25" ht="15.75" x14ac:dyDescent="0.2">
      <c r="A32" s="35">
        <f t="shared" si="0"/>
        <v>45403</v>
      </c>
      <c r="B32" s="36">
        <f>SUMIFS(СВЦЭМ!$D$39:$D$758,СВЦЭМ!$A$39:$A$758,$A32,СВЦЭМ!$B$39:$B$758,B$11)+'СЕТ СН'!$F$14+СВЦЭМ!$D$10+'СЕТ СН'!$F$8*'СЕТ СН'!$F$9-'СЕТ СН'!$F$26</f>
        <v>2225.2604994400003</v>
      </c>
      <c r="C32" s="36">
        <f>SUMIFS(СВЦЭМ!$D$39:$D$758,СВЦЭМ!$A$39:$A$758,$A32,СВЦЭМ!$B$39:$B$758,C$11)+'СЕТ СН'!$F$14+СВЦЭМ!$D$10+'СЕТ СН'!$F$8*'СЕТ СН'!$F$9-'СЕТ СН'!$F$26</f>
        <v>2287.1924560500001</v>
      </c>
      <c r="D32" s="36">
        <f>SUMIFS(СВЦЭМ!$D$39:$D$758,СВЦЭМ!$A$39:$A$758,$A32,СВЦЭМ!$B$39:$B$758,D$11)+'СЕТ СН'!$F$14+СВЦЭМ!$D$10+'СЕТ СН'!$F$8*'СЕТ СН'!$F$9-'СЕТ СН'!$F$26</f>
        <v>2308.9547852800001</v>
      </c>
      <c r="E32" s="36">
        <f>SUMIFS(СВЦЭМ!$D$39:$D$758,СВЦЭМ!$A$39:$A$758,$A32,СВЦЭМ!$B$39:$B$758,E$11)+'СЕТ СН'!$F$14+СВЦЭМ!$D$10+'СЕТ СН'!$F$8*'СЕТ СН'!$F$9-'СЕТ СН'!$F$26</f>
        <v>2319.5665740200002</v>
      </c>
      <c r="F32" s="36">
        <f>SUMIFS(СВЦЭМ!$D$39:$D$758,СВЦЭМ!$A$39:$A$758,$A32,СВЦЭМ!$B$39:$B$758,F$11)+'СЕТ СН'!$F$14+СВЦЭМ!$D$10+'СЕТ СН'!$F$8*'СЕТ СН'!$F$9-'СЕТ СН'!$F$26</f>
        <v>2321.9408427900003</v>
      </c>
      <c r="G32" s="36">
        <f>SUMIFS(СВЦЭМ!$D$39:$D$758,СВЦЭМ!$A$39:$A$758,$A32,СВЦЭМ!$B$39:$B$758,G$11)+'СЕТ СН'!$F$14+СВЦЭМ!$D$10+'СЕТ СН'!$F$8*'СЕТ СН'!$F$9-'СЕТ СН'!$F$26</f>
        <v>2300.5037598600002</v>
      </c>
      <c r="H32" s="36">
        <f>SUMIFS(СВЦЭМ!$D$39:$D$758,СВЦЭМ!$A$39:$A$758,$A32,СВЦЭМ!$B$39:$B$758,H$11)+'СЕТ СН'!$F$14+СВЦЭМ!$D$10+'СЕТ СН'!$F$8*'СЕТ СН'!$F$9-'СЕТ СН'!$F$26</f>
        <v>2290.45358614</v>
      </c>
      <c r="I32" s="36">
        <f>SUMIFS(СВЦЭМ!$D$39:$D$758,СВЦЭМ!$A$39:$A$758,$A32,СВЦЭМ!$B$39:$B$758,I$11)+'СЕТ СН'!$F$14+СВЦЭМ!$D$10+'СЕТ СН'!$F$8*'СЕТ СН'!$F$9-'СЕТ СН'!$F$26</f>
        <v>2264.84288165</v>
      </c>
      <c r="J32" s="36">
        <f>SUMIFS(СВЦЭМ!$D$39:$D$758,СВЦЭМ!$A$39:$A$758,$A32,СВЦЭМ!$B$39:$B$758,J$11)+'СЕТ СН'!$F$14+СВЦЭМ!$D$10+'СЕТ СН'!$F$8*'СЕТ СН'!$F$9-'СЕТ СН'!$F$26</f>
        <v>2117.0088794900003</v>
      </c>
      <c r="K32" s="36">
        <f>SUMIFS(СВЦЭМ!$D$39:$D$758,СВЦЭМ!$A$39:$A$758,$A32,СВЦЭМ!$B$39:$B$758,K$11)+'СЕТ СН'!$F$14+СВЦЭМ!$D$10+'СЕТ СН'!$F$8*'СЕТ СН'!$F$9-'СЕТ СН'!$F$26</f>
        <v>2045.4103749799999</v>
      </c>
      <c r="L32" s="36">
        <f>SUMIFS(СВЦЭМ!$D$39:$D$758,СВЦЭМ!$A$39:$A$758,$A32,СВЦЭМ!$B$39:$B$758,L$11)+'СЕТ СН'!$F$14+СВЦЭМ!$D$10+'СЕТ СН'!$F$8*'СЕТ СН'!$F$9-'СЕТ СН'!$F$26</f>
        <v>2034.6383421400001</v>
      </c>
      <c r="M32" s="36">
        <f>SUMIFS(СВЦЭМ!$D$39:$D$758,СВЦЭМ!$A$39:$A$758,$A32,СВЦЭМ!$B$39:$B$758,M$11)+'СЕТ СН'!$F$14+СВЦЭМ!$D$10+'СЕТ СН'!$F$8*'СЕТ СН'!$F$9-'СЕТ СН'!$F$26</f>
        <v>2036.8995408000001</v>
      </c>
      <c r="N32" s="36">
        <f>SUMIFS(СВЦЭМ!$D$39:$D$758,СВЦЭМ!$A$39:$A$758,$A32,СВЦЭМ!$B$39:$B$758,N$11)+'СЕТ СН'!$F$14+СВЦЭМ!$D$10+'СЕТ СН'!$F$8*'СЕТ СН'!$F$9-'СЕТ СН'!$F$26</f>
        <v>2070.0318463900003</v>
      </c>
      <c r="O32" s="36">
        <f>SUMIFS(СВЦЭМ!$D$39:$D$758,СВЦЭМ!$A$39:$A$758,$A32,СВЦЭМ!$B$39:$B$758,O$11)+'СЕТ СН'!$F$14+СВЦЭМ!$D$10+'СЕТ СН'!$F$8*'СЕТ СН'!$F$9-'СЕТ СН'!$F$26</f>
        <v>2098.7548848900001</v>
      </c>
      <c r="P32" s="36">
        <f>SUMIFS(СВЦЭМ!$D$39:$D$758,СВЦЭМ!$A$39:$A$758,$A32,СВЦЭМ!$B$39:$B$758,P$11)+'СЕТ СН'!$F$14+СВЦЭМ!$D$10+'СЕТ СН'!$F$8*'СЕТ СН'!$F$9-'СЕТ СН'!$F$26</f>
        <v>2137.6182395000001</v>
      </c>
      <c r="Q32" s="36">
        <f>SUMIFS(СВЦЭМ!$D$39:$D$758,СВЦЭМ!$A$39:$A$758,$A32,СВЦЭМ!$B$39:$B$758,Q$11)+'СЕТ СН'!$F$14+СВЦЭМ!$D$10+'СЕТ СН'!$F$8*'СЕТ СН'!$F$9-'СЕТ СН'!$F$26</f>
        <v>2168.5664702700001</v>
      </c>
      <c r="R32" s="36">
        <f>SUMIFS(СВЦЭМ!$D$39:$D$758,СВЦЭМ!$A$39:$A$758,$A32,СВЦЭМ!$B$39:$B$758,R$11)+'СЕТ СН'!$F$14+СВЦЭМ!$D$10+'СЕТ СН'!$F$8*'СЕТ СН'!$F$9-'СЕТ СН'!$F$26</f>
        <v>2198.3457216199999</v>
      </c>
      <c r="S32" s="36">
        <f>SUMIFS(СВЦЭМ!$D$39:$D$758,СВЦЭМ!$A$39:$A$758,$A32,СВЦЭМ!$B$39:$B$758,S$11)+'СЕТ СН'!$F$14+СВЦЭМ!$D$10+'СЕТ СН'!$F$8*'СЕТ СН'!$F$9-'СЕТ СН'!$F$26</f>
        <v>2178.38578254</v>
      </c>
      <c r="T32" s="36">
        <f>SUMIFS(СВЦЭМ!$D$39:$D$758,СВЦЭМ!$A$39:$A$758,$A32,СВЦЭМ!$B$39:$B$758,T$11)+'СЕТ СН'!$F$14+СВЦЭМ!$D$10+'СЕТ СН'!$F$8*'СЕТ СН'!$F$9-'СЕТ СН'!$F$26</f>
        <v>2137.3062299600001</v>
      </c>
      <c r="U32" s="36">
        <f>SUMIFS(СВЦЭМ!$D$39:$D$758,СВЦЭМ!$A$39:$A$758,$A32,СВЦЭМ!$B$39:$B$758,U$11)+'СЕТ СН'!$F$14+СВЦЭМ!$D$10+'СЕТ СН'!$F$8*'СЕТ СН'!$F$9-'СЕТ СН'!$F$26</f>
        <v>2121.5409107999999</v>
      </c>
      <c r="V32" s="36">
        <f>SUMIFS(СВЦЭМ!$D$39:$D$758,СВЦЭМ!$A$39:$A$758,$A32,СВЦЭМ!$B$39:$B$758,V$11)+'СЕТ СН'!$F$14+СВЦЭМ!$D$10+'СЕТ СН'!$F$8*'СЕТ СН'!$F$9-'СЕТ СН'!$F$26</f>
        <v>2078.4853191100001</v>
      </c>
      <c r="W32" s="36">
        <f>SUMIFS(СВЦЭМ!$D$39:$D$758,СВЦЭМ!$A$39:$A$758,$A32,СВЦЭМ!$B$39:$B$758,W$11)+'СЕТ СН'!$F$14+СВЦЭМ!$D$10+'СЕТ СН'!$F$8*'СЕТ СН'!$F$9-'СЕТ СН'!$F$26</f>
        <v>2076.8011777900001</v>
      </c>
      <c r="X32" s="36">
        <f>SUMIFS(СВЦЭМ!$D$39:$D$758,СВЦЭМ!$A$39:$A$758,$A32,СВЦЭМ!$B$39:$B$758,X$11)+'СЕТ СН'!$F$14+СВЦЭМ!$D$10+'СЕТ СН'!$F$8*'СЕТ СН'!$F$9-'СЕТ СН'!$F$26</f>
        <v>2145.22938019</v>
      </c>
      <c r="Y32" s="36">
        <f>SUMIFS(СВЦЭМ!$D$39:$D$758,СВЦЭМ!$A$39:$A$758,$A32,СВЦЭМ!$B$39:$B$758,Y$11)+'СЕТ СН'!$F$14+СВЦЭМ!$D$10+'СЕТ СН'!$F$8*'СЕТ СН'!$F$9-'СЕТ СН'!$F$26</f>
        <v>2221.9574981700002</v>
      </c>
    </row>
    <row r="33" spans="1:27" ht="15.75" x14ac:dyDescent="0.2">
      <c r="A33" s="35">
        <f t="shared" si="0"/>
        <v>45404</v>
      </c>
      <c r="B33" s="36">
        <f>SUMIFS(СВЦЭМ!$D$39:$D$758,СВЦЭМ!$A$39:$A$758,$A33,СВЦЭМ!$B$39:$B$758,B$11)+'СЕТ СН'!$F$14+СВЦЭМ!$D$10+'СЕТ СН'!$F$8*'СЕТ СН'!$F$9-'СЕТ СН'!$F$26</f>
        <v>2309.4919530900002</v>
      </c>
      <c r="C33" s="36">
        <f>SUMIFS(СВЦЭМ!$D$39:$D$758,СВЦЭМ!$A$39:$A$758,$A33,СВЦЭМ!$B$39:$B$758,C$11)+'СЕТ СН'!$F$14+СВЦЭМ!$D$10+'СЕТ СН'!$F$8*'СЕТ СН'!$F$9-'СЕТ СН'!$F$26</f>
        <v>2330.2178130800003</v>
      </c>
      <c r="D33" s="36">
        <f>SUMIFS(СВЦЭМ!$D$39:$D$758,СВЦЭМ!$A$39:$A$758,$A33,СВЦЭМ!$B$39:$B$758,D$11)+'СЕТ СН'!$F$14+СВЦЭМ!$D$10+'СЕТ СН'!$F$8*'СЕТ СН'!$F$9-'СЕТ СН'!$F$26</f>
        <v>2328.6125980300003</v>
      </c>
      <c r="E33" s="36">
        <f>SUMIFS(СВЦЭМ!$D$39:$D$758,СВЦЭМ!$A$39:$A$758,$A33,СВЦЭМ!$B$39:$B$758,E$11)+'СЕТ СН'!$F$14+СВЦЭМ!$D$10+'СЕТ СН'!$F$8*'СЕТ СН'!$F$9-'СЕТ СН'!$F$26</f>
        <v>2350.3330470800001</v>
      </c>
      <c r="F33" s="36">
        <f>SUMIFS(СВЦЭМ!$D$39:$D$758,СВЦЭМ!$A$39:$A$758,$A33,СВЦЭМ!$B$39:$B$758,F$11)+'СЕТ СН'!$F$14+СВЦЭМ!$D$10+'СЕТ СН'!$F$8*'СЕТ СН'!$F$9-'СЕТ СН'!$F$26</f>
        <v>2316.7823338600001</v>
      </c>
      <c r="G33" s="36">
        <f>SUMIFS(СВЦЭМ!$D$39:$D$758,СВЦЭМ!$A$39:$A$758,$A33,СВЦЭМ!$B$39:$B$758,G$11)+'СЕТ СН'!$F$14+СВЦЭМ!$D$10+'СЕТ СН'!$F$8*'СЕТ СН'!$F$9-'СЕТ СН'!$F$26</f>
        <v>2290.62076179</v>
      </c>
      <c r="H33" s="36">
        <f>SUMIFS(СВЦЭМ!$D$39:$D$758,СВЦЭМ!$A$39:$A$758,$A33,СВЦЭМ!$B$39:$B$758,H$11)+'СЕТ СН'!$F$14+СВЦЭМ!$D$10+'СЕТ СН'!$F$8*'СЕТ СН'!$F$9-'СЕТ СН'!$F$26</f>
        <v>2212.0107141799999</v>
      </c>
      <c r="I33" s="36">
        <f>SUMIFS(СВЦЭМ!$D$39:$D$758,СВЦЭМ!$A$39:$A$758,$A33,СВЦЭМ!$B$39:$B$758,I$11)+'СЕТ СН'!$F$14+СВЦЭМ!$D$10+'СЕТ СН'!$F$8*'СЕТ СН'!$F$9-'СЕТ СН'!$F$26</f>
        <v>2137.9696205600003</v>
      </c>
      <c r="J33" s="36">
        <f>SUMIFS(СВЦЭМ!$D$39:$D$758,СВЦЭМ!$A$39:$A$758,$A33,СВЦЭМ!$B$39:$B$758,J$11)+'СЕТ СН'!$F$14+СВЦЭМ!$D$10+'СЕТ СН'!$F$8*'СЕТ СН'!$F$9-'СЕТ СН'!$F$26</f>
        <v>2147.0169938900003</v>
      </c>
      <c r="K33" s="36">
        <f>SUMIFS(СВЦЭМ!$D$39:$D$758,СВЦЭМ!$A$39:$A$758,$A33,СВЦЭМ!$B$39:$B$758,K$11)+'СЕТ СН'!$F$14+СВЦЭМ!$D$10+'СЕТ СН'!$F$8*'СЕТ СН'!$F$9-'СЕТ СН'!$F$26</f>
        <v>2110.8779143300003</v>
      </c>
      <c r="L33" s="36">
        <f>SUMIFS(СВЦЭМ!$D$39:$D$758,СВЦЭМ!$A$39:$A$758,$A33,СВЦЭМ!$B$39:$B$758,L$11)+'СЕТ СН'!$F$14+СВЦЭМ!$D$10+'СЕТ СН'!$F$8*'СЕТ СН'!$F$9-'СЕТ СН'!$F$26</f>
        <v>2095.1415246300003</v>
      </c>
      <c r="M33" s="36">
        <f>SUMIFS(СВЦЭМ!$D$39:$D$758,СВЦЭМ!$A$39:$A$758,$A33,СВЦЭМ!$B$39:$B$758,M$11)+'СЕТ СН'!$F$14+СВЦЭМ!$D$10+'СЕТ СН'!$F$8*'СЕТ СН'!$F$9-'СЕТ СН'!$F$26</f>
        <v>2118.27909933</v>
      </c>
      <c r="N33" s="36">
        <f>SUMIFS(СВЦЭМ!$D$39:$D$758,СВЦЭМ!$A$39:$A$758,$A33,СВЦЭМ!$B$39:$B$758,N$11)+'СЕТ СН'!$F$14+СВЦЭМ!$D$10+'СЕТ СН'!$F$8*'СЕТ СН'!$F$9-'СЕТ СН'!$F$26</f>
        <v>2118.3880572100002</v>
      </c>
      <c r="O33" s="36">
        <f>SUMIFS(СВЦЭМ!$D$39:$D$758,СВЦЭМ!$A$39:$A$758,$A33,СВЦЭМ!$B$39:$B$758,O$11)+'СЕТ СН'!$F$14+СВЦЭМ!$D$10+'СЕТ СН'!$F$8*'СЕТ СН'!$F$9-'СЕТ СН'!$F$26</f>
        <v>2156.0618688200002</v>
      </c>
      <c r="P33" s="36">
        <f>SUMIFS(СВЦЭМ!$D$39:$D$758,СВЦЭМ!$A$39:$A$758,$A33,СВЦЭМ!$B$39:$B$758,P$11)+'СЕТ СН'!$F$14+СВЦЭМ!$D$10+'СЕТ СН'!$F$8*'СЕТ СН'!$F$9-'СЕТ СН'!$F$26</f>
        <v>2173.5973453900001</v>
      </c>
      <c r="Q33" s="36">
        <f>SUMIFS(СВЦЭМ!$D$39:$D$758,СВЦЭМ!$A$39:$A$758,$A33,СВЦЭМ!$B$39:$B$758,Q$11)+'СЕТ СН'!$F$14+СВЦЭМ!$D$10+'СЕТ СН'!$F$8*'СЕТ СН'!$F$9-'СЕТ СН'!$F$26</f>
        <v>2177.7664850800002</v>
      </c>
      <c r="R33" s="36">
        <f>SUMIFS(СВЦЭМ!$D$39:$D$758,СВЦЭМ!$A$39:$A$758,$A33,СВЦЭМ!$B$39:$B$758,R$11)+'СЕТ СН'!$F$14+СВЦЭМ!$D$10+'СЕТ СН'!$F$8*'СЕТ СН'!$F$9-'СЕТ СН'!$F$26</f>
        <v>2157.7601332300001</v>
      </c>
      <c r="S33" s="36">
        <f>SUMIFS(СВЦЭМ!$D$39:$D$758,СВЦЭМ!$A$39:$A$758,$A33,СВЦЭМ!$B$39:$B$758,S$11)+'СЕТ СН'!$F$14+СВЦЭМ!$D$10+'СЕТ СН'!$F$8*'СЕТ СН'!$F$9-'СЕТ СН'!$F$26</f>
        <v>2164.0022922000003</v>
      </c>
      <c r="T33" s="36">
        <f>SUMIFS(СВЦЭМ!$D$39:$D$758,СВЦЭМ!$A$39:$A$758,$A33,СВЦЭМ!$B$39:$B$758,T$11)+'СЕТ СН'!$F$14+СВЦЭМ!$D$10+'СЕТ СН'!$F$8*'СЕТ СН'!$F$9-'СЕТ СН'!$F$26</f>
        <v>2123.4474729600001</v>
      </c>
      <c r="U33" s="36">
        <f>SUMIFS(СВЦЭМ!$D$39:$D$758,СВЦЭМ!$A$39:$A$758,$A33,СВЦЭМ!$B$39:$B$758,U$11)+'СЕТ СН'!$F$14+СВЦЭМ!$D$10+'СЕТ СН'!$F$8*'СЕТ СН'!$F$9-'СЕТ СН'!$F$26</f>
        <v>2084.8135894699999</v>
      </c>
      <c r="V33" s="36">
        <f>SUMIFS(СВЦЭМ!$D$39:$D$758,СВЦЭМ!$A$39:$A$758,$A33,СВЦЭМ!$B$39:$B$758,V$11)+'СЕТ СН'!$F$14+СВЦЭМ!$D$10+'СЕТ СН'!$F$8*'СЕТ СН'!$F$9-'СЕТ СН'!$F$26</f>
        <v>2061.0749580000002</v>
      </c>
      <c r="W33" s="36">
        <f>SUMIFS(СВЦЭМ!$D$39:$D$758,СВЦЭМ!$A$39:$A$758,$A33,СВЦЭМ!$B$39:$B$758,W$11)+'СЕТ СН'!$F$14+СВЦЭМ!$D$10+'СЕТ СН'!$F$8*'СЕТ СН'!$F$9-'СЕТ СН'!$F$26</f>
        <v>2080.00141734</v>
      </c>
      <c r="X33" s="36">
        <f>SUMIFS(СВЦЭМ!$D$39:$D$758,СВЦЭМ!$A$39:$A$758,$A33,СВЦЭМ!$B$39:$B$758,X$11)+'СЕТ СН'!$F$14+СВЦЭМ!$D$10+'СЕТ СН'!$F$8*'СЕТ СН'!$F$9-'СЕТ СН'!$F$26</f>
        <v>2157.09497762</v>
      </c>
      <c r="Y33" s="36">
        <f>SUMIFS(СВЦЭМ!$D$39:$D$758,СВЦЭМ!$A$39:$A$758,$A33,СВЦЭМ!$B$39:$B$758,Y$11)+'СЕТ СН'!$F$14+СВЦЭМ!$D$10+'СЕТ СН'!$F$8*'СЕТ СН'!$F$9-'СЕТ СН'!$F$26</f>
        <v>2193.9346837900002</v>
      </c>
    </row>
    <row r="34" spans="1:27" ht="15.75" x14ac:dyDescent="0.2">
      <c r="A34" s="35">
        <f t="shared" si="0"/>
        <v>45405</v>
      </c>
      <c r="B34" s="36">
        <f>SUMIFS(СВЦЭМ!$D$39:$D$758,СВЦЭМ!$A$39:$A$758,$A34,СВЦЭМ!$B$39:$B$758,B$11)+'СЕТ СН'!$F$14+СВЦЭМ!$D$10+'СЕТ СН'!$F$8*'СЕТ СН'!$F$9-'СЕТ СН'!$F$26</f>
        <v>2202.6180393700001</v>
      </c>
      <c r="C34" s="36">
        <f>SUMIFS(СВЦЭМ!$D$39:$D$758,СВЦЭМ!$A$39:$A$758,$A34,СВЦЭМ!$B$39:$B$758,C$11)+'СЕТ СН'!$F$14+СВЦЭМ!$D$10+'СЕТ СН'!$F$8*'СЕТ СН'!$F$9-'СЕТ СН'!$F$26</f>
        <v>2274.38337267</v>
      </c>
      <c r="D34" s="36">
        <f>SUMIFS(СВЦЭМ!$D$39:$D$758,СВЦЭМ!$A$39:$A$758,$A34,СВЦЭМ!$B$39:$B$758,D$11)+'СЕТ СН'!$F$14+СВЦЭМ!$D$10+'СЕТ СН'!$F$8*'СЕТ СН'!$F$9-'СЕТ СН'!$F$26</f>
        <v>2303.6505280700003</v>
      </c>
      <c r="E34" s="36">
        <f>SUMIFS(СВЦЭМ!$D$39:$D$758,СВЦЭМ!$A$39:$A$758,$A34,СВЦЭМ!$B$39:$B$758,E$11)+'СЕТ СН'!$F$14+СВЦЭМ!$D$10+'СЕТ СН'!$F$8*'СЕТ СН'!$F$9-'СЕТ СН'!$F$26</f>
        <v>2326.43578389</v>
      </c>
      <c r="F34" s="36">
        <f>SUMIFS(СВЦЭМ!$D$39:$D$758,СВЦЭМ!$A$39:$A$758,$A34,СВЦЭМ!$B$39:$B$758,F$11)+'СЕТ СН'!$F$14+СВЦЭМ!$D$10+'СЕТ СН'!$F$8*'СЕТ СН'!$F$9-'СЕТ СН'!$F$26</f>
        <v>2335.46839774</v>
      </c>
      <c r="G34" s="36">
        <f>SUMIFS(СВЦЭМ!$D$39:$D$758,СВЦЭМ!$A$39:$A$758,$A34,СВЦЭМ!$B$39:$B$758,G$11)+'СЕТ СН'!$F$14+СВЦЭМ!$D$10+'СЕТ СН'!$F$8*'СЕТ СН'!$F$9-'СЕТ СН'!$F$26</f>
        <v>2310.6425896400001</v>
      </c>
      <c r="H34" s="36">
        <f>SUMIFS(СВЦЭМ!$D$39:$D$758,СВЦЭМ!$A$39:$A$758,$A34,СВЦЭМ!$B$39:$B$758,H$11)+'СЕТ СН'!$F$14+СВЦЭМ!$D$10+'СЕТ СН'!$F$8*'СЕТ СН'!$F$9-'СЕТ СН'!$F$26</f>
        <v>2225.8548764900002</v>
      </c>
      <c r="I34" s="36">
        <f>SUMIFS(СВЦЭМ!$D$39:$D$758,СВЦЭМ!$A$39:$A$758,$A34,СВЦЭМ!$B$39:$B$758,I$11)+'СЕТ СН'!$F$14+СВЦЭМ!$D$10+'СЕТ СН'!$F$8*'СЕТ СН'!$F$9-'СЕТ СН'!$F$26</f>
        <v>2124.7753944999999</v>
      </c>
      <c r="J34" s="36">
        <f>SUMIFS(СВЦЭМ!$D$39:$D$758,СВЦЭМ!$A$39:$A$758,$A34,СВЦЭМ!$B$39:$B$758,J$11)+'СЕТ СН'!$F$14+СВЦЭМ!$D$10+'СЕТ СН'!$F$8*'СЕТ СН'!$F$9-'СЕТ СН'!$F$26</f>
        <v>2051.8057280400003</v>
      </c>
      <c r="K34" s="36">
        <f>SUMIFS(СВЦЭМ!$D$39:$D$758,СВЦЭМ!$A$39:$A$758,$A34,СВЦЭМ!$B$39:$B$758,K$11)+'СЕТ СН'!$F$14+СВЦЭМ!$D$10+'СЕТ СН'!$F$8*'СЕТ СН'!$F$9-'СЕТ СН'!$F$26</f>
        <v>2036.4064590200001</v>
      </c>
      <c r="L34" s="36">
        <f>SUMIFS(СВЦЭМ!$D$39:$D$758,СВЦЭМ!$A$39:$A$758,$A34,СВЦЭМ!$B$39:$B$758,L$11)+'СЕТ СН'!$F$14+СВЦЭМ!$D$10+'СЕТ СН'!$F$8*'СЕТ СН'!$F$9-'СЕТ СН'!$F$26</f>
        <v>2022.65709167</v>
      </c>
      <c r="M34" s="36">
        <f>SUMIFS(СВЦЭМ!$D$39:$D$758,СВЦЭМ!$A$39:$A$758,$A34,СВЦЭМ!$B$39:$B$758,M$11)+'СЕТ СН'!$F$14+СВЦЭМ!$D$10+'СЕТ СН'!$F$8*'СЕТ СН'!$F$9-'СЕТ СН'!$F$26</f>
        <v>2013.73242628</v>
      </c>
      <c r="N34" s="36">
        <f>SUMIFS(СВЦЭМ!$D$39:$D$758,СВЦЭМ!$A$39:$A$758,$A34,СВЦЭМ!$B$39:$B$758,N$11)+'СЕТ СН'!$F$14+СВЦЭМ!$D$10+'СЕТ СН'!$F$8*'СЕТ СН'!$F$9-'СЕТ СН'!$F$26</f>
        <v>2007.1437522599999</v>
      </c>
      <c r="O34" s="36">
        <f>SUMIFS(СВЦЭМ!$D$39:$D$758,СВЦЭМ!$A$39:$A$758,$A34,СВЦЭМ!$B$39:$B$758,O$11)+'СЕТ СН'!$F$14+СВЦЭМ!$D$10+'СЕТ СН'!$F$8*'СЕТ СН'!$F$9-'СЕТ СН'!$F$26</f>
        <v>2021.8647717599999</v>
      </c>
      <c r="P34" s="36">
        <f>SUMIFS(СВЦЭМ!$D$39:$D$758,СВЦЭМ!$A$39:$A$758,$A34,СВЦЭМ!$B$39:$B$758,P$11)+'СЕТ СН'!$F$14+СВЦЭМ!$D$10+'СЕТ СН'!$F$8*'СЕТ СН'!$F$9-'СЕТ СН'!$F$26</f>
        <v>2037.8055822900001</v>
      </c>
      <c r="Q34" s="36">
        <f>SUMIFS(СВЦЭМ!$D$39:$D$758,СВЦЭМ!$A$39:$A$758,$A34,СВЦЭМ!$B$39:$B$758,Q$11)+'СЕТ СН'!$F$14+СВЦЭМ!$D$10+'СЕТ СН'!$F$8*'СЕТ СН'!$F$9-'СЕТ СН'!$F$26</f>
        <v>2063.4619696499999</v>
      </c>
      <c r="R34" s="36">
        <f>SUMIFS(СВЦЭМ!$D$39:$D$758,СВЦЭМ!$A$39:$A$758,$A34,СВЦЭМ!$B$39:$B$758,R$11)+'СЕТ СН'!$F$14+СВЦЭМ!$D$10+'СЕТ СН'!$F$8*'СЕТ СН'!$F$9-'СЕТ СН'!$F$26</f>
        <v>2077.2147693800002</v>
      </c>
      <c r="S34" s="36">
        <f>SUMIFS(СВЦЭМ!$D$39:$D$758,СВЦЭМ!$A$39:$A$758,$A34,СВЦЭМ!$B$39:$B$758,S$11)+'СЕТ СН'!$F$14+СВЦЭМ!$D$10+'СЕТ СН'!$F$8*'СЕТ СН'!$F$9-'СЕТ СН'!$F$26</f>
        <v>2081.7843389700001</v>
      </c>
      <c r="T34" s="36">
        <f>SUMIFS(СВЦЭМ!$D$39:$D$758,СВЦЭМ!$A$39:$A$758,$A34,СВЦЭМ!$B$39:$B$758,T$11)+'СЕТ СН'!$F$14+СВЦЭМ!$D$10+'СЕТ СН'!$F$8*'СЕТ СН'!$F$9-'СЕТ СН'!$F$26</f>
        <v>2046.3565843399999</v>
      </c>
      <c r="U34" s="36">
        <f>SUMIFS(СВЦЭМ!$D$39:$D$758,СВЦЭМ!$A$39:$A$758,$A34,СВЦЭМ!$B$39:$B$758,U$11)+'СЕТ СН'!$F$14+СВЦЭМ!$D$10+'СЕТ СН'!$F$8*'СЕТ СН'!$F$9-'СЕТ СН'!$F$26</f>
        <v>2080.3073566800003</v>
      </c>
      <c r="V34" s="36">
        <f>SUMIFS(СВЦЭМ!$D$39:$D$758,СВЦЭМ!$A$39:$A$758,$A34,СВЦЭМ!$B$39:$B$758,V$11)+'СЕТ СН'!$F$14+СВЦЭМ!$D$10+'СЕТ СН'!$F$8*'СЕТ СН'!$F$9-'СЕТ СН'!$F$26</f>
        <v>2041.8843197599999</v>
      </c>
      <c r="W34" s="36">
        <f>SUMIFS(СВЦЭМ!$D$39:$D$758,СВЦЭМ!$A$39:$A$758,$A34,СВЦЭМ!$B$39:$B$758,W$11)+'СЕТ СН'!$F$14+СВЦЭМ!$D$10+'СЕТ СН'!$F$8*'СЕТ СН'!$F$9-'СЕТ СН'!$F$26</f>
        <v>2019.11444684</v>
      </c>
      <c r="X34" s="36">
        <f>SUMIFS(СВЦЭМ!$D$39:$D$758,СВЦЭМ!$A$39:$A$758,$A34,СВЦЭМ!$B$39:$B$758,X$11)+'СЕТ СН'!$F$14+СВЦЭМ!$D$10+'СЕТ СН'!$F$8*'СЕТ СН'!$F$9-'СЕТ СН'!$F$26</f>
        <v>2066.4523244300003</v>
      </c>
      <c r="Y34" s="36">
        <f>SUMIFS(СВЦЭМ!$D$39:$D$758,СВЦЭМ!$A$39:$A$758,$A34,СВЦЭМ!$B$39:$B$758,Y$11)+'СЕТ СН'!$F$14+СВЦЭМ!$D$10+'СЕТ СН'!$F$8*'СЕТ СН'!$F$9-'СЕТ СН'!$F$26</f>
        <v>2111.47816672</v>
      </c>
    </row>
    <row r="35" spans="1:27" ht="15.75" x14ac:dyDescent="0.2">
      <c r="A35" s="35">
        <f t="shared" si="0"/>
        <v>45406</v>
      </c>
      <c r="B35" s="36">
        <f>SUMIFS(СВЦЭМ!$D$39:$D$758,СВЦЭМ!$A$39:$A$758,$A35,СВЦЭМ!$B$39:$B$758,B$11)+'СЕТ СН'!$F$14+СВЦЭМ!$D$10+'СЕТ СН'!$F$8*'СЕТ СН'!$F$9-'СЕТ СН'!$F$26</f>
        <v>2182.2452046400003</v>
      </c>
      <c r="C35" s="36">
        <f>SUMIFS(СВЦЭМ!$D$39:$D$758,СВЦЭМ!$A$39:$A$758,$A35,СВЦЭМ!$B$39:$B$758,C$11)+'СЕТ СН'!$F$14+СВЦЭМ!$D$10+'СЕТ СН'!$F$8*'СЕТ СН'!$F$9-'СЕТ СН'!$F$26</f>
        <v>2229.9190773800001</v>
      </c>
      <c r="D35" s="36">
        <f>SUMIFS(СВЦЭМ!$D$39:$D$758,СВЦЭМ!$A$39:$A$758,$A35,СВЦЭМ!$B$39:$B$758,D$11)+'СЕТ СН'!$F$14+СВЦЭМ!$D$10+'СЕТ СН'!$F$8*'СЕТ СН'!$F$9-'СЕТ СН'!$F$26</f>
        <v>2247.3094726700001</v>
      </c>
      <c r="E35" s="36">
        <f>SUMIFS(СВЦЭМ!$D$39:$D$758,СВЦЭМ!$A$39:$A$758,$A35,СВЦЭМ!$B$39:$B$758,E$11)+'СЕТ СН'!$F$14+СВЦЭМ!$D$10+'СЕТ СН'!$F$8*'СЕТ СН'!$F$9-'СЕТ СН'!$F$26</f>
        <v>2257.9316104</v>
      </c>
      <c r="F35" s="36">
        <f>SUMIFS(СВЦЭМ!$D$39:$D$758,СВЦЭМ!$A$39:$A$758,$A35,СВЦЭМ!$B$39:$B$758,F$11)+'СЕТ СН'!$F$14+СВЦЭМ!$D$10+'СЕТ СН'!$F$8*'СЕТ СН'!$F$9-'СЕТ СН'!$F$26</f>
        <v>2229.5519688200002</v>
      </c>
      <c r="G35" s="36">
        <f>SUMIFS(СВЦЭМ!$D$39:$D$758,СВЦЭМ!$A$39:$A$758,$A35,СВЦЭМ!$B$39:$B$758,G$11)+'СЕТ СН'!$F$14+СВЦЭМ!$D$10+'СЕТ СН'!$F$8*'СЕТ СН'!$F$9-'СЕТ СН'!$F$26</f>
        <v>2195.24830647</v>
      </c>
      <c r="H35" s="36">
        <f>SUMIFS(СВЦЭМ!$D$39:$D$758,СВЦЭМ!$A$39:$A$758,$A35,СВЦЭМ!$B$39:$B$758,H$11)+'СЕТ СН'!$F$14+СВЦЭМ!$D$10+'СЕТ СН'!$F$8*'СЕТ СН'!$F$9-'СЕТ СН'!$F$26</f>
        <v>2134.0138700500002</v>
      </c>
      <c r="I35" s="36">
        <f>SUMIFS(СВЦЭМ!$D$39:$D$758,СВЦЭМ!$A$39:$A$758,$A35,СВЦЭМ!$B$39:$B$758,I$11)+'СЕТ СН'!$F$14+СВЦЭМ!$D$10+'СЕТ СН'!$F$8*'СЕТ СН'!$F$9-'СЕТ СН'!$F$26</f>
        <v>2090.7386865400003</v>
      </c>
      <c r="J35" s="36">
        <f>SUMIFS(СВЦЭМ!$D$39:$D$758,СВЦЭМ!$A$39:$A$758,$A35,СВЦЭМ!$B$39:$B$758,J$11)+'СЕТ СН'!$F$14+СВЦЭМ!$D$10+'СЕТ СН'!$F$8*'СЕТ СН'!$F$9-'СЕТ СН'!$F$26</f>
        <v>2027.97973817</v>
      </c>
      <c r="K35" s="36">
        <f>SUMIFS(СВЦЭМ!$D$39:$D$758,СВЦЭМ!$A$39:$A$758,$A35,СВЦЭМ!$B$39:$B$758,K$11)+'СЕТ СН'!$F$14+СВЦЭМ!$D$10+'СЕТ СН'!$F$8*'СЕТ СН'!$F$9-'СЕТ СН'!$F$26</f>
        <v>2029.1366654999999</v>
      </c>
      <c r="L35" s="36">
        <f>SUMIFS(СВЦЭМ!$D$39:$D$758,СВЦЭМ!$A$39:$A$758,$A35,СВЦЭМ!$B$39:$B$758,L$11)+'СЕТ СН'!$F$14+СВЦЭМ!$D$10+'СЕТ СН'!$F$8*'СЕТ СН'!$F$9-'СЕТ СН'!$F$26</f>
        <v>2031.3506496</v>
      </c>
      <c r="M35" s="36">
        <f>SUMIFS(СВЦЭМ!$D$39:$D$758,СВЦЭМ!$A$39:$A$758,$A35,СВЦЭМ!$B$39:$B$758,M$11)+'СЕТ СН'!$F$14+СВЦЭМ!$D$10+'СЕТ СН'!$F$8*'СЕТ СН'!$F$9-'СЕТ СН'!$F$26</f>
        <v>2035.2745623200001</v>
      </c>
      <c r="N35" s="36">
        <f>SUMIFS(СВЦЭМ!$D$39:$D$758,СВЦЭМ!$A$39:$A$758,$A35,СВЦЭМ!$B$39:$B$758,N$11)+'СЕТ СН'!$F$14+СВЦЭМ!$D$10+'СЕТ СН'!$F$8*'СЕТ СН'!$F$9-'СЕТ СН'!$F$26</f>
        <v>2032.0437711300001</v>
      </c>
      <c r="O35" s="36">
        <f>SUMIFS(СВЦЭМ!$D$39:$D$758,СВЦЭМ!$A$39:$A$758,$A35,СВЦЭМ!$B$39:$B$758,O$11)+'СЕТ СН'!$F$14+СВЦЭМ!$D$10+'СЕТ СН'!$F$8*'СЕТ СН'!$F$9-'СЕТ СН'!$F$26</f>
        <v>2048.53948567</v>
      </c>
      <c r="P35" s="36">
        <f>SUMIFS(СВЦЭМ!$D$39:$D$758,СВЦЭМ!$A$39:$A$758,$A35,СВЦЭМ!$B$39:$B$758,P$11)+'СЕТ СН'!$F$14+СВЦЭМ!$D$10+'СЕТ СН'!$F$8*'СЕТ СН'!$F$9-'СЕТ СН'!$F$26</f>
        <v>2063.08575918</v>
      </c>
      <c r="Q35" s="36">
        <f>SUMIFS(СВЦЭМ!$D$39:$D$758,СВЦЭМ!$A$39:$A$758,$A35,СВЦЭМ!$B$39:$B$758,Q$11)+'СЕТ СН'!$F$14+СВЦЭМ!$D$10+'СЕТ СН'!$F$8*'СЕТ СН'!$F$9-'СЕТ СН'!$F$26</f>
        <v>2088.7359014600002</v>
      </c>
      <c r="R35" s="36">
        <f>SUMIFS(СВЦЭМ!$D$39:$D$758,СВЦЭМ!$A$39:$A$758,$A35,СВЦЭМ!$B$39:$B$758,R$11)+'СЕТ СН'!$F$14+СВЦЭМ!$D$10+'СЕТ СН'!$F$8*'СЕТ СН'!$F$9-'СЕТ СН'!$F$26</f>
        <v>2076.8093117400003</v>
      </c>
      <c r="S35" s="36">
        <f>SUMIFS(СВЦЭМ!$D$39:$D$758,СВЦЭМ!$A$39:$A$758,$A35,СВЦЭМ!$B$39:$B$758,S$11)+'СЕТ СН'!$F$14+СВЦЭМ!$D$10+'СЕТ СН'!$F$8*'СЕТ СН'!$F$9-'СЕТ СН'!$F$26</f>
        <v>2042.63418125</v>
      </c>
      <c r="T35" s="36">
        <f>SUMIFS(СВЦЭМ!$D$39:$D$758,СВЦЭМ!$A$39:$A$758,$A35,СВЦЭМ!$B$39:$B$758,T$11)+'СЕТ СН'!$F$14+СВЦЭМ!$D$10+'СЕТ СН'!$F$8*'СЕТ СН'!$F$9-'СЕТ СН'!$F$26</f>
        <v>2021.3860202400001</v>
      </c>
      <c r="U35" s="36">
        <f>SUMIFS(СВЦЭМ!$D$39:$D$758,СВЦЭМ!$A$39:$A$758,$A35,СВЦЭМ!$B$39:$B$758,U$11)+'СЕТ СН'!$F$14+СВЦЭМ!$D$10+'СЕТ СН'!$F$8*'СЕТ СН'!$F$9-'СЕТ СН'!$F$26</f>
        <v>1981.34368365</v>
      </c>
      <c r="V35" s="36">
        <f>SUMIFS(СВЦЭМ!$D$39:$D$758,СВЦЭМ!$A$39:$A$758,$A35,СВЦЭМ!$B$39:$B$758,V$11)+'СЕТ СН'!$F$14+СВЦЭМ!$D$10+'СЕТ СН'!$F$8*'СЕТ СН'!$F$9-'СЕТ СН'!$F$26</f>
        <v>1957.96845433</v>
      </c>
      <c r="W35" s="36">
        <f>SUMIFS(СВЦЭМ!$D$39:$D$758,СВЦЭМ!$A$39:$A$758,$A35,СВЦЭМ!$B$39:$B$758,W$11)+'СЕТ СН'!$F$14+СВЦЭМ!$D$10+'СЕТ СН'!$F$8*'СЕТ СН'!$F$9-'СЕТ СН'!$F$26</f>
        <v>1975.9875757899999</v>
      </c>
      <c r="X35" s="36">
        <f>SUMIFS(СВЦЭМ!$D$39:$D$758,СВЦЭМ!$A$39:$A$758,$A35,СВЦЭМ!$B$39:$B$758,X$11)+'СЕТ СН'!$F$14+СВЦЭМ!$D$10+'СЕТ СН'!$F$8*'СЕТ СН'!$F$9-'СЕТ СН'!$F$26</f>
        <v>2043.78177489</v>
      </c>
      <c r="Y35" s="36">
        <f>SUMIFS(СВЦЭМ!$D$39:$D$758,СВЦЭМ!$A$39:$A$758,$A35,СВЦЭМ!$B$39:$B$758,Y$11)+'СЕТ СН'!$F$14+СВЦЭМ!$D$10+'СЕТ СН'!$F$8*'СЕТ СН'!$F$9-'СЕТ СН'!$F$26</f>
        <v>2081.4621581599999</v>
      </c>
    </row>
    <row r="36" spans="1:27" ht="15.75" x14ac:dyDescent="0.2">
      <c r="A36" s="35">
        <f t="shared" si="0"/>
        <v>45407</v>
      </c>
      <c r="B36" s="36">
        <f>SUMIFS(СВЦЭМ!$D$39:$D$758,СВЦЭМ!$A$39:$A$758,$A36,СВЦЭМ!$B$39:$B$758,B$11)+'СЕТ СН'!$F$14+СВЦЭМ!$D$10+'СЕТ СН'!$F$8*'СЕТ СН'!$F$9-'СЕТ СН'!$F$26</f>
        <v>2137.4185685500001</v>
      </c>
      <c r="C36" s="36">
        <f>SUMIFS(СВЦЭМ!$D$39:$D$758,СВЦЭМ!$A$39:$A$758,$A36,СВЦЭМ!$B$39:$B$758,C$11)+'СЕТ СН'!$F$14+СВЦЭМ!$D$10+'СЕТ СН'!$F$8*'СЕТ СН'!$F$9-'СЕТ СН'!$F$26</f>
        <v>2203.9964553899999</v>
      </c>
      <c r="D36" s="36">
        <f>SUMIFS(СВЦЭМ!$D$39:$D$758,СВЦЭМ!$A$39:$A$758,$A36,СВЦЭМ!$B$39:$B$758,D$11)+'СЕТ СН'!$F$14+СВЦЭМ!$D$10+'СЕТ СН'!$F$8*'СЕТ СН'!$F$9-'СЕТ СН'!$F$26</f>
        <v>2275.0832258400001</v>
      </c>
      <c r="E36" s="36">
        <f>SUMIFS(СВЦЭМ!$D$39:$D$758,СВЦЭМ!$A$39:$A$758,$A36,СВЦЭМ!$B$39:$B$758,E$11)+'СЕТ СН'!$F$14+СВЦЭМ!$D$10+'СЕТ СН'!$F$8*'СЕТ СН'!$F$9-'СЕТ СН'!$F$26</f>
        <v>2282.6982501400003</v>
      </c>
      <c r="F36" s="36">
        <f>SUMIFS(СВЦЭМ!$D$39:$D$758,СВЦЭМ!$A$39:$A$758,$A36,СВЦЭМ!$B$39:$B$758,F$11)+'СЕТ СН'!$F$14+СВЦЭМ!$D$10+'СЕТ СН'!$F$8*'СЕТ СН'!$F$9-'СЕТ СН'!$F$26</f>
        <v>2279.09803689</v>
      </c>
      <c r="G36" s="36">
        <f>SUMIFS(СВЦЭМ!$D$39:$D$758,СВЦЭМ!$A$39:$A$758,$A36,СВЦЭМ!$B$39:$B$758,G$11)+'СЕТ СН'!$F$14+СВЦЭМ!$D$10+'СЕТ СН'!$F$8*'СЕТ СН'!$F$9-'СЕТ СН'!$F$26</f>
        <v>2279.3369268900001</v>
      </c>
      <c r="H36" s="36">
        <f>SUMIFS(СВЦЭМ!$D$39:$D$758,СВЦЭМ!$A$39:$A$758,$A36,СВЦЭМ!$B$39:$B$758,H$11)+'СЕТ СН'!$F$14+СВЦЭМ!$D$10+'СЕТ СН'!$F$8*'СЕТ СН'!$F$9-'СЕТ СН'!$F$26</f>
        <v>2148.0608560800001</v>
      </c>
      <c r="I36" s="36">
        <f>SUMIFS(СВЦЭМ!$D$39:$D$758,СВЦЭМ!$A$39:$A$758,$A36,СВЦЭМ!$B$39:$B$758,I$11)+'СЕТ СН'!$F$14+СВЦЭМ!$D$10+'СЕТ СН'!$F$8*'СЕТ СН'!$F$9-'СЕТ СН'!$F$26</f>
        <v>2128.4897892500003</v>
      </c>
      <c r="J36" s="36">
        <f>SUMIFS(СВЦЭМ!$D$39:$D$758,СВЦЭМ!$A$39:$A$758,$A36,СВЦЭМ!$B$39:$B$758,J$11)+'СЕТ СН'!$F$14+СВЦЭМ!$D$10+'СЕТ СН'!$F$8*'СЕТ СН'!$F$9-'СЕТ СН'!$F$26</f>
        <v>2098.1123716800003</v>
      </c>
      <c r="K36" s="36">
        <f>SUMIFS(СВЦЭМ!$D$39:$D$758,СВЦЭМ!$A$39:$A$758,$A36,СВЦЭМ!$B$39:$B$758,K$11)+'СЕТ СН'!$F$14+СВЦЭМ!$D$10+'СЕТ СН'!$F$8*'СЕТ СН'!$F$9-'СЕТ СН'!$F$26</f>
        <v>2102.2127540700003</v>
      </c>
      <c r="L36" s="36">
        <f>SUMIFS(СВЦЭМ!$D$39:$D$758,СВЦЭМ!$A$39:$A$758,$A36,СВЦЭМ!$B$39:$B$758,L$11)+'СЕТ СН'!$F$14+СВЦЭМ!$D$10+'СЕТ СН'!$F$8*'СЕТ СН'!$F$9-'СЕТ СН'!$F$26</f>
        <v>2108.5959174100003</v>
      </c>
      <c r="M36" s="36">
        <f>SUMIFS(СВЦЭМ!$D$39:$D$758,СВЦЭМ!$A$39:$A$758,$A36,СВЦЭМ!$B$39:$B$758,M$11)+'СЕТ СН'!$F$14+СВЦЭМ!$D$10+'СЕТ СН'!$F$8*'СЕТ СН'!$F$9-'СЕТ СН'!$F$26</f>
        <v>2105.4839053600003</v>
      </c>
      <c r="N36" s="36">
        <f>SUMIFS(СВЦЭМ!$D$39:$D$758,СВЦЭМ!$A$39:$A$758,$A36,СВЦЭМ!$B$39:$B$758,N$11)+'СЕТ СН'!$F$14+СВЦЭМ!$D$10+'СЕТ СН'!$F$8*'СЕТ СН'!$F$9-'СЕТ СН'!$F$26</f>
        <v>2094.95764495</v>
      </c>
      <c r="O36" s="36">
        <f>SUMIFS(СВЦЭМ!$D$39:$D$758,СВЦЭМ!$A$39:$A$758,$A36,СВЦЭМ!$B$39:$B$758,O$11)+'СЕТ СН'!$F$14+СВЦЭМ!$D$10+'СЕТ СН'!$F$8*'СЕТ СН'!$F$9-'СЕТ СН'!$F$26</f>
        <v>2137.7434253900001</v>
      </c>
      <c r="P36" s="36">
        <f>SUMIFS(СВЦЭМ!$D$39:$D$758,СВЦЭМ!$A$39:$A$758,$A36,СВЦЭМ!$B$39:$B$758,P$11)+'СЕТ СН'!$F$14+СВЦЭМ!$D$10+'СЕТ СН'!$F$8*'СЕТ СН'!$F$9-'СЕТ СН'!$F$26</f>
        <v>2148.8964982100001</v>
      </c>
      <c r="Q36" s="36">
        <f>SUMIFS(СВЦЭМ!$D$39:$D$758,СВЦЭМ!$A$39:$A$758,$A36,СВЦЭМ!$B$39:$B$758,Q$11)+'СЕТ СН'!$F$14+СВЦЭМ!$D$10+'СЕТ СН'!$F$8*'СЕТ СН'!$F$9-'СЕТ СН'!$F$26</f>
        <v>2165.4215014199999</v>
      </c>
      <c r="R36" s="36">
        <f>SUMIFS(СВЦЭМ!$D$39:$D$758,СВЦЭМ!$A$39:$A$758,$A36,СВЦЭМ!$B$39:$B$758,R$11)+'СЕТ СН'!$F$14+СВЦЭМ!$D$10+'СЕТ СН'!$F$8*'СЕТ СН'!$F$9-'СЕТ СН'!$F$26</f>
        <v>2163.2279121800002</v>
      </c>
      <c r="S36" s="36">
        <f>SUMIFS(СВЦЭМ!$D$39:$D$758,СВЦЭМ!$A$39:$A$758,$A36,СВЦЭМ!$B$39:$B$758,S$11)+'СЕТ СН'!$F$14+СВЦЭМ!$D$10+'СЕТ СН'!$F$8*'СЕТ СН'!$F$9-'СЕТ СН'!$F$26</f>
        <v>2149.39442508</v>
      </c>
      <c r="T36" s="36">
        <f>SUMIFS(СВЦЭМ!$D$39:$D$758,СВЦЭМ!$A$39:$A$758,$A36,СВЦЭМ!$B$39:$B$758,T$11)+'СЕТ СН'!$F$14+СВЦЭМ!$D$10+'СЕТ СН'!$F$8*'СЕТ СН'!$F$9-'СЕТ СН'!$F$26</f>
        <v>2088.7444822800003</v>
      </c>
      <c r="U36" s="36">
        <f>SUMIFS(СВЦЭМ!$D$39:$D$758,СВЦЭМ!$A$39:$A$758,$A36,СВЦЭМ!$B$39:$B$758,U$11)+'СЕТ СН'!$F$14+СВЦЭМ!$D$10+'СЕТ СН'!$F$8*'СЕТ СН'!$F$9-'СЕТ СН'!$F$26</f>
        <v>2048.0172365000003</v>
      </c>
      <c r="V36" s="36">
        <f>SUMIFS(СВЦЭМ!$D$39:$D$758,СВЦЭМ!$A$39:$A$758,$A36,СВЦЭМ!$B$39:$B$758,V$11)+'СЕТ СН'!$F$14+СВЦЭМ!$D$10+'СЕТ СН'!$F$8*'СЕТ СН'!$F$9-'СЕТ СН'!$F$26</f>
        <v>2031.82406117</v>
      </c>
      <c r="W36" s="36">
        <f>SUMIFS(СВЦЭМ!$D$39:$D$758,СВЦЭМ!$A$39:$A$758,$A36,СВЦЭМ!$B$39:$B$758,W$11)+'СЕТ СН'!$F$14+СВЦЭМ!$D$10+'СЕТ СН'!$F$8*'СЕТ СН'!$F$9-'СЕТ СН'!$F$26</f>
        <v>2056.6847737400003</v>
      </c>
      <c r="X36" s="36">
        <f>SUMIFS(СВЦЭМ!$D$39:$D$758,СВЦЭМ!$A$39:$A$758,$A36,СВЦЭМ!$B$39:$B$758,X$11)+'СЕТ СН'!$F$14+СВЦЭМ!$D$10+'СЕТ СН'!$F$8*'СЕТ СН'!$F$9-'СЕТ СН'!$F$26</f>
        <v>2111.4054495800001</v>
      </c>
      <c r="Y36" s="36">
        <f>SUMIFS(СВЦЭМ!$D$39:$D$758,СВЦЭМ!$A$39:$A$758,$A36,СВЦЭМ!$B$39:$B$758,Y$11)+'СЕТ СН'!$F$14+СВЦЭМ!$D$10+'СЕТ СН'!$F$8*'СЕТ СН'!$F$9-'СЕТ СН'!$F$26</f>
        <v>2148.21896204</v>
      </c>
    </row>
    <row r="37" spans="1:27" ht="15.75" x14ac:dyDescent="0.2">
      <c r="A37" s="35">
        <f t="shared" si="0"/>
        <v>45408</v>
      </c>
      <c r="B37" s="36">
        <f>SUMIFS(СВЦЭМ!$D$39:$D$758,СВЦЭМ!$A$39:$A$758,$A37,СВЦЭМ!$B$39:$B$758,B$11)+'СЕТ СН'!$F$14+СВЦЭМ!$D$10+'СЕТ СН'!$F$8*'СЕТ СН'!$F$9-'СЕТ СН'!$F$26</f>
        <v>2166.8070080000002</v>
      </c>
      <c r="C37" s="36">
        <f>SUMIFS(СВЦЭМ!$D$39:$D$758,СВЦЭМ!$A$39:$A$758,$A37,СВЦЭМ!$B$39:$B$758,C$11)+'СЕТ СН'!$F$14+СВЦЭМ!$D$10+'СЕТ СН'!$F$8*'СЕТ СН'!$F$9-'СЕТ СН'!$F$26</f>
        <v>2227.0043442700003</v>
      </c>
      <c r="D37" s="36">
        <f>SUMIFS(СВЦЭМ!$D$39:$D$758,СВЦЭМ!$A$39:$A$758,$A37,СВЦЭМ!$B$39:$B$758,D$11)+'СЕТ СН'!$F$14+СВЦЭМ!$D$10+'СЕТ СН'!$F$8*'СЕТ СН'!$F$9-'СЕТ СН'!$F$26</f>
        <v>2286.2110656899999</v>
      </c>
      <c r="E37" s="36">
        <f>SUMIFS(СВЦЭМ!$D$39:$D$758,СВЦЭМ!$A$39:$A$758,$A37,СВЦЭМ!$B$39:$B$758,E$11)+'СЕТ СН'!$F$14+СВЦЭМ!$D$10+'СЕТ СН'!$F$8*'СЕТ СН'!$F$9-'СЕТ СН'!$F$26</f>
        <v>2305.1232475900001</v>
      </c>
      <c r="F37" s="36">
        <f>SUMIFS(СВЦЭМ!$D$39:$D$758,СВЦЭМ!$A$39:$A$758,$A37,СВЦЭМ!$B$39:$B$758,F$11)+'СЕТ СН'!$F$14+СВЦЭМ!$D$10+'СЕТ СН'!$F$8*'СЕТ СН'!$F$9-'СЕТ СН'!$F$26</f>
        <v>2299.9196415700003</v>
      </c>
      <c r="G37" s="36">
        <f>SUMIFS(СВЦЭМ!$D$39:$D$758,СВЦЭМ!$A$39:$A$758,$A37,СВЦЭМ!$B$39:$B$758,G$11)+'СЕТ СН'!$F$14+СВЦЭМ!$D$10+'СЕТ СН'!$F$8*'СЕТ СН'!$F$9-'СЕТ СН'!$F$26</f>
        <v>2277.4644097</v>
      </c>
      <c r="H37" s="36">
        <f>SUMIFS(СВЦЭМ!$D$39:$D$758,СВЦЭМ!$A$39:$A$758,$A37,СВЦЭМ!$B$39:$B$758,H$11)+'СЕТ СН'!$F$14+СВЦЭМ!$D$10+'СЕТ СН'!$F$8*'СЕТ СН'!$F$9-'СЕТ СН'!$F$26</f>
        <v>2210.8560638100003</v>
      </c>
      <c r="I37" s="36">
        <f>SUMIFS(СВЦЭМ!$D$39:$D$758,СВЦЭМ!$A$39:$A$758,$A37,СВЦЭМ!$B$39:$B$758,I$11)+'СЕТ СН'!$F$14+СВЦЭМ!$D$10+'СЕТ СН'!$F$8*'СЕТ СН'!$F$9-'СЕТ СН'!$F$26</f>
        <v>2143.2870803000001</v>
      </c>
      <c r="J37" s="36">
        <f>SUMIFS(СВЦЭМ!$D$39:$D$758,СВЦЭМ!$A$39:$A$758,$A37,СВЦЭМ!$B$39:$B$758,J$11)+'СЕТ СН'!$F$14+СВЦЭМ!$D$10+'СЕТ СН'!$F$8*'СЕТ СН'!$F$9-'СЕТ СН'!$F$26</f>
        <v>2099.9052726700002</v>
      </c>
      <c r="K37" s="36">
        <f>SUMIFS(СВЦЭМ!$D$39:$D$758,СВЦЭМ!$A$39:$A$758,$A37,СВЦЭМ!$B$39:$B$758,K$11)+'СЕТ СН'!$F$14+СВЦЭМ!$D$10+'СЕТ СН'!$F$8*'СЕТ СН'!$F$9-'СЕТ СН'!$F$26</f>
        <v>2090.78727596</v>
      </c>
      <c r="L37" s="36">
        <f>SUMIFS(СВЦЭМ!$D$39:$D$758,СВЦЭМ!$A$39:$A$758,$A37,СВЦЭМ!$B$39:$B$758,L$11)+'СЕТ СН'!$F$14+СВЦЭМ!$D$10+'СЕТ СН'!$F$8*'СЕТ СН'!$F$9-'СЕТ СН'!$F$26</f>
        <v>2072.2760822300002</v>
      </c>
      <c r="M37" s="36">
        <f>SUMIFS(СВЦЭМ!$D$39:$D$758,СВЦЭМ!$A$39:$A$758,$A37,СВЦЭМ!$B$39:$B$758,M$11)+'СЕТ СН'!$F$14+СВЦЭМ!$D$10+'СЕТ СН'!$F$8*'СЕТ СН'!$F$9-'СЕТ СН'!$F$26</f>
        <v>2079.1129976300003</v>
      </c>
      <c r="N37" s="36">
        <f>SUMIFS(СВЦЭМ!$D$39:$D$758,СВЦЭМ!$A$39:$A$758,$A37,СВЦЭМ!$B$39:$B$758,N$11)+'СЕТ СН'!$F$14+СВЦЭМ!$D$10+'СЕТ СН'!$F$8*'СЕТ СН'!$F$9-'СЕТ СН'!$F$26</f>
        <v>2081.1113905800003</v>
      </c>
      <c r="O37" s="36">
        <f>SUMIFS(СВЦЭМ!$D$39:$D$758,СВЦЭМ!$A$39:$A$758,$A37,СВЦЭМ!$B$39:$B$758,O$11)+'СЕТ СН'!$F$14+СВЦЭМ!$D$10+'СЕТ СН'!$F$8*'СЕТ СН'!$F$9-'СЕТ СН'!$F$26</f>
        <v>2086.38698858</v>
      </c>
      <c r="P37" s="36">
        <f>SUMIFS(СВЦЭМ!$D$39:$D$758,СВЦЭМ!$A$39:$A$758,$A37,СВЦЭМ!$B$39:$B$758,P$11)+'СЕТ СН'!$F$14+СВЦЭМ!$D$10+'СЕТ СН'!$F$8*'СЕТ СН'!$F$9-'СЕТ СН'!$F$26</f>
        <v>2056.76118748</v>
      </c>
      <c r="Q37" s="36">
        <f>SUMIFS(СВЦЭМ!$D$39:$D$758,СВЦЭМ!$A$39:$A$758,$A37,СВЦЭМ!$B$39:$B$758,Q$11)+'СЕТ СН'!$F$14+СВЦЭМ!$D$10+'СЕТ СН'!$F$8*'СЕТ СН'!$F$9-'СЕТ СН'!$F$26</f>
        <v>2074.7540917000001</v>
      </c>
      <c r="R37" s="36">
        <f>SUMIFS(СВЦЭМ!$D$39:$D$758,СВЦЭМ!$A$39:$A$758,$A37,СВЦЭМ!$B$39:$B$758,R$11)+'СЕТ СН'!$F$14+СВЦЭМ!$D$10+'СЕТ СН'!$F$8*'СЕТ СН'!$F$9-'СЕТ СН'!$F$26</f>
        <v>2108.5848276500001</v>
      </c>
      <c r="S37" s="36">
        <f>SUMIFS(СВЦЭМ!$D$39:$D$758,СВЦЭМ!$A$39:$A$758,$A37,СВЦЭМ!$B$39:$B$758,S$11)+'СЕТ СН'!$F$14+СВЦЭМ!$D$10+'СЕТ СН'!$F$8*'СЕТ СН'!$F$9-'СЕТ СН'!$F$26</f>
        <v>2113.50620286</v>
      </c>
      <c r="T37" s="36">
        <f>SUMIFS(СВЦЭМ!$D$39:$D$758,СВЦЭМ!$A$39:$A$758,$A37,СВЦЭМ!$B$39:$B$758,T$11)+'СЕТ СН'!$F$14+СВЦЭМ!$D$10+'СЕТ СН'!$F$8*'СЕТ СН'!$F$9-'СЕТ СН'!$F$26</f>
        <v>2084.1123931800003</v>
      </c>
      <c r="U37" s="36">
        <f>SUMIFS(СВЦЭМ!$D$39:$D$758,СВЦЭМ!$A$39:$A$758,$A37,СВЦЭМ!$B$39:$B$758,U$11)+'СЕТ СН'!$F$14+СВЦЭМ!$D$10+'СЕТ СН'!$F$8*'СЕТ СН'!$F$9-'СЕТ СН'!$F$26</f>
        <v>2072.9263111099999</v>
      </c>
      <c r="V37" s="36">
        <f>SUMIFS(СВЦЭМ!$D$39:$D$758,СВЦЭМ!$A$39:$A$758,$A37,СВЦЭМ!$B$39:$B$758,V$11)+'СЕТ СН'!$F$14+СВЦЭМ!$D$10+'СЕТ СН'!$F$8*'СЕТ СН'!$F$9-'СЕТ СН'!$F$26</f>
        <v>2049.22261303</v>
      </c>
      <c r="W37" s="36">
        <f>SUMIFS(СВЦЭМ!$D$39:$D$758,СВЦЭМ!$A$39:$A$758,$A37,СВЦЭМ!$B$39:$B$758,W$11)+'СЕТ СН'!$F$14+СВЦЭМ!$D$10+'СЕТ СН'!$F$8*'СЕТ СН'!$F$9-'СЕТ СН'!$F$26</f>
        <v>2038.9729659699999</v>
      </c>
      <c r="X37" s="36">
        <f>SUMIFS(СВЦЭМ!$D$39:$D$758,СВЦЭМ!$A$39:$A$758,$A37,СВЦЭМ!$B$39:$B$758,X$11)+'СЕТ СН'!$F$14+СВЦЭМ!$D$10+'СЕТ СН'!$F$8*'СЕТ СН'!$F$9-'СЕТ СН'!$F$26</f>
        <v>2047.2098819400001</v>
      </c>
      <c r="Y37" s="36">
        <f>SUMIFS(СВЦЭМ!$D$39:$D$758,СВЦЭМ!$A$39:$A$758,$A37,СВЦЭМ!$B$39:$B$758,Y$11)+'СЕТ СН'!$F$14+СВЦЭМ!$D$10+'СЕТ СН'!$F$8*'СЕТ СН'!$F$9-'СЕТ СН'!$F$26</f>
        <v>2105.91259691</v>
      </c>
    </row>
    <row r="38" spans="1:27" ht="15.75" x14ac:dyDescent="0.2">
      <c r="A38" s="35">
        <f t="shared" si="0"/>
        <v>45409</v>
      </c>
      <c r="B38" s="36">
        <f>SUMIFS(СВЦЭМ!$D$39:$D$758,СВЦЭМ!$A$39:$A$758,$A38,СВЦЭМ!$B$39:$B$758,B$11)+'СЕТ СН'!$F$14+СВЦЭМ!$D$10+'СЕТ СН'!$F$8*'СЕТ СН'!$F$9-'СЕТ СН'!$F$26</f>
        <v>2204.25066913</v>
      </c>
      <c r="C38" s="36">
        <f>SUMIFS(СВЦЭМ!$D$39:$D$758,СВЦЭМ!$A$39:$A$758,$A38,СВЦЭМ!$B$39:$B$758,C$11)+'СЕТ СН'!$F$14+СВЦЭМ!$D$10+'СЕТ СН'!$F$8*'СЕТ СН'!$F$9-'СЕТ СН'!$F$26</f>
        <v>2308.6878382200002</v>
      </c>
      <c r="D38" s="36">
        <f>SUMIFS(СВЦЭМ!$D$39:$D$758,СВЦЭМ!$A$39:$A$758,$A38,СВЦЭМ!$B$39:$B$758,D$11)+'СЕТ СН'!$F$14+СВЦЭМ!$D$10+'СЕТ СН'!$F$8*'СЕТ СН'!$F$9-'СЕТ СН'!$F$26</f>
        <v>2312.7356567800002</v>
      </c>
      <c r="E38" s="36">
        <f>SUMIFS(СВЦЭМ!$D$39:$D$758,СВЦЭМ!$A$39:$A$758,$A38,СВЦЭМ!$B$39:$B$758,E$11)+'СЕТ СН'!$F$14+СВЦЭМ!$D$10+'СЕТ СН'!$F$8*'СЕТ СН'!$F$9-'СЕТ СН'!$F$26</f>
        <v>2310.8942854800002</v>
      </c>
      <c r="F38" s="36">
        <f>SUMIFS(СВЦЭМ!$D$39:$D$758,СВЦЭМ!$A$39:$A$758,$A38,СВЦЭМ!$B$39:$B$758,F$11)+'СЕТ СН'!$F$14+СВЦЭМ!$D$10+'СЕТ СН'!$F$8*'СЕТ СН'!$F$9-'СЕТ СН'!$F$26</f>
        <v>2311.9031756300001</v>
      </c>
      <c r="G38" s="36">
        <f>SUMIFS(СВЦЭМ!$D$39:$D$758,СВЦЭМ!$A$39:$A$758,$A38,СВЦЭМ!$B$39:$B$758,G$11)+'СЕТ СН'!$F$14+СВЦЭМ!$D$10+'СЕТ СН'!$F$8*'СЕТ СН'!$F$9-'СЕТ СН'!$F$26</f>
        <v>2321.9150202400001</v>
      </c>
      <c r="H38" s="36">
        <f>SUMIFS(СВЦЭМ!$D$39:$D$758,СВЦЭМ!$A$39:$A$758,$A38,СВЦЭМ!$B$39:$B$758,H$11)+'СЕТ СН'!$F$14+СВЦЭМ!$D$10+'СЕТ СН'!$F$8*'СЕТ СН'!$F$9-'СЕТ СН'!$F$26</f>
        <v>2241.26360441</v>
      </c>
      <c r="I38" s="36">
        <f>SUMIFS(СВЦЭМ!$D$39:$D$758,СВЦЭМ!$A$39:$A$758,$A38,СВЦЭМ!$B$39:$B$758,I$11)+'СЕТ СН'!$F$14+СВЦЭМ!$D$10+'СЕТ СН'!$F$8*'СЕТ СН'!$F$9-'СЕТ СН'!$F$26</f>
        <v>2228.6242986300003</v>
      </c>
      <c r="J38" s="36">
        <f>SUMIFS(СВЦЭМ!$D$39:$D$758,СВЦЭМ!$A$39:$A$758,$A38,СВЦЭМ!$B$39:$B$758,J$11)+'СЕТ СН'!$F$14+СВЦЭМ!$D$10+'СЕТ СН'!$F$8*'СЕТ СН'!$F$9-'СЕТ СН'!$F$26</f>
        <v>2149.5680574100002</v>
      </c>
      <c r="K38" s="36">
        <f>SUMIFS(СВЦЭМ!$D$39:$D$758,СВЦЭМ!$A$39:$A$758,$A38,СВЦЭМ!$B$39:$B$758,K$11)+'СЕТ СН'!$F$14+СВЦЭМ!$D$10+'СЕТ СН'!$F$8*'СЕТ СН'!$F$9-'СЕТ СН'!$F$26</f>
        <v>2150.0414046700002</v>
      </c>
      <c r="L38" s="36">
        <f>SUMIFS(СВЦЭМ!$D$39:$D$758,СВЦЭМ!$A$39:$A$758,$A38,СВЦЭМ!$B$39:$B$758,L$11)+'СЕТ СН'!$F$14+СВЦЭМ!$D$10+'СЕТ СН'!$F$8*'СЕТ СН'!$F$9-'СЕТ СН'!$F$26</f>
        <v>2099.87063511</v>
      </c>
      <c r="M38" s="36">
        <f>SUMIFS(СВЦЭМ!$D$39:$D$758,СВЦЭМ!$A$39:$A$758,$A38,СВЦЭМ!$B$39:$B$758,M$11)+'СЕТ СН'!$F$14+СВЦЭМ!$D$10+'СЕТ СН'!$F$8*'СЕТ СН'!$F$9-'СЕТ СН'!$F$26</f>
        <v>2128.1943907700002</v>
      </c>
      <c r="N38" s="36">
        <f>SUMIFS(СВЦЭМ!$D$39:$D$758,СВЦЭМ!$A$39:$A$758,$A38,СВЦЭМ!$B$39:$B$758,N$11)+'СЕТ СН'!$F$14+СВЦЭМ!$D$10+'СЕТ СН'!$F$8*'СЕТ СН'!$F$9-'СЕТ СН'!$F$26</f>
        <v>2115.22570593</v>
      </c>
      <c r="O38" s="36">
        <f>SUMIFS(СВЦЭМ!$D$39:$D$758,СВЦЭМ!$A$39:$A$758,$A38,СВЦЭМ!$B$39:$B$758,O$11)+'СЕТ СН'!$F$14+СВЦЭМ!$D$10+'СЕТ СН'!$F$8*'СЕТ СН'!$F$9-'СЕТ СН'!$F$26</f>
        <v>2135.13714566</v>
      </c>
      <c r="P38" s="36">
        <f>SUMIFS(СВЦЭМ!$D$39:$D$758,СВЦЭМ!$A$39:$A$758,$A38,СВЦЭМ!$B$39:$B$758,P$11)+'СЕТ СН'!$F$14+СВЦЭМ!$D$10+'СЕТ СН'!$F$8*'СЕТ СН'!$F$9-'СЕТ СН'!$F$26</f>
        <v>2153.2206173</v>
      </c>
      <c r="Q38" s="36">
        <f>SUMIFS(СВЦЭМ!$D$39:$D$758,СВЦЭМ!$A$39:$A$758,$A38,СВЦЭМ!$B$39:$B$758,Q$11)+'СЕТ СН'!$F$14+СВЦЭМ!$D$10+'СЕТ СН'!$F$8*'СЕТ СН'!$F$9-'СЕТ СН'!$F$26</f>
        <v>2159.5761170800001</v>
      </c>
      <c r="R38" s="36">
        <f>SUMIFS(СВЦЭМ!$D$39:$D$758,СВЦЭМ!$A$39:$A$758,$A38,СВЦЭМ!$B$39:$B$758,R$11)+'СЕТ СН'!$F$14+СВЦЭМ!$D$10+'СЕТ СН'!$F$8*'СЕТ СН'!$F$9-'СЕТ СН'!$F$26</f>
        <v>2165.8790295200001</v>
      </c>
      <c r="S38" s="36">
        <f>SUMIFS(СВЦЭМ!$D$39:$D$758,СВЦЭМ!$A$39:$A$758,$A38,СВЦЭМ!$B$39:$B$758,S$11)+'СЕТ СН'!$F$14+СВЦЭМ!$D$10+'СЕТ СН'!$F$8*'СЕТ СН'!$F$9-'СЕТ СН'!$F$26</f>
        <v>2133.5368158400001</v>
      </c>
      <c r="T38" s="36">
        <f>SUMIFS(СВЦЭМ!$D$39:$D$758,СВЦЭМ!$A$39:$A$758,$A38,СВЦЭМ!$B$39:$B$758,T$11)+'СЕТ СН'!$F$14+СВЦЭМ!$D$10+'СЕТ СН'!$F$8*'СЕТ СН'!$F$9-'СЕТ СН'!$F$26</f>
        <v>2153.2206449200003</v>
      </c>
      <c r="U38" s="36">
        <f>SUMIFS(СВЦЭМ!$D$39:$D$758,СВЦЭМ!$A$39:$A$758,$A38,СВЦЭМ!$B$39:$B$758,U$11)+'СЕТ СН'!$F$14+СВЦЭМ!$D$10+'СЕТ СН'!$F$8*'СЕТ СН'!$F$9-'СЕТ СН'!$F$26</f>
        <v>2073.94164628</v>
      </c>
      <c r="V38" s="36">
        <f>SUMIFS(СВЦЭМ!$D$39:$D$758,СВЦЭМ!$A$39:$A$758,$A38,СВЦЭМ!$B$39:$B$758,V$11)+'СЕТ СН'!$F$14+СВЦЭМ!$D$10+'СЕТ СН'!$F$8*'СЕТ СН'!$F$9-'СЕТ СН'!$F$26</f>
        <v>2117.4669053000002</v>
      </c>
      <c r="W38" s="36">
        <f>SUMIFS(СВЦЭМ!$D$39:$D$758,СВЦЭМ!$A$39:$A$758,$A38,СВЦЭМ!$B$39:$B$758,W$11)+'СЕТ СН'!$F$14+СВЦЭМ!$D$10+'СЕТ СН'!$F$8*'СЕТ СН'!$F$9-'СЕТ СН'!$F$26</f>
        <v>2112.7421991199999</v>
      </c>
      <c r="X38" s="36">
        <f>SUMIFS(СВЦЭМ!$D$39:$D$758,СВЦЭМ!$A$39:$A$758,$A38,СВЦЭМ!$B$39:$B$758,X$11)+'СЕТ СН'!$F$14+СВЦЭМ!$D$10+'СЕТ СН'!$F$8*'СЕТ СН'!$F$9-'СЕТ СН'!$F$26</f>
        <v>2205.6239007100003</v>
      </c>
      <c r="Y38" s="36">
        <f>SUMIFS(СВЦЭМ!$D$39:$D$758,СВЦЭМ!$A$39:$A$758,$A38,СВЦЭМ!$B$39:$B$758,Y$11)+'СЕТ СН'!$F$14+СВЦЭМ!$D$10+'СЕТ СН'!$F$8*'СЕТ СН'!$F$9-'СЕТ СН'!$F$26</f>
        <v>2295.33974532</v>
      </c>
    </row>
    <row r="39" spans="1:27" ht="15.75" x14ac:dyDescent="0.2">
      <c r="A39" s="35">
        <f t="shared" si="0"/>
        <v>45410</v>
      </c>
      <c r="B39" s="36">
        <f>SUMIFS(СВЦЭМ!$D$39:$D$758,СВЦЭМ!$A$39:$A$758,$A39,СВЦЭМ!$B$39:$B$758,B$11)+'СЕТ СН'!$F$14+СВЦЭМ!$D$10+'СЕТ СН'!$F$8*'СЕТ СН'!$F$9-'СЕТ СН'!$F$26</f>
        <v>2342.2454850300001</v>
      </c>
      <c r="C39" s="36">
        <f>SUMIFS(СВЦЭМ!$D$39:$D$758,СВЦЭМ!$A$39:$A$758,$A39,СВЦЭМ!$B$39:$B$758,C$11)+'СЕТ СН'!$F$14+СВЦЭМ!$D$10+'СЕТ СН'!$F$8*'СЕТ СН'!$F$9-'СЕТ СН'!$F$26</f>
        <v>2145.1842957500003</v>
      </c>
      <c r="D39" s="36">
        <f>SUMIFS(СВЦЭМ!$D$39:$D$758,СВЦЭМ!$A$39:$A$758,$A39,СВЦЭМ!$B$39:$B$758,D$11)+'СЕТ СН'!$F$14+СВЦЭМ!$D$10+'СЕТ СН'!$F$8*'СЕТ СН'!$F$9-'СЕТ СН'!$F$26</f>
        <v>2177.2564657800003</v>
      </c>
      <c r="E39" s="36">
        <f>SUMIFS(СВЦЭМ!$D$39:$D$758,СВЦЭМ!$A$39:$A$758,$A39,СВЦЭМ!$B$39:$B$758,E$11)+'СЕТ СН'!$F$14+СВЦЭМ!$D$10+'СЕТ СН'!$F$8*'СЕТ СН'!$F$9-'СЕТ СН'!$F$26</f>
        <v>2191.2910282299999</v>
      </c>
      <c r="F39" s="36">
        <f>SUMIFS(СВЦЭМ!$D$39:$D$758,СВЦЭМ!$A$39:$A$758,$A39,СВЦЭМ!$B$39:$B$758,F$11)+'СЕТ СН'!$F$14+СВЦЭМ!$D$10+'СЕТ СН'!$F$8*'СЕТ СН'!$F$9-'СЕТ СН'!$F$26</f>
        <v>2213.2161524600001</v>
      </c>
      <c r="G39" s="36">
        <f>SUMIFS(СВЦЭМ!$D$39:$D$758,СВЦЭМ!$A$39:$A$758,$A39,СВЦЭМ!$B$39:$B$758,G$11)+'СЕТ СН'!$F$14+СВЦЭМ!$D$10+'СЕТ СН'!$F$8*'СЕТ СН'!$F$9-'СЕТ СН'!$F$26</f>
        <v>2199.8785050000001</v>
      </c>
      <c r="H39" s="36">
        <f>SUMIFS(СВЦЭМ!$D$39:$D$758,СВЦЭМ!$A$39:$A$758,$A39,СВЦЭМ!$B$39:$B$758,H$11)+'СЕТ СН'!$F$14+СВЦЭМ!$D$10+'СЕТ СН'!$F$8*'СЕТ СН'!$F$9-'СЕТ СН'!$F$26</f>
        <v>2304.0565882800001</v>
      </c>
      <c r="I39" s="36">
        <f>SUMIFS(СВЦЭМ!$D$39:$D$758,СВЦЭМ!$A$39:$A$758,$A39,СВЦЭМ!$B$39:$B$758,I$11)+'СЕТ СН'!$F$14+СВЦЭМ!$D$10+'СЕТ СН'!$F$8*'СЕТ СН'!$F$9-'СЕТ СН'!$F$26</f>
        <v>2239.0445595800002</v>
      </c>
      <c r="J39" s="36">
        <f>SUMIFS(СВЦЭМ!$D$39:$D$758,СВЦЭМ!$A$39:$A$758,$A39,СВЦЭМ!$B$39:$B$758,J$11)+'СЕТ СН'!$F$14+СВЦЭМ!$D$10+'СЕТ СН'!$F$8*'СЕТ СН'!$F$9-'СЕТ СН'!$F$26</f>
        <v>2107.9060751100001</v>
      </c>
      <c r="K39" s="36">
        <f>SUMIFS(СВЦЭМ!$D$39:$D$758,СВЦЭМ!$A$39:$A$758,$A39,СВЦЭМ!$B$39:$B$758,K$11)+'СЕТ СН'!$F$14+СВЦЭМ!$D$10+'СЕТ СН'!$F$8*'СЕТ СН'!$F$9-'СЕТ СН'!$F$26</f>
        <v>2053.9081674500003</v>
      </c>
      <c r="L39" s="36">
        <f>SUMIFS(СВЦЭМ!$D$39:$D$758,СВЦЭМ!$A$39:$A$758,$A39,СВЦЭМ!$B$39:$B$758,L$11)+'СЕТ СН'!$F$14+СВЦЭМ!$D$10+'СЕТ СН'!$F$8*'СЕТ СН'!$F$9-'СЕТ СН'!$F$26</f>
        <v>2041.0278855700001</v>
      </c>
      <c r="M39" s="36">
        <f>SUMIFS(СВЦЭМ!$D$39:$D$758,СВЦЭМ!$A$39:$A$758,$A39,СВЦЭМ!$B$39:$B$758,M$11)+'СЕТ СН'!$F$14+СВЦЭМ!$D$10+'СЕТ СН'!$F$8*'СЕТ СН'!$F$9-'СЕТ СН'!$F$26</f>
        <v>2078.9113308400001</v>
      </c>
      <c r="N39" s="36">
        <f>SUMIFS(СВЦЭМ!$D$39:$D$758,СВЦЭМ!$A$39:$A$758,$A39,СВЦЭМ!$B$39:$B$758,N$11)+'СЕТ СН'!$F$14+СВЦЭМ!$D$10+'СЕТ СН'!$F$8*'СЕТ СН'!$F$9-'СЕТ СН'!$F$26</f>
        <v>2083.0259921400002</v>
      </c>
      <c r="O39" s="36">
        <f>SUMIFS(СВЦЭМ!$D$39:$D$758,СВЦЭМ!$A$39:$A$758,$A39,СВЦЭМ!$B$39:$B$758,O$11)+'СЕТ СН'!$F$14+СВЦЭМ!$D$10+'СЕТ СН'!$F$8*'СЕТ СН'!$F$9-'СЕТ СН'!$F$26</f>
        <v>2109.0619140100002</v>
      </c>
      <c r="P39" s="36">
        <f>SUMIFS(СВЦЭМ!$D$39:$D$758,СВЦЭМ!$A$39:$A$758,$A39,СВЦЭМ!$B$39:$B$758,P$11)+'СЕТ СН'!$F$14+СВЦЭМ!$D$10+'СЕТ СН'!$F$8*'СЕТ СН'!$F$9-'СЕТ СН'!$F$26</f>
        <v>2124.1083712700001</v>
      </c>
      <c r="Q39" s="36">
        <f>SUMIFS(СВЦЭМ!$D$39:$D$758,СВЦЭМ!$A$39:$A$758,$A39,СВЦЭМ!$B$39:$B$758,Q$11)+'СЕТ СН'!$F$14+СВЦЭМ!$D$10+'СЕТ СН'!$F$8*'СЕТ СН'!$F$9-'СЕТ СН'!$F$26</f>
        <v>2138.0734787599999</v>
      </c>
      <c r="R39" s="36">
        <f>SUMIFS(СВЦЭМ!$D$39:$D$758,СВЦЭМ!$A$39:$A$758,$A39,СВЦЭМ!$B$39:$B$758,R$11)+'СЕТ СН'!$F$14+СВЦЭМ!$D$10+'СЕТ СН'!$F$8*'СЕТ СН'!$F$9-'СЕТ СН'!$F$26</f>
        <v>2171.3589529000001</v>
      </c>
      <c r="S39" s="36">
        <f>SUMIFS(СВЦЭМ!$D$39:$D$758,СВЦЭМ!$A$39:$A$758,$A39,СВЦЭМ!$B$39:$B$758,S$11)+'СЕТ СН'!$F$14+СВЦЭМ!$D$10+'СЕТ СН'!$F$8*'СЕТ СН'!$F$9-'СЕТ СН'!$F$26</f>
        <v>2154.2089827200002</v>
      </c>
      <c r="T39" s="36">
        <f>SUMIFS(СВЦЭМ!$D$39:$D$758,СВЦЭМ!$A$39:$A$758,$A39,СВЦЭМ!$B$39:$B$758,T$11)+'СЕТ СН'!$F$14+СВЦЭМ!$D$10+'СЕТ СН'!$F$8*'СЕТ СН'!$F$9-'СЕТ СН'!$F$26</f>
        <v>2121.96412801</v>
      </c>
      <c r="U39" s="36">
        <f>SUMIFS(СВЦЭМ!$D$39:$D$758,СВЦЭМ!$A$39:$A$758,$A39,СВЦЭМ!$B$39:$B$758,U$11)+'СЕТ СН'!$F$14+СВЦЭМ!$D$10+'СЕТ СН'!$F$8*'СЕТ СН'!$F$9-'СЕТ СН'!$F$26</f>
        <v>2116.2536936300003</v>
      </c>
      <c r="V39" s="36">
        <f>SUMIFS(СВЦЭМ!$D$39:$D$758,СВЦЭМ!$A$39:$A$758,$A39,СВЦЭМ!$B$39:$B$758,V$11)+'СЕТ СН'!$F$14+СВЦЭМ!$D$10+'СЕТ СН'!$F$8*'СЕТ СН'!$F$9-'СЕТ СН'!$F$26</f>
        <v>2071.3912199800002</v>
      </c>
      <c r="W39" s="36">
        <f>SUMIFS(СВЦЭМ!$D$39:$D$758,СВЦЭМ!$A$39:$A$758,$A39,СВЦЭМ!$B$39:$B$758,W$11)+'СЕТ СН'!$F$14+СВЦЭМ!$D$10+'СЕТ СН'!$F$8*'СЕТ СН'!$F$9-'СЕТ СН'!$F$26</f>
        <v>2050.2259776400001</v>
      </c>
      <c r="X39" s="36">
        <f>SUMIFS(СВЦЭМ!$D$39:$D$758,СВЦЭМ!$A$39:$A$758,$A39,СВЦЭМ!$B$39:$B$758,X$11)+'СЕТ СН'!$F$14+СВЦЭМ!$D$10+'СЕТ СН'!$F$8*'СЕТ СН'!$F$9-'СЕТ СН'!$F$26</f>
        <v>2079.3919967400002</v>
      </c>
      <c r="Y39" s="36">
        <f>SUMIFS(СВЦЭМ!$D$39:$D$758,СВЦЭМ!$A$39:$A$758,$A39,СВЦЭМ!$B$39:$B$758,Y$11)+'СЕТ СН'!$F$14+СВЦЭМ!$D$10+'СЕТ СН'!$F$8*'СЕТ СН'!$F$9-'СЕТ СН'!$F$26</f>
        <v>2153.0590291399999</v>
      </c>
    </row>
    <row r="40" spans="1:27" ht="15.75" x14ac:dyDescent="0.2">
      <c r="A40" s="35">
        <f t="shared" si="0"/>
        <v>45411</v>
      </c>
      <c r="B40" s="36">
        <f>SUMIFS(СВЦЭМ!$D$39:$D$758,СВЦЭМ!$A$39:$A$758,$A40,СВЦЭМ!$B$39:$B$758,B$11)+'СЕТ СН'!$F$14+СВЦЭМ!$D$10+'СЕТ СН'!$F$8*'СЕТ СН'!$F$9-'СЕТ СН'!$F$26</f>
        <v>2029.2408893899999</v>
      </c>
      <c r="C40" s="36">
        <f>SUMIFS(СВЦЭМ!$D$39:$D$758,СВЦЭМ!$A$39:$A$758,$A40,СВЦЭМ!$B$39:$B$758,C$11)+'СЕТ СН'!$F$14+СВЦЭМ!$D$10+'СЕТ СН'!$F$8*'СЕТ СН'!$F$9-'СЕТ СН'!$F$26</f>
        <v>2114.9523625000002</v>
      </c>
      <c r="D40" s="36">
        <f>SUMIFS(СВЦЭМ!$D$39:$D$758,СВЦЭМ!$A$39:$A$758,$A40,СВЦЭМ!$B$39:$B$758,D$11)+'СЕТ СН'!$F$14+СВЦЭМ!$D$10+'СЕТ СН'!$F$8*'СЕТ СН'!$F$9-'СЕТ СН'!$F$26</f>
        <v>2180.2014415399999</v>
      </c>
      <c r="E40" s="36">
        <f>SUMIFS(СВЦЭМ!$D$39:$D$758,СВЦЭМ!$A$39:$A$758,$A40,СВЦЭМ!$B$39:$B$758,E$11)+'СЕТ СН'!$F$14+СВЦЭМ!$D$10+'СЕТ СН'!$F$8*'СЕТ СН'!$F$9-'СЕТ СН'!$F$26</f>
        <v>2194.08072812</v>
      </c>
      <c r="F40" s="36">
        <f>SUMIFS(СВЦЭМ!$D$39:$D$758,СВЦЭМ!$A$39:$A$758,$A40,СВЦЭМ!$B$39:$B$758,F$11)+'СЕТ СН'!$F$14+СВЦЭМ!$D$10+'СЕТ СН'!$F$8*'СЕТ СН'!$F$9-'СЕТ СН'!$F$26</f>
        <v>2199.6955066700002</v>
      </c>
      <c r="G40" s="36">
        <f>SUMIFS(СВЦЭМ!$D$39:$D$758,СВЦЭМ!$A$39:$A$758,$A40,СВЦЭМ!$B$39:$B$758,G$11)+'СЕТ СН'!$F$14+СВЦЭМ!$D$10+'СЕТ СН'!$F$8*'СЕТ СН'!$F$9-'СЕТ СН'!$F$26</f>
        <v>2179.8429159800003</v>
      </c>
      <c r="H40" s="36">
        <f>SUMIFS(СВЦЭМ!$D$39:$D$758,СВЦЭМ!$A$39:$A$758,$A40,СВЦЭМ!$B$39:$B$758,H$11)+'СЕТ СН'!$F$14+СВЦЭМ!$D$10+'СЕТ СН'!$F$8*'СЕТ СН'!$F$9-'СЕТ СН'!$F$26</f>
        <v>2168.3793681500001</v>
      </c>
      <c r="I40" s="36">
        <f>SUMIFS(СВЦЭМ!$D$39:$D$758,СВЦЭМ!$A$39:$A$758,$A40,СВЦЭМ!$B$39:$B$758,I$11)+'СЕТ СН'!$F$14+СВЦЭМ!$D$10+'СЕТ СН'!$F$8*'СЕТ СН'!$F$9-'СЕТ СН'!$F$26</f>
        <v>2124.6542909100003</v>
      </c>
      <c r="J40" s="36">
        <f>SUMIFS(СВЦЭМ!$D$39:$D$758,СВЦЭМ!$A$39:$A$758,$A40,СВЦЭМ!$B$39:$B$758,J$11)+'СЕТ СН'!$F$14+СВЦЭМ!$D$10+'СЕТ СН'!$F$8*'СЕТ СН'!$F$9-'СЕТ СН'!$F$26</f>
        <v>2029.8277990700001</v>
      </c>
      <c r="K40" s="36">
        <f>SUMIFS(СВЦЭМ!$D$39:$D$758,СВЦЭМ!$A$39:$A$758,$A40,СВЦЭМ!$B$39:$B$758,K$11)+'СЕТ СН'!$F$14+СВЦЭМ!$D$10+'СЕТ СН'!$F$8*'СЕТ СН'!$F$9-'СЕТ СН'!$F$26</f>
        <v>1969.40001024</v>
      </c>
      <c r="L40" s="36">
        <f>SUMIFS(СВЦЭМ!$D$39:$D$758,СВЦЭМ!$A$39:$A$758,$A40,СВЦЭМ!$B$39:$B$758,L$11)+'СЕТ СН'!$F$14+СВЦЭМ!$D$10+'СЕТ СН'!$F$8*'СЕТ СН'!$F$9-'СЕТ СН'!$F$26</f>
        <v>1923.86876932</v>
      </c>
      <c r="M40" s="36">
        <f>SUMIFS(СВЦЭМ!$D$39:$D$758,СВЦЭМ!$A$39:$A$758,$A40,СВЦЭМ!$B$39:$B$758,M$11)+'СЕТ СН'!$F$14+СВЦЭМ!$D$10+'СЕТ СН'!$F$8*'СЕТ СН'!$F$9-'СЕТ СН'!$F$26</f>
        <v>1920.18846753</v>
      </c>
      <c r="N40" s="36">
        <f>SUMIFS(СВЦЭМ!$D$39:$D$758,СВЦЭМ!$A$39:$A$758,$A40,СВЦЭМ!$B$39:$B$758,N$11)+'СЕТ СН'!$F$14+СВЦЭМ!$D$10+'СЕТ СН'!$F$8*'СЕТ СН'!$F$9-'СЕТ СН'!$F$26</f>
        <v>1951.50318797</v>
      </c>
      <c r="O40" s="36">
        <f>SUMIFS(СВЦЭМ!$D$39:$D$758,СВЦЭМ!$A$39:$A$758,$A40,СВЦЭМ!$B$39:$B$758,O$11)+'СЕТ СН'!$F$14+СВЦЭМ!$D$10+'СЕТ СН'!$F$8*'СЕТ СН'!$F$9-'СЕТ СН'!$F$26</f>
        <v>1958.8797783699999</v>
      </c>
      <c r="P40" s="36">
        <f>SUMIFS(СВЦЭМ!$D$39:$D$758,СВЦЭМ!$A$39:$A$758,$A40,СВЦЭМ!$B$39:$B$758,P$11)+'СЕТ СН'!$F$14+СВЦЭМ!$D$10+'СЕТ СН'!$F$8*'СЕТ СН'!$F$9-'СЕТ СН'!$F$26</f>
        <v>1967.91724396</v>
      </c>
      <c r="Q40" s="36">
        <f>SUMIFS(СВЦЭМ!$D$39:$D$758,СВЦЭМ!$A$39:$A$758,$A40,СВЦЭМ!$B$39:$B$758,Q$11)+'СЕТ СН'!$F$14+СВЦЭМ!$D$10+'СЕТ СН'!$F$8*'СЕТ СН'!$F$9-'СЕТ СН'!$F$26</f>
        <v>1994.61148819</v>
      </c>
      <c r="R40" s="36">
        <f>SUMIFS(СВЦЭМ!$D$39:$D$758,СВЦЭМ!$A$39:$A$758,$A40,СВЦЭМ!$B$39:$B$758,R$11)+'СЕТ СН'!$F$14+СВЦЭМ!$D$10+'СЕТ СН'!$F$8*'СЕТ СН'!$F$9-'СЕТ СН'!$F$26</f>
        <v>2019.0801959299999</v>
      </c>
      <c r="S40" s="36">
        <f>SUMIFS(СВЦЭМ!$D$39:$D$758,СВЦЭМ!$A$39:$A$758,$A40,СВЦЭМ!$B$39:$B$758,S$11)+'СЕТ СН'!$F$14+СВЦЭМ!$D$10+'СЕТ СН'!$F$8*'СЕТ СН'!$F$9-'СЕТ СН'!$F$26</f>
        <v>2009.3536823100001</v>
      </c>
      <c r="T40" s="36">
        <f>SUMIFS(СВЦЭМ!$D$39:$D$758,СВЦЭМ!$A$39:$A$758,$A40,СВЦЭМ!$B$39:$B$758,T$11)+'СЕТ СН'!$F$14+СВЦЭМ!$D$10+'СЕТ СН'!$F$8*'СЕТ СН'!$F$9-'СЕТ СН'!$F$26</f>
        <v>1990.7370646100001</v>
      </c>
      <c r="U40" s="36">
        <f>SUMIFS(СВЦЭМ!$D$39:$D$758,СВЦЭМ!$A$39:$A$758,$A40,СВЦЭМ!$B$39:$B$758,U$11)+'СЕТ СН'!$F$14+СВЦЭМ!$D$10+'СЕТ СН'!$F$8*'СЕТ СН'!$F$9-'СЕТ СН'!$F$26</f>
        <v>2006.63260324</v>
      </c>
      <c r="V40" s="36">
        <f>SUMIFS(СВЦЭМ!$D$39:$D$758,СВЦЭМ!$A$39:$A$758,$A40,СВЦЭМ!$B$39:$B$758,V$11)+'СЕТ СН'!$F$14+СВЦЭМ!$D$10+'СЕТ СН'!$F$8*'СЕТ СН'!$F$9-'СЕТ СН'!$F$26</f>
        <v>1954.1643823700001</v>
      </c>
      <c r="W40" s="36">
        <f>SUMIFS(СВЦЭМ!$D$39:$D$758,СВЦЭМ!$A$39:$A$758,$A40,СВЦЭМ!$B$39:$B$758,W$11)+'СЕТ СН'!$F$14+СВЦЭМ!$D$10+'СЕТ СН'!$F$8*'СЕТ СН'!$F$9-'СЕТ СН'!$F$26</f>
        <v>1940.2920780100001</v>
      </c>
      <c r="X40" s="36">
        <f>SUMIFS(СВЦЭМ!$D$39:$D$758,СВЦЭМ!$A$39:$A$758,$A40,СВЦЭМ!$B$39:$B$758,X$11)+'СЕТ СН'!$F$14+СВЦЭМ!$D$10+'СЕТ СН'!$F$8*'СЕТ СН'!$F$9-'СЕТ СН'!$F$26</f>
        <v>1970.40330146</v>
      </c>
      <c r="Y40" s="36">
        <f>SUMIFS(СВЦЭМ!$D$39:$D$758,СВЦЭМ!$A$39:$A$758,$A40,СВЦЭМ!$B$39:$B$758,Y$11)+'СЕТ СН'!$F$14+СВЦЭМ!$D$10+'СЕТ СН'!$F$8*'СЕТ СН'!$F$9-'СЕТ СН'!$F$26</f>
        <v>2048.9081711600002</v>
      </c>
    </row>
    <row r="41" spans="1:27" ht="15.75" x14ac:dyDescent="0.2">
      <c r="A41" s="35">
        <f t="shared" si="0"/>
        <v>45412</v>
      </c>
      <c r="B41" s="36">
        <f>SUMIFS(СВЦЭМ!$D$39:$D$758,СВЦЭМ!$A$39:$A$758,$A41,СВЦЭМ!$B$39:$B$758,B$11)+'СЕТ СН'!$F$14+СВЦЭМ!$D$10+'СЕТ СН'!$F$8*'СЕТ СН'!$F$9-'СЕТ СН'!$F$26</f>
        <v>2115.0658678300001</v>
      </c>
      <c r="C41" s="36">
        <f>SUMIFS(СВЦЭМ!$D$39:$D$758,СВЦЭМ!$A$39:$A$758,$A41,СВЦЭМ!$B$39:$B$758,C$11)+'СЕТ СН'!$F$14+СВЦЭМ!$D$10+'СЕТ СН'!$F$8*'СЕТ СН'!$F$9-'СЕТ СН'!$F$26</f>
        <v>2206.3034507500001</v>
      </c>
      <c r="D41" s="36">
        <f>SUMIFS(СВЦЭМ!$D$39:$D$758,СВЦЭМ!$A$39:$A$758,$A41,СВЦЭМ!$B$39:$B$758,D$11)+'СЕТ СН'!$F$14+СВЦЭМ!$D$10+'СЕТ СН'!$F$8*'СЕТ СН'!$F$9-'СЕТ СН'!$F$26</f>
        <v>2252.5730580100003</v>
      </c>
      <c r="E41" s="36">
        <f>SUMIFS(СВЦЭМ!$D$39:$D$758,СВЦЭМ!$A$39:$A$758,$A41,СВЦЭМ!$B$39:$B$758,E$11)+'СЕТ СН'!$F$14+СВЦЭМ!$D$10+'СЕТ СН'!$F$8*'СЕТ СН'!$F$9-'СЕТ СН'!$F$26</f>
        <v>2276.8220998800002</v>
      </c>
      <c r="F41" s="36">
        <f>SUMIFS(СВЦЭМ!$D$39:$D$758,СВЦЭМ!$A$39:$A$758,$A41,СВЦЭМ!$B$39:$B$758,F$11)+'СЕТ СН'!$F$14+СВЦЭМ!$D$10+'СЕТ СН'!$F$8*'СЕТ СН'!$F$9-'СЕТ СН'!$F$26</f>
        <v>2284.1966927600001</v>
      </c>
      <c r="G41" s="36">
        <f>SUMIFS(СВЦЭМ!$D$39:$D$758,СВЦЭМ!$A$39:$A$758,$A41,СВЦЭМ!$B$39:$B$758,G$11)+'СЕТ СН'!$F$14+СВЦЭМ!$D$10+'СЕТ СН'!$F$8*'СЕТ СН'!$F$9-'СЕТ СН'!$F$26</f>
        <v>2275.0319908800002</v>
      </c>
      <c r="H41" s="36">
        <f>SUMIFS(СВЦЭМ!$D$39:$D$758,СВЦЭМ!$A$39:$A$758,$A41,СВЦЭМ!$B$39:$B$758,H$11)+'СЕТ СН'!$F$14+СВЦЭМ!$D$10+'СЕТ СН'!$F$8*'СЕТ СН'!$F$9-'СЕТ СН'!$F$26</f>
        <v>2255.5183337200001</v>
      </c>
      <c r="I41" s="36">
        <f>SUMIFS(СВЦЭМ!$D$39:$D$758,СВЦЭМ!$A$39:$A$758,$A41,СВЦЭМ!$B$39:$B$758,I$11)+'СЕТ СН'!$F$14+СВЦЭМ!$D$10+'СЕТ СН'!$F$8*'СЕТ СН'!$F$9-'СЕТ СН'!$F$26</f>
        <v>2165.06710479</v>
      </c>
      <c r="J41" s="36">
        <f>SUMIFS(СВЦЭМ!$D$39:$D$758,СВЦЭМ!$A$39:$A$758,$A41,СВЦЭМ!$B$39:$B$758,J$11)+'СЕТ СН'!$F$14+СВЦЭМ!$D$10+'СЕТ СН'!$F$8*'СЕТ СН'!$F$9-'СЕТ СН'!$F$26</f>
        <v>2098.9576931500001</v>
      </c>
      <c r="K41" s="36">
        <f>SUMIFS(СВЦЭМ!$D$39:$D$758,СВЦЭМ!$A$39:$A$758,$A41,СВЦЭМ!$B$39:$B$758,K$11)+'СЕТ СН'!$F$14+СВЦЭМ!$D$10+'СЕТ СН'!$F$8*'СЕТ СН'!$F$9-'СЕТ СН'!$F$26</f>
        <v>2045.61764189</v>
      </c>
      <c r="L41" s="36">
        <f>SUMIFS(СВЦЭМ!$D$39:$D$758,СВЦЭМ!$A$39:$A$758,$A41,СВЦЭМ!$B$39:$B$758,L$11)+'СЕТ СН'!$F$14+СВЦЭМ!$D$10+'СЕТ СН'!$F$8*'СЕТ СН'!$F$9-'СЕТ СН'!$F$26</f>
        <v>1992.17583072</v>
      </c>
      <c r="M41" s="36">
        <f>SUMIFS(СВЦЭМ!$D$39:$D$758,СВЦЭМ!$A$39:$A$758,$A41,СВЦЭМ!$B$39:$B$758,M$11)+'СЕТ СН'!$F$14+СВЦЭМ!$D$10+'СЕТ СН'!$F$8*'СЕТ СН'!$F$9-'СЕТ СН'!$F$26</f>
        <v>1988.2086227</v>
      </c>
      <c r="N41" s="36">
        <f>SUMIFS(СВЦЭМ!$D$39:$D$758,СВЦЭМ!$A$39:$A$758,$A41,СВЦЭМ!$B$39:$B$758,N$11)+'СЕТ СН'!$F$14+СВЦЭМ!$D$10+'СЕТ СН'!$F$8*'СЕТ СН'!$F$9-'СЕТ СН'!$F$26</f>
        <v>2031.2984363200001</v>
      </c>
      <c r="O41" s="36">
        <f>SUMIFS(СВЦЭМ!$D$39:$D$758,СВЦЭМ!$A$39:$A$758,$A41,СВЦЭМ!$B$39:$B$758,O$11)+'СЕТ СН'!$F$14+СВЦЭМ!$D$10+'СЕТ СН'!$F$8*'СЕТ СН'!$F$9-'СЕТ СН'!$F$26</f>
        <v>2034.6483618699999</v>
      </c>
      <c r="P41" s="36">
        <f>SUMIFS(СВЦЭМ!$D$39:$D$758,СВЦЭМ!$A$39:$A$758,$A41,СВЦЭМ!$B$39:$B$758,P$11)+'СЕТ СН'!$F$14+СВЦЭМ!$D$10+'СЕТ СН'!$F$8*'СЕТ СН'!$F$9-'СЕТ СН'!$F$26</f>
        <v>2049.1092087100001</v>
      </c>
      <c r="Q41" s="36">
        <f>SUMIFS(СВЦЭМ!$D$39:$D$758,СВЦЭМ!$A$39:$A$758,$A41,СВЦЭМ!$B$39:$B$758,Q$11)+'СЕТ СН'!$F$14+СВЦЭМ!$D$10+'СЕТ СН'!$F$8*'СЕТ СН'!$F$9-'СЕТ СН'!$F$26</f>
        <v>2067.8601816700002</v>
      </c>
      <c r="R41" s="36">
        <f>SUMIFS(СВЦЭМ!$D$39:$D$758,СВЦЭМ!$A$39:$A$758,$A41,СВЦЭМ!$B$39:$B$758,R$11)+'СЕТ СН'!$F$14+СВЦЭМ!$D$10+'СЕТ СН'!$F$8*'СЕТ СН'!$F$9-'СЕТ СН'!$F$26</f>
        <v>2090.5091767100002</v>
      </c>
      <c r="S41" s="36">
        <f>SUMIFS(СВЦЭМ!$D$39:$D$758,СВЦЭМ!$A$39:$A$758,$A41,СВЦЭМ!$B$39:$B$758,S$11)+'СЕТ СН'!$F$14+СВЦЭМ!$D$10+'СЕТ СН'!$F$8*'СЕТ СН'!$F$9-'СЕТ СН'!$F$26</f>
        <v>2078.5001789900002</v>
      </c>
      <c r="T41" s="36">
        <f>SUMIFS(СВЦЭМ!$D$39:$D$758,СВЦЭМ!$A$39:$A$758,$A41,СВЦЭМ!$B$39:$B$758,T$11)+'СЕТ СН'!$F$14+СВЦЭМ!$D$10+'СЕТ СН'!$F$8*'СЕТ СН'!$F$9-'СЕТ СН'!$F$26</f>
        <v>2048.24162381</v>
      </c>
      <c r="U41" s="36">
        <f>SUMIFS(СВЦЭМ!$D$39:$D$758,СВЦЭМ!$A$39:$A$758,$A41,СВЦЭМ!$B$39:$B$758,U$11)+'СЕТ СН'!$F$14+СВЦЭМ!$D$10+'СЕТ СН'!$F$8*'СЕТ СН'!$F$9-'СЕТ СН'!$F$26</f>
        <v>2048.18132922</v>
      </c>
      <c r="V41" s="36">
        <f>SUMIFS(СВЦЭМ!$D$39:$D$758,СВЦЭМ!$A$39:$A$758,$A41,СВЦЭМ!$B$39:$B$758,V$11)+'СЕТ СН'!$F$14+СВЦЭМ!$D$10+'СЕТ СН'!$F$8*'СЕТ СН'!$F$9-'СЕТ СН'!$F$26</f>
        <v>1996.4752549100001</v>
      </c>
      <c r="W41" s="36">
        <f>SUMIFS(СВЦЭМ!$D$39:$D$758,СВЦЭМ!$A$39:$A$758,$A41,СВЦЭМ!$B$39:$B$758,W$11)+'СЕТ СН'!$F$14+СВЦЭМ!$D$10+'СЕТ СН'!$F$8*'СЕТ СН'!$F$9-'СЕТ СН'!$F$26</f>
        <v>1977.91836779</v>
      </c>
      <c r="X41" s="36">
        <f>SUMIFS(СВЦЭМ!$D$39:$D$758,СВЦЭМ!$A$39:$A$758,$A41,СВЦЭМ!$B$39:$B$758,X$11)+'СЕТ СН'!$F$14+СВЦЭМ!$D$10+'СЕТ СН'!$F$8*'СЕТ СН'!$F$9-'СЕТ СН'!$F$26</f>
        <v>2028.3349059</v>
      </c>
      <c r="Y41" s="36">
        <f>SUMIFS(СВЦЭМ!$D$39:$D$758,СВЦЭМ!$A$39:$A$758,$A41,СВЦЭМ!$B$39:$B$758,Y$11)+'СЕТ СН'!$F$14+СВЦЭМ!$D$10+'СЕТ СН'!$F$8*'СЕТ СН'!$F$9-'СЕТ СН'!$F$26</f>
        <v>2063.0448938500003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8"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01.04.2024</v>
      </c>
      <c r="B48" s="36">
        <f>SUMIFS(СВЦЭМ!$D$39:$D$758,СВЦЭМ!$A$39:$A$758,$A48,СВЦЭМ!$B$39:$B$758,B$47)+'СЕТ СН'!$F$14+СВЦЭМ!$D$10+'СЕТ СН'!$F$6-'СЕТ СН'!$F$26</f>
        <v>2392.3553043999996</v>
      </c>
      <c r="C48" s="36">
        <f>SUMIFS(СВЦЭМ!$D$39:$D$758,СВЦЭМ!$A$39:$A$758,$A48,СВЦЭМ!$B$39:$B$758,C$47)+'СЕТ СН'!$F$14+СВЦЭМ!$D$10+'СЕТ СН'!$F$6-'СЕТ СН'!$F$26</f>
        <v>2407.1044613499998</v>
      </c>
      <c r="D48" s="36">
        <f>SUMIFS(СВЦЭМ!$D$39:$D$758,СВЦЭМ!$A$39:$A$758,$A48,СВЦЭМ!$B$39:$B$758,D$47)+'СЕТ СН'!$F$14+СВЦЭМ!$D$10+'СЕТ СН'!$F$6-'СЕТ СН'!$F$26</f>
        <v>2421.9458361299999</v>
      </c>
      <c r="E48" s="36">
        <f>SUMIFS(СВЦЭМ!$D$39:$D$758,СВЦЭМ!$A$39:$A$758,$A48,СВЦЭМ!$B$39:$B$758,E$47)+'СЕТ СН'!$F$14+СВЦЭМ!$D$10+'СЕТ СН'!$F$6-'СЕТ СН'!$F$26</f>
        <v>2437.3295531099998</v>
      </c>
      <c r="F48" s="36">
        <f>SUMIFS(СВЦЭМ!$D$39:$D$758,СВЦЭМ!$A$39:$A$758,$A48,СВЦЭМ!$B$39:$B$758,F$47)+'СЕТ СН'!$F$14+СВЦЭМ!$D$10+'СЕТ СН'!$F$6-'СЕТ СН'!$F$26</f>
        <v>2415.0871982699996</v>
      </c>
      <c r="G48" s="36">
        <f>SUMIFS(СВЦЭМ!$D$39:$D$758,СВЦЭМ!$A$39:$A$758,$A48,СВЦЭМ!$B$39:$B$758,G$47)+'СЕТ СН'!$F$14+СВЦЭМ!$D$10+'СЕТ СН'!$F$6-'СЕТ СН'!$F$26</f>
        <v>2453.9330846799999</v>
      </c>
      <c r="H48" s="36">
        <f>SUMIFS(СВЦЭМ!$D$39:$D$758,СВЦЭМ!$A$39:$A$758,$A48,СВЦЭМ!$B$39:$B$758,H$47)+'СЕТ СН'!$F$14+СВЦЭМ!$D$10+'СЕТ СН'!$F$6-'СЕТ СН'!$F$26</f>
        <v>2347.4696600499997</v>
      </c>
      <c r="I48" s="36">
        <f>SUMIFS(СВЦЭМ!$D$39:$D$758,СВЦЭМ!$A$39:$A$758,$A48,СВЦЭМ!$B$39:$B$758,I$47)+'СЕТ СН'!$F$14+СВЦЭМ!$D$10+'СЕТ СН'!$F$6-'СЕТ СН'!$F$26</f>
        <v>2279.2507425299996</v>
      </c>
      <c r="J48" s="36">
        <f>SUMIFS(СВЦЭМ!$D$39:$D$758,СВЦЭМ!$A$39:$A$758,$A48,СВЦЭМ!$B$39:$B$758,J$47)+'СЕТ СН'!$F$14+СВЦЭМ!$D$10+'СЕТ СН'!$F$6-'СЕТ СН'!$F$26</f>
        <v>2236.7582648599996</v>
      </c>
      <c r="K48" s="36">
        <f>SUMIFS(СВЦЭМ!$D$39:$D$758,СВЦЭМ!$A$39:$A$758,$A48,СВЦЭМ!$B$39:$B$758,K$47)+'СЕТ СН'!$F$14+СВЦЭМ!$D$10+'СЕТ СН'!$F$6-'СЕТ СН'!$F$26</f>
        <v>2197.9191896800003</v>
      </c>
      <c r="L48" s="36">
        <f>SUMIFS(СВЦЭМ!$D$39:$D$758,СВЦЭМ!$A$39:$A$758,$A48,СВЦЭМ!$B$39:$B$758,L$47)+'СЕТ СН'!$F$14+СВЦЭМ!$D$10+'СЕТ СН'!$F$6-'СЕТ СН'!$F$26</f>
        <v>2210.77964759</v>
      </c>
      <c r="M48" s="36">
        <f>SUMIFS(СВЦЭМ!$D$39:$D$758,СВЦЭМ!$A$39:$A$758,$A48,СВЦЭМ!$B$39:$B$758,M$47)+'СЕТ СН'!$F$14+СВЦЭМ!$D$10+'СЕТ СН'!$F$6-'СЕТ СН'!$F$26</f>
        <v>2233.5903322599997</v>
      </c>
      <c r="N48" s="36">
        <f>SUMIFS(СВЦЭМ!$D$39:$D$758,СВЦЭМ!$A$39:$A$758,$A48,СВЦЭМ!$B$39:$B$758,N$47)+'СЕТ СН'!$F$14+СВЦЭМ!$D$10+'СЕТ СН'!$F$6-'СЕТ СН'!$F$26</f>
        <v>2249.0843641699998</v>
      </c>
      <c r="O48" s="36">
        <f>SUMIFS(СВЦЭМ!$D$39:$D$758,СВЦЭМ!$A$39:$A$758,$A48,СВЦЭМ!$B$39:$B$758,O$47)+'СЕТ СН'!$F$14+СВЦЭМ!$D$10+'СЕТ СН'!$F$6-'СЕТ СН'!$F$26</f>
        <v>2274.8991971699998</v>
      </c>
      <c r="P48" s="36">
        <f>SUMIFS(СВЦЭМ!$D$39:$D$758,СВЦЭМ!$A$39:$A$758,$A48,СВЦЭМ!$B$39:$B$758,P$47)+'СЕТ СН'!$F$14+СВЦЭМ!$D$10+'СЕТ СН'!$F$6-'СЕТ СН'!$F$26</f>
        <v>2301.8150760599997</v>
      </c>
      <c r="Q48" s="36">
        <f>SUMIFS(СВЦЭМ!$D$39:$D$758,СВЦЭМ!$A$39:$A$758,$A48,СВЦЭМ!$B$39:$B$758,Q$47)+'СЕТ СН'!$F$14+СВЦЭМ!$D$10+'СЕТ СН'!$F$6-'СЕТ СН'!$F$26</f>
        <v>2309.2769592599998</v>
      </c>
      <c r="R48" s="36">
        <f>SUMIFS(СВЦЭМ!$D$39:$D$758,СВЦЭМ!$A$39:$A$758,$A48,СВЦЭМ!$B$39:$B$758,R$47)+'СЕТ СН'!$F$14+СВЦЭМ!$D$10+'СЕТ СН'!$F$6-'СЕТ СН'!$F$26</f>
        <v>2312.8804185599997</v>
      </c>
      <c r="S48" s="36">
        <f>SUMIFS(СВЦЭМ!$D$39:$D$758,СВЦЭМ!$A$39:$A$758,$A48,СВЦЭМ!$B$39:$B$758,S$47)+'СЕТ СН'!$F$14+СВЦЭМ!$D$10+'СЕТ СН'!$F$6-'СЕТ СН'!$F$26</f>
        <v>2290.7085310399998</v>
      </c>
      <c r="T48" s="36">
        <f>SUMIFS(СВЦЭМ!$D$39:$D$758,СВЦЭМ!$A$39:$A$758,$A48,СВЦЭМ!$B$39:$B$758,T$47)+'СЕТ СН'!$F$14+СВЦЭМ!$D$10+'СЕТ СН'!$F$6-'СЕТ СН'!$F$26</f>
        <v>2245.4599447799997</v>
      </c>
      <c r="U48" s="36">
        <f>SUMIFS(СВЦЭМ!$D$39:$D$758,СВЦЭМ!$A$39:$A$758,$A48,СВЦЭМ!$B$39:$B$758,U$47)+'СЕТ СН'!$F$14+СВЦЭМ!$D$10+'СЕТ СН'!$F$6-'СЕТ СН'!$F$26</f>
        <v>2203.7919700500001</v>
      </c>
      <c r="V48" s="36">
        <f>SUMIFS(СВЦЭМ!$D$39:$D$758,СВЦЭМ!$A$39:$A$758,$A48,СВЦЭМ!$B$39:$B$758,V$47)+'СЕТ СН'!$F$14+СВЦЭМ!$D$10+'СЕТ СН'!$F$6-'СЕТ СН'!$F$26</f>
        <v>2196.2430331099999</v>
      </c>
      <c r="W48" s="36">
        <f>SUMIFS(СВЦЭМ!$D$39:$D$758,СВЦЭМ!$A$39:$A$758,$A48,СВЦЭМ!$B$39:$B$758,W$47)+'СЕТ СН'!$F$14+СВЦЭМ!$D$10+'СЕТ СН'!$F$6-'СЕТ СН'!$F$26</f>
        <v>2184.7081914800001</v>
      </c>
      <c r="X48" s="36">
        <f>SUMIFS(СВЦЭМ!$D$39:$D$758,СВЦЭМ!$A$39:$A$758,$A48,СВЦЭМ!$B$39:$B$758,X$47)+'СЕТ СН'!$F$14+СВЦЭМ!$D$10+'СЕТ СН'!$F$6-'СЕТ СН'!$F$26</f>
        <v>2222.0699527900001</v>
      </c>
      <c r="Y48" s="36">
        <f>SUMIFS(СВЦЭМ!$D$39:$D$758,СВЦЭМ!$A$39:$A$758,$A48,СВЦЭМ!$B$39:$B$758,Y$47)+'СЕТ СН'!$F$14+СВЦЭМ!$D$10+'СЕТ СН'!$F$6-'СЕТ СН'!$F$26</f>
        <v>2264.4150383799997</v>
      </c>
      <c r="AA48" s="45"/>
    </row>
    <row r="49" spans="1:25" ht="15.75" x14ac:dyDescent="0.2">
      <c r="A49" s="35">
        <f>A48+1</f>
        <v>45384</v>
      </c>
      <c r="B49" s="36">
        <f>SUMIFS(СВЦЭМ!$D$39:$D$758,СВЦЭМ!$A$39:$A$758,$A49,СВЦЭМ!$B$39:$B$758,B$47)+'СЕТ СН'!$F$14+СВЦЭМ!$D$10+'СЕТ СН'!$F$6-'СЕТ СН'!$F$26</f>
        <v>2184.15394595</v>
      </c>
      <c r="C49" s="36">
        <f>SUMIFS(СВЦЭМ!$D$39:$D$758,СВЦЭМ!$A$39:$A$758,$A49,СВЦЭМ!$B$39:$B$758,C$47)+'СЕТ СН'!$F$14+СВЦЭМ!$D$10+'СЕТ СН'!$F$6-'СЕТ СН'!$F$26</f>
        <v>2247.3390617099999</v>
      </c>
      <c r="D49" s="36">
        <f>SUMIFS(СВЦЭМ!$D$39:$D$758,СВЦЭМ!$A$39:$A$758,$A49,СВЦЭМ!$B$39:$B$758,D$47)+'СЕТ СН'!$F$14+СВЦЭМ!$D$10+'СЕТ СН'!$F$6-'СЕТ СН'!$F$26</f>
        <v>2306.7322552399996</v>
      </c>
      <c r="E49" s="36">
        <f>SUMIFS(СВЦЭМ!$D$39:$D$758,СВЦЭМ!$A$39:$A$758,$A49,СВЦЭМ!$B$39:$B$758,E$47)+'СЕТ СН'!$F$14+СВЦЭМ!$D$10+'СЕТ СН'!$F$6-'СЕТ СН'!$F$26</f>
        <v>2324.3170520699996</v>
      </c>
      <c r="F49" s="36">
        <f>SUMIFS(СВЦЭМ!$D$39:$D$758,СВЦЭМ!$A$39:$A$758,$A49,СВЦЭМ!$B$39:$B$758,F$47)+'СЕТ СН'!$F$14+СВЦЭМ!$D$10+'СЕТ СН'!$F$6-'СЕТ СН'!$F$26</f>
        <v>2319.8178763799997</v>
      </c>
      <c r="G49" s="36">
        <f>SUMIFS(СВЦЭМ!$D$39:$D$758,СВЦЭМ!$A$39:$A$758,$A49,СВЦЭМ!$B$39:$B$758,G$47)+'СЕТ СН'!$F$14+СВЦЭМ!$D$10+'СЕТ СН'!$F$6-'СЕТ СН'!$F$26</f>
        <v>2315.7160828099995</v>
      </c>
      <c r="H49" s="36">
        <f>SUMIFS(СВЦЭМ!$D$39:$D$758,СВЦЭМ!$A$39:$A$758,$A49,СВЦЭМ!$B$39:$B$758,H$47)+'СЕТ СН'!$F$14+СВЦЭМ!$D$10+'СЕТ СН'!$F$6-'СЕТ СН'!$F$26</f>
        <v>2260.52710514</v>
      </c>
      <c r="I49" s="36">
        <f>SUMIFS(СВЦЭМ!$D$39:$D$758,СВЦЭМ!$A$39:$A$758,$A49,СВЦЭМ!$B$39:$B$758,I$47)+'СЕТ СН'!$F$14+СВЦЭМ!$D$10+'СЕТ СН'!$F$6-'СЕТ СН'!$F$26</f>
        <v>2225.1264021500001</v>
      </c>
      <c r="J49" s="36">
        <f>SUMIFS(СВЦЭМ!$D$39:$D$758,СВЦЭМ!$A$39:$A$758,$A49,СВЦЭМ!$B$39:$B$758,J$47)+'СЕТ СН'!$F$14+СВЦЭМ!$D$10+'СЕТ СН'!$F$6-'СЕТ СН'!$F$26</f>
        <v>2196.9782774</v>
      </c>
      <c r="K49" s="36">
        <f>SUMIFS(СВЦЭМ!$D$39:$D$758,СВЦЭМ!$A$39:$A$758,$A49,СВЦЭМ!$B$39:$B$758,K$47)+'СЕТ СН'!$F$14+СВЦЭМ!$D$10+'СЕТ СН'!$F$6-'СЕТ СН'!$F$26</f>
        <v>2159.40785035</v>
      </c>
      <c r="L49" s="36">
        <f>SUMIFS(СВЦЭМ!$D$39:$D$758,СВЦЭМ!$A$39:$A$758,$A49,СВЦЭМ!$B$39:$B$758,L$47)+'СЕТ СН'!$F$14+СВЦЭМ!$D$10+'СЕТ СН'!$F$6-'СЕТ СН'!$F$26</f>
        <v>2177.44578611</v>
      </c>
      <c r="M49" s="36">
        <f>SUMIFS(СВЦЭМ!$D$39:$D$758,СВЦЭМ!$A$39:$A$758,$A49,СВЦЭМ!$B$39:$B$758,M$47)+'СЕТ СН'!$F$14+СВЦЭМ!$D$10+'СЕТ СН'!$F$6-'СЕТ СН'!$F$26</f>
        <v>2200.1430560899998</v>
      </c>
      <c r="N49" s="36">
        <f>SUMIFS(СВЦЭМ!$D$39:$D$758,СВЦЭМ!$A$39:$A$758,$A49,СВЦЭМ!$B$39:$B$758,N$47)+'СЕТ СН'!$F$14+СВЦЭМ!$D$10+'СЕТ СН'!$F$6-'СЕТ СН'!$F$26</f>
        <v>2219.9538012000003</v>
      </c>
      <c r="O49" s="36">
        <f>SUMIFS(СВЦЭМ!$D$39:$D$758,СВЦЭМ!$A$39:$A$758,$A49,СВЦЭМ!$B$39:$B$758,O$47)+'СЕТ СН'!$F$14+СВЦЭМ!$D$10+'СЕТ СН'!$F$6-'СЕТ СН'!$F$26</f>
        <v>2238.7987034899998</v>
      </c>
      <c r="P49" s="36">
        <f>SUMIFS(СВЦЭМ!$D$39:$D$758,СВЦЭМ!$A$39:$A$758,$A49,СВЦЭМ!$B$39:$B$758,P$47)+'СЕТ СН'!$F$14+СВЦЭМ!$D$10+'СЕТ СН'!$F$6-'СЕТ СН'!$F$26</f>
        <v>2248.3371397399997</v>
      </c>
      <c r="Q49" s="36">
        <f>SUMIFS(СВЦЭМ!$D$39:$D$758,СВЦЭМ!$A$39:$A$758,$A49,СВЦЭМ!$B$39:$B$758,Q$47)+'СЕТ СН'!$F$14+СВЦЭМ!$D$10+'СЕТ СН'!$F$6-'СЕТ СН'!$F$26</f>
        <v>2260.2516622499998</v>
      </c>
      <c r="R49" s="36">
        <f>SUMIFS(СВЦЭМ!$D$39:$D$758,СВЦЭМ!$A$39:$A$758,$A49,СВЦЭМ!$B$39:$B$758,R$47)+'СЕТ СН'!$F$14+СВЦЭМ!$D$10+'СЕТ СН'!$F$6-'СЕТ СН'!$F$26</f>
        <v>2263.4730317099998</v>
      </c>
      <c r="S49" s="36">
        <f>SUMIFS(СВЦЭМ!$D$39:$D$758,СВЦЭМ!$A$39:$A$758,$A49,СВЦЭМ!$B$39:$B$758,S$47)+'СЕТ СН'!$F$14+СВЦЭМ!$D$10+'СЕТ СН'!$F$6-'СЕТ СН'!$F$26</f>
        <v>2251.19440136</v>
      </c>
      <c r="T49" s="36">
        <f>SUMIFS(СВЦЭМ!$D$39:$D$758,СВЦЭМ!$A$39:$A$758,$A49,СВЦЭМ!$B$39:$B$758,T$47)+'СЕТ СН'!$F$14+СВЦЭМ!$D$10+'СЕТ СН'!$F$6-'СЕТ СН'!$F$26</f>
        <v>2211.8980278700001</v>
      </c>
      <c r="U49" s="36">
        <f>SUMIFS(СВЦЭМ!$D$39:$D$758,СВЦЭМ!$A$39:$A$758,$A49,СВЦЭМ!$B$39:$B$758,U$47)+'СЕТ СН'!$F$14+СВЦЭМ!$D$10+'СЕТ СН'!$F$6-'СЕТ СН'!$F$26</f>
        <v>2187.4981677999999</v>
      </c>
      <c r="V49" s="36">
        <f>SUMIFS(СВЦЭМ!$D$39:$D$758,СВЦЭМ!$A$39:$A$758,$A49,СВЦЭМ!$B$39:$B$758,V$47)+'СЕТ СН'!$F$14+СВЦЭМ!$D$10+'СЕТ СН'!$F$6-'СЕТ СН'!$F$26</f>
        <v>2164.1246575300001</v>
      </c>
      <c r="W49" s="36">
        <f>SUMIFS(СВЦЭМ!$D$39:$D$758,СВЦЭМ!$A$39:$A$758,$A49,СВЦЭМ!$B$39:$B$758,W$47)+'СЕТ СН'!$F$14+СВЦЭМ!$D$10+'СЕТ СН'!$F$6-'СЕТ СН'!$F$26</f>
        <v>2141.8756988</v>
      </c>
      <c r="X49" s="36">
        <f>SUMIFS(СВЦЭМ!$D$39:$D$758,СВЦЭМ!$A$39:$A$758,$A49,СВЦЭМ!$B$39:$B$758,X$47)+'СЕТ СН'!$F$14+СВЦЭМ!$D$10+'СЕТ СН'!$F$6-'СЕТ СН'!$F$26</f>
        <v>2188.6720545200001</v>
      </c>
      <c r="Y49" s="36">
        <f>SUMIFS(СВЦЭМ!$D$39:$D$758,СВЦЭМ!$A$39:$A$758,$A49,СВЦЭМ!$B$39:$B$758,Y$47)+'СЕТ СН'!$F$14+СВЦЭМ!$D$10+'СЕТ СН'!$F$6-'СЕТ СН'!$F$26</f>
        <v>2241.2408754199996</v>
      </c>
    </row>
    <row r="50" spans="1:25" ht="15.75" x14ac:dyDescent="0.2">
      <c r="A50" s="35">
        <f t="shared" ref="A50:A78" si="1">A49+1</f>
        <v>45385</v>
      </c>
      <c r="B50" s="36">
        <f>SUMIFS(СВЦЭМ!$D$39:$D$758,СВЦЭМ!$A$39:$A$758,$A50,СВЦЭМ!$B$39:$B$758,B$47)+'СЕТ СН'!$F$14+СВЦЭМ!$D$10+'СЕТ СН'!$F$6-'СЕТ СН'!$F$26</f>
        <v>2200.4005118599998</v>
      </c>
      <c r="C50" s="36">
        <f>SUMIFS(СВЦЭМ!$D$39:$D$758,СВЦЭМ!$A$39:$A$758,$A50,СВЦЭМ!$B$39:$B$758,C$47)+'СЕТ СН'!$F$14+СВЦЭМ!$D$10+'СЕТ СН'!$F$6-'СЕТ СН'!$F$26</f>
        <v>2249.8086386</v>
      </c>
      <c r="D50" s="36">
        <f>SUMIFS(СВЦЭМ!$D$39:$D$758,СВЦЭМ!$A$39:$A$758,$A50,СВЦЭМ!$B$39:$B$758,D$47)+'СЕТ СН'!$F$14+СВЦЭМ!$D$10+'СЕТ СН'!$F$6-'СЕТ СН'!$F$26</f>
        <v>2295.9980260799998</v>
      </c>
      <c r="E50" s="36">
        <f>SUMIFS(СВЦЭМ!$D$39:$D$758,СВЦЭМ!$A$39:$A$758,$A50,СВЦЭМ!$B$39:$B$758,E$47)+'СЕТ СН'!$F$14+СВЦЭМ!$D$10+'СЕТ СН'!$F$6-'СЕТ СН'!$F$26</f>
        <v>2298.2419949799996</v>
      </c>
      <c r="F50" s="36">
        <f>SUMIFS(СВЦЭМ!$D$39:$D$758,СВЦЭМ!$A$39:$A$758,$A50,СВЦЭМ!$B$39:$B$758,F$47)+'СЕТ СН'!$F$14+СВЦЭМ!$D$10+'СЕТ СН'!$F$6-'СЕТ СН'!$F$26</f>
        <v>2268.1481245399996</v>
      </c>
      <c r="G50" s="36">
        <f>SUMIFS(СВЦЭМ!$D$39:$D$758,СВЦЭМ!$A$39:$A$758,$A50,СВЦЭМ!$B$39:$B$758,G$47)+'СЕТ СН'!$F$14+СВЦЭМ!$D$10+'СЕТ СН'!$F$6-'СЕТ СН'!$F$26</f>
        <v>2257.5739548199995</v>
      </c>
      <c r="H50" s="36">
        <f>SUMIFS(СВЦЭМ!$D$39:$D$758,СВЦЭМ!$A$39:$A$758,$A50,СВЦЭМ!$B$39:$B$758,H$47)+'СЕТ СН'!$F$14+СВЦЭМ!$D$10+'СЕТ СН'!$F$6-'СЕТ СН'!$F$26</f>
        <v>2235.10539079</v>
      </c>
      <c r="I50" s="36">
        <f>SUMIFS(СВЦЭМ!$D$39:$D$758,СВЦЭМ!$A$39:$A$758,$A50,СВЦЭМ!$B$39:$B$758,I$47)+'СЕТ СН'!$F$14+СВЦЭМ!$D$10+'СЕТ СН'!$F$6-'СЕТ СН'!$F$26</f>
        <v>2189.1554169300002</v>
      </c>
      <c r="J50" s="36">
        <f>SUMIFS(СВЦЭМ!$D$39:$D$758,СВЦЭМ!$A$39:$A$758,$A50,СВЦЭМ!$B$39:$B$758,J$47)+'СЕТ СН'!$F$14+СВЦЭМ!$D$10+'СЕТ СН'!$F$6-'СЕТ СН'!$F$26</f>
        <v>2127.7240044999999</v>
      </c>
      <c r="K50" s="36">
        <f>SUMIFS(СВЦЭМ!$D$39:$D$758,СВЦЭМ!$A$39:$A$758,$A50,СВЦЭМ!$B$39:$B$758,K$47)+'СЕТ СН'!$F$14+СВЦЭМ!$D$10+'СЕТ СН'!$F$6-'СЕТ СН'!$F$26</f>
        <v>2101.1440286500001</v>
      </c>
      <c r="L50" s="36">
        <f>SUMIFS(СВЦЭМ!$D$39:$D$758,СВЦЭМ!$A$39:$A$758,$A50,СВЦЭМ!$B$39:$B$758,L$47)+'СЕТ СН'!$F$14+СВЦЭМ!$D$10+'СЕТ СН'!$F$6-'СЕТ СН'!$F$26</f>
        <v>2090.6579437400001</v>
      </c>
      <c r="M50" s="36">
        <f>SUMIFS(СВЦЭМ!$D$39:$D$758,СВЦЭМ!$A$39:$A$758,$A50,СВЦЭМ!$B$39:$B$758,M$47)+'СЕТ СН'!$F$14+СВЦЭМ!$D$10+'СЕТ СН'!$F$6-'СЕТ СН'!$F$26</f>
        <v>2102.9183342699998</v>
      </c>
      <c r="N50" s="36">
        <f>SUMIFS(СВЦЭМ!$D$39:$D$758,СВЦЭМ!$A$39:$A$758,$A50,СВЦЭМ!$B$39:$B$758,N$47)+'СЕТ СН'!$F$14+СВЦЭМ!$D$10+'СЕТ СН'!$F$6-'СЕТ СН'!$F$26</f>
        <v>2114.4135425099998</v>
      </c>
      <c r="O50" s="36">
        <f>SUMIFS(СВЦЭМ!$D$39:$D$758,СВЦЭМ!$A$39:$A$758,$A50,СВЦЭМ!$B$39:$B$758,O$47)+'СЕТ СН'!$F$14+СВЦЭМ!$D$10+'СЕТ СН'!$F$6-'СЕТ СН'!$F$26</f>
        <v>2122.9167336700002</v>
      </c>
      <c r="P50" s="36">
        <f>SUMIFS(СВЦЭМ!$D$39:$D$758,СВЦЭМ!$A$39:$A$758,$A50,СВЦЭМ!$B$39:$B$758,P$47)+'СЕТ СН'!$F$14+СВЦЭМ!$D$10+'СЕТ СН'!$F$6-'СЕТ СН'!$F$26</f>
        <v>2161.0793253500001</v>
      </c>
      <c r="Q50" s="36">
        <f>SUMIFS(СВЦЭМ!$D$39:$D$758,СВЦЭМ!$A$39:$A$758,$A50,СВЦЭМ!$B$39:$B$758,Q$47)+'СЕТ СН'!$F$14+СВЦЭМ!$D$10+'СЕТ СН'!$F$6-'СЕТ СН'!$F$26</f>
        <v>2182.5972909800003</v>
      </c>
      <c r="R50" s="36">
        <f>SUMIFS(СВЦЭМ!$D$39:$D$758,СВЦЭМ!$A$39:$A$758,$A50,СВЦЭМ!$B$39:$B$758,R$47)+'СЕТ СН'!$F$14+СВЦЭМ!$D$10+'СЕТ СН'!$F$6-'СЕТ СН'!$F$26</f>
        <v>2196.8007097600002</v>
      </c>
      <c r="S50" s="36">
        <f>SUMIFS(СВЦЭМ!$D$39:$D$758,СВЦЭМ!$A$39:$A$758,$A50,СВЦЭМ!$B$39:$B$758,S$47)+'СЕТ СН'!$F$14+СВЦЭМ!$D$10+'СЕТ СН'!$F$6-'СЕТ СН'!$F$26</f>
        <v>2177.9539807199999</v>
      </c>
      <c r="T50" s="36">
        <f>SUMIFS(СВЦЭМ!$D$39:$D$758,СВЦЭМ!$A$39:$A$758,$A50,СВЦЭМ!$B$39:$B$758,T$47)+'СЕТ СН'!$F$14+СВЦЭМ!$D$10+'СЕТ СН'!$F$6-'СЕТ СН'!$F$26</f>
        <v>2152.5814476700002</v>
      </c>
      <c r="U50" s="36">
        <f>SUMIFS(СВЦЭМ!$D$39:$D$758,СВЦЭМ!$A$39:$A$758,$A50,СВЦЭМ!$B$39:$B$758,U$47)+'СЕТ СН'!$F$14+СВЦЭМ!$D$10+'СЕТ СН'!$F$6-'СЕТ СН'!$F$26</f>
        <v>2123.1485152599998</v>
      </c>
      <c r="V50" s="36">
        <f>SUMIFS(СВЦЭМ!$D$39:$D$758,СВЦЭМ!$A$39:$A$758,$A50,СВЦЭМ!$B$39:$B$758,V$47)+'СЕТ СН'!$F$14+СВЦЭМ!$D$10+'СЕТ СН'!$F$6-'СЕТ СН'!$F$26</f>
        <v>2097.3560948200002</v>
      </c>
      <c r="W50" s="36">
        <f>SUMIFS(СВЦЭМ!$D$39:$D$758,СВЦЭМ!$A$39:$A$758,$A50,СВЦЭМ!$B$39:$B$758,W$47)+'СЕТ СН'!$F$14+СВЦЭМ!$D$10+'СЕТ СН'!$F$6-'СЕТ СН'!$F$26</f>
        <v>2086.0355540400001</v>
      </c>
      <c r="X50" s="36">
        <f>SUMIFS(СВЦЭМ!$D$39:$D$758,СВЦЭМ!$A$39:$A$758,$A50,СВЦЭМ!$B$39:$B$758,X$47)+'СЕТ СН'!$F$14+СВЦЭМ!$D$10+'СЕТ СН'!$F$6-'СЕТ СН'!$F$26</f>
        <v>2125.6526941000002</v>
      </c>
      <c r="Y50" s="36">
        <f>SUMIFS(СВЦЭМ!$D$39:$D$758,СВЦЭМ!$A$39:$A$758,$A50,СВЦЭМ!$B$39:$B$758,Y$47)+'СЕТ СН'!$F$14+СВЦЭМ!$D$10+'СЕТ СН'!$F$6-'СЕТ СН'!$F$26</f>
        <v>2187.1288809900002</v>
      </c>
    </row>
    <row r="51" spans="1:25" ht="15.75" x14ac:dyDescent="0.2">
      <c r="A51" s="35">
        <f t="shared" si="1"/>
        <v>45386</v>
      </c>
      <c r="B51" s="36">
        <f>SUMIFS(СВЦЭМ!$D$39:$D$758,СВЦЭМ!$A$39:$A$758,$A51,СВЦЭМ!$B$39:$B$758,B$47)+'СЕТ СН'!$F$14+СВЦЭМ!$D$10+'СЕТ СН'!$F$6-'СЕТ СН'!$F$26</f>
        <v>2359.1126562799996</v>
      </c>
      <c r="C51" s="36">
        <f>SUMIFS(СВЦЭМ!$D$39:$D$758,СВЦЭМ!$A$39:$A$758,$A51,СВЦЭМ!$B$39:$B$758,C$47)+'СЕТ СН'!$F$14+СВЦЭМ!$D$10+'СЕТ СН'!$F$6-'СЕТ СН'!$F$26</f>
        <v>2319.1974858299996</v>
      </c>
      <c r="D51" s="36">
        <f>SUMIFS(СВЦЭМ!$D$39:$D$758,СВЦЭМ!$A$39:$A$758,$A51,СВЦЭМ!$B$39:$B$758,D$47)+'СЕТ СН'!$F$14+СВЦЭМ!$D$10+'СЕТ СН'!$F$6-'СЕТ СН'!$F$26</f>
        <v>2346.4012528899998</v>
      </c>
      <c r="E51" s="36">
        <f>SUMIFS(СВЦЭМ!$D$39:$D$758,СВЦЭМ!$A$39:$A$758,$A51,СВЦЭМ!$B$39:$B$758,E$47)+'СЕТ СН'!$F$14+СВЦЭМ!$D$10+'СЕТ СН'!$F$6-'СЕТ СН'!$F$26</f>
        <v>2360.2681105399997</v>
      </c>
      <c r="F51" s="36">
        <f>SUMIFS(СВЦЭМ!$D$39:$D$758,СВЦЭМ!$A$39:$A$758,$A51,СВЦЭМ!$B$39:$B$758,F$47)+'СЕТ СН'!$F$14+СВЦЭМ!$D$10+'СЕТ СН'!$F$6-'СЕТ СН'!$F$26</f>
        <v>2351.4347721899999</v>
      </c>
      <c r="G51" s="36">
        <f>SUMIFS(СВЦЭМ!$D$39:$D$758,СВЦЭМ!$A$39:$A$758,$A51,СВЦЭМ!$B$39:$B$758,G$47)+'СЕТ СН'!$F$14+СВЦЭМ!$D$10+'СЕТ СН'!$F$6-'СЕТ СН'!$F$26</f>
        <v>2311.2010594899998</v>
      </c>
      <c r="H51" s="36">
        <f>SUMIFS(СВЦЭМ!$D$39:$D$758,СВЦЭМ!$A$39:$A$758,$A51,СВЦЭМ!$B$39:$B$758,H$47)+'СЕТ СН'!$F$14+СВЦЭМ!$D$10+'СЕТ СН'!$F$6-'СЕТ СН'!$F$26</f>
        <v>2254.6233460299995</v>
      </c>
      <c r="I51" s="36">
        <f>SUMIFS(СВЦЭМ!$D$39:$D$758,СВЦЭМ!$A$39:$A$758,$A51,СВЦЭМ!$B$39:$B$758,I$47)+'СЕТ СН'!$F$14+СВЦЭМ!$D$10+'СЕТ СН'!$F$6-'СЕТ СН'!$F$26</f>
        <v>2193.45112053</v>
      </c>
      <c r="J51" s="36">
        <f>SUMIFS(СВЦЭМ!$D$39:$D$758,СВЦЭМ!$A$39:$A$758,$A51,СВЦЭМ!$B$39:$B$758,J$47)+'СЕТ СН'!$F$14+СВЦЭМ!$D$10+'СЕТ СН'!$F$6-'СЕТ СН'!$F$26</f>
        <v>2170.4414735099999</v>
      </c>
      <c r="K51" s="36">
        <f>SUMIFS(СВЦЭМ!$D$39:$D$758,СВЦЭМ!$A$39:$A$758,$A51,СВЦЭМ!$B$39:$B$758,K$47)+'СЕТ СН'!$F$14+СВЦЭМ!$D$10+'СЕТ СН'!$F$6-'СЕТ СН'!$F$26</f>
        <v>2161.8527775500002</v>
      </c>
      <c r="L51" s="36">
        <f>SUMIFS(СВЦЭМ!$D$39:$D$758,СВЦЭМ!$A$39:$A$758,$A51,СВЦЭМ!$B$39:$B$758,L$47)+'СЕТ СН'!$F$14+СВЦЭМ!$D$10+'СЕТ СН'!$F$6-'СЕТ СН'!$F$26</f>
        <v>2181.2799871000002</v>
      </c>
      <c r="M51" s="36">
        <f>SUMIFS(СВЦЭМ!$D$39:$D$758,СВЦЭМ!$A$39:$A$758,$A51,СВЦЭМ!$B$39:$B$758,M$47)+'СЕТ СН'!$F$14+СВЦЭМ!$D$10+'СЕТ СН'!$F$6-'СЕТ СН'!$F$26</f>
        <v>2224.7834713400002</v>
      </c>
      <c r="N51" s="36">
        <f>SUMIFS(СВЦЭМ!$D$39:$D$758,СВЦЭМ!$A$39:$A$758,$A51,СВЦЭМ!$B$39:$B$758,N$47)+'СЕТ СН'!$F$14+СВЦЭМ!$D$10+'СЕТ СН'!$F$6-'СЕТ СН'!$F$26</f>
        <v>2230.22934678</v>
      </c>
      <c r="O51" s="36">
        <f>SUMIFS(СВЦЭМ!$D$39:$D$758,СВЦЭМ!$A$39:$A$758,$A51,СВЦЭМ!$B$39:$B$758,O$47)+'СЕТ СН'!$F$14+СВЦЭМ!$D$10+'СЕТ СН'!$F$6-'СЕТ СН'!$F$26</f>
        <v>2241.4212106599998</v>
      </c>
      <c r="P51" s="36">
        <f>SUMIFS(СВЦЭМ!$D$39:$D$758,СВЦЭМ!$A$39:$A$758,$A51,СВЦЭМ!$B$39:$B$758,P$47)+'СЕТ СН'!$F$14+СВЦЭМ!$D$10+'СЕТ СН'!$F$6-'СЕТ СН'!$F$26</f>
        <v>2242.7521319499997</v>
      </c>
      <c r="Q51" s="36">
        <f>SUMIFS(СВЦЭМ!$D$39:$D$758,СВЦЭМ!$A$39:$A$758,$A51,СВЦЭМ!$B$39:$B$758,Q$47)+'СЕТ СН'!$F$14+СВЦЭМ!$D$10+'СЕТ СН'!$F$6-'СЕТ СН'!$F$26</f>
        <v>2300.0597624899997</v>
      </c>
      <c r="R51" s="36">
        <f>SUMIFS(СВЦЭМ!$D$39:$D$758,СВЦЭМ!$A$39:$A$758,$A51,СВЦЭМ!$B$39:$B$758,R$47)+'СЕТ СН'!$F$14+СВЦЭМ!$D$10+'СЕТ СН'!$F$6-'СЕТ СН'!$F$26</f>
        <v>2300.4196813499998</v>
      </c>
      <c r="S51" s="36">
        <f>SUMIFS(СВЦЭМ!$D$39:$D$758,СВЦЭМ!$A$39:$A$758,$A51,СВЦЭМ!$B$39:$B$758,S$47)+'СЕТ СН'!$F$14+СВЦЭМ!$D$10+'СЕТ СН'!$F$6-'СЕТ СН'!$F$26</f>
        <v>2262.0153130599997</v>
      </c>
      <c r="T51" s="36">
        <f>SUMIFS(СВЦЭМ!$D$39:$D$758,СВЦЭМ!$A$39:$A$758,$A51,СВЦЭМ!$B$39:$B$758,T$47)+'СЕТ СН'!$F$14+СВЦЭМ!$D$10+'СЕТ СН'!$F$6-'СЕТ СН'!$F$26</f>
        <v>2196.83476694</v>
      </c>
      <c r="U51" s="36">
        <f>SUMIFS(СВЦЭМ!$D$39:$D$758,СВЦЭМ!$A$39:$A$758,$A51,СВЦЭМ!$B$39:$B$758,U$47)+'СЕТ СН'!$F$14+СВЦЭМ!$D$10+'СЕТ СН'!$F$6-'СЕТ СН'!$F$26</f>
        <v>2179.51464042</v>
      </c>
      <c r="V51" s="36">
        <f>SUMIFS(СВЦЭМ!$D$39:$D$758,СВЦЭМ!$A$39:$A$758,$A51,СВЦЭМ!$B$39:$B$758,V$47)+'СЕТ СН'!$F$14+СВЦЭМ!$D$10+'СЕТ СН'!$F$6-'СЕТ СН'!$F$26</f>
        <v>2159.1909316699998</v>
      </c>
      <c r="W51" s="36">
        <f>SUMIFS(СВЦЭМ!$D$39:$D$758,СВЦЭМ!$A$39:$A$758,$A51,СВЦЭМ!$B$39:$B$758,W$47)+'СЕТ СН'!$F$14+СВЦЭМ!$D$10+'СЕТ СН'!$F$6-'СЕТ СН'!$F$26</f>
        <v>2145.6192813000002</v>
      </c>
      <c r="X51" s="36">
        <f>SUMIFS(СВЦЭМ!$D$39:$D$758,СВЦЭМ!$A$39:$A$758,$A51,СВЦЭМ!$B$39:$B$758,X$47)+'СЕТ СН'!$F$14+СВЦЭМ!$D$10+'СЕТ СН'!$F$6-'СЕТ СН'!$F$26</f>
        <v>2181.8211532400001</v>
      </c>
      <c r="Y51" s="36">
        <f>SUMIFS(СВЦЭМ!$D$39:$D$758,СВЦЭМ!$A$39:$A$758,$A51,СВЦЭМ!$B$39:$B$758,Y$47)+'СЕТ СН'!$F$14+СВЦЭМ!$D$10+'СЕТ СН'!$F$6-'СЕТ СН'!$F$26</f>
        <v>2237.4535281499998</v>
      </c>
    </row>
    <row r="52" spans="1:25" ht="15.75" x14ac:dyDescent="0.2">
      <c r="A52" s="35">
        <f t="shared" si="1"/>
        <v>45387</v>
      </c>
      <c r="B52" s="36">
        <f>SUMIFS(СВЦЭМ!$D$39:$D$758,СВЦЭМ!$A$39:$A$758,$A52,СВЦЭМ!$B$39:$B$758,B$47)+'СЕТ СН'!$F$14+СВЦЭМ!$D$10+'СЕТ СН'!$F$6-'СЕТ СН'!$F$26</f>
        <v>2225.3121073299999</v>
      </c>
      <c r="C52" s="36">
        <f>SUMIFS(СВЦЭМ!$D$39:$D$758,СВЦЭМ!$A$39:$A$758,$A52,СВЦЭМ!$B$39:$B$758,C$47)+'СЕТ СН'!$F$14+СВЦЭМ!$D$10+'СЕТ СН'!$F$6-'СЕТ СН'!$F$26</f>
        <v>2258.81653547</v>
      </c>
      <c r="D52" s="36">
        <f>SUMIFS(СВЦЭМ!$D$39:$D$758,СВЦЭМ!$A$39:$A$758,$A52,СВЦЭМ!$B$39:$B$758,D$47)+'СЕТ СН'!$F$14+СВЦЭМ!$D$10+'СЕТ СН'!$F$6-'СЕТ СН'!$F$26</f>
        <v>2287.5433355799996</v>
      </c>
      <c r="E52" s="36">
        <f>SUMIFS(СВЦЭМ!$D$39:$D$758,СВЦЭМ!$A$39:$A$758,$A52,СВЦЭМ!$B$39:$B$758,E$47)+'СЕТ СН'!$F$14+СВЦЭМ!$D$10+'СЕТ СН'!$F$6-'СЕТ СН'!$F$26</f>
        <v>2301.8386136899999</v>
      </c>
      <c r="F52" s="36">
        <f>SUMIFS(СВЦЭМ!$D$39:$D$758,СВЦЭМ!$A$39:$A$758,$A52,СВЦЭМ!$B$39:$B$758,F$47)+'СЕТ СН'!$F$14+СВЦЭМ!$D$10+'СЕТ СН'!$F$6-'СЕТ СН'!$F$26</f>
        <v>2295.2726319299995</v>
      </c>
      <c r="G52" s="36">
        <f>SUMIFS(СВЦЭМ!$D$39:$D$758,СВЦЭМ!$A$39:$A$758,$A52,СВЦЭМ!$B$39:$B$758,G$47)+'СЕТ СН'!$F$14+СВЦЭМ!$D$10+'СЕТ СН'!$F$6-'СЕТ СН'!$F$26</f>
        <v>2260.87079838</v>
      </c>
      <c r="H52" s="36">
        <f>SUMIFS(СВЦЭМ!$D$39:$D$758,СВЦЭМ!$A$39:$A$758,$A52,СВЦЭМ!$B$39:$B$758,H$47)+'СЕТ СН'!$F$14+СВЦЭМ!$D$10+'СЕТ СН'!$F$6-'СЕТ СН'!$F$26</f>
        <v>2203.6677104700002</v>
      </c>
      <c r="I52" s="36">
        <f>SUMIFS(СВЦЭМ!$D$39:$D$758,СВЦЭМ!$A$39:$A$758,$A52,СВЦЭМ!$B$39:$B$758,I$47)+'СЕТ СН'!$F$14+СВЦЭМ!$D$10+'СЕТ СН'!$F$6-'СЕТ СН'!$F$26</f>
        <v>2185.8553390299999</v>
      </c>
      <c r="J52" s="36">
        <f>SUMIFS(СВЦЭМ!$D$39:$D$758,СВЦЭМ!$A$39:$A$758,$A52,СВЦЭМ!$B$39:$B$758,J$47)+'СЕТ СН'!$F$14+СВЦЭМ!$D$10+'СЕТ СН'!$F$6-'СЕТ СН'!$F$26</f>
        <v>2142.36240271</v>
      </c>
      <c r="K52" s="36">
        <f>SUMIFS(СВЦЭМ!$D$39:$D$758,СВЦЭМ!$A$39:$A$758,$A52,СВЦЭМ!$B$39:$B$758,K$47)+'СЕТ СН'!$F$14+СВЦЭМ!$D$10+'СЕТ СН'!$F$6-'СЕТ СН'!$F$26</f>
        <v>2130.9030869900002</v>
      </c>
      <c r="L52" s="36">
        <f>SUMIFS(СВЦЭМ!$D$39:$D$758,СВЦЭМ!$A$39:$A$758,$A52,СВЦЭМ!$B$39:$B$758,L$47)+'СЕТ СН'!$F$14+СВЦЭМ!$D$10+'СЕТ СН'!$F$6-'СЕТ СН'!$F$26</f>
        <v>2140.9226149300002</v>
      </c>
      <c r="M52" s="36">
        <f>SUMIFS(СВЦЭМ!$D$39:$D$758,СВЦЭМ!$A$39:$A$758,$A52,СВЦЭМ!$B$39:$B$758,M$47)+'СЕТ СН'!$F$14+СВЦЭМ!$D$10+'СЕТ СН'!$F$6-'СЕТ СН'!$F$26</f>
        <v>2161.3110815</v>
      </c>
      <c r="N52" s="36">
        <f>SUMIFS(СВЦЭМ!$D$39:$D$758,СВЦЭМ!$A$39:$A$758,$A52,СВЦЭМ!$B$39:$B$758,N$47)+'СЕТ СН'!$F$14+СВЦЭМ!$D$10+'СЕТ СН'!$F$6-'СЕТ СН'!$F$26</f>
        <v>2174.54849504</v>
      </c>
      <c r="O52" s="36">
        <f>SUMIFS(СВЦЭМ!$D$39:$D$758,СВЦЭМ!$A$39:$A$758,$A52,СВЦЭМ!$B$39:$B$758,O$47)+'СЕТ СН'!$F$14+СВЦЭМ!$D$10+'СЕТ СН'!$F$6-'СЕТ СН'!$F$26</f>
        <v>2177.9173591500003</v>
      </c>
      <c r="P52" s="36">
        <f>SUMIFS(СВЦЭМ!$D$39:$D$758,СВЦЭМ!$A$39:$A$758,$A52,СВЦЭМ!$B$39:$B$758,P$47)+'СЕТ СН'!$F$14+СВЦЭМ!$D$10+'СЕТ СН'!$F$6-'СЕТ СН'!$F$26</f>
        <v>2225.4025489800001</v>
      </c>
      <c r="Q52" s="36">
        <f>SUMIFS(СВЦЭМ!$D$39:$D$758,СВЦЭМ!$A$39:$A$758,$A52,СВЦЭМ!$B$39:$B$758,Q$47)+'СЕТ СН'!$F$14+СВЦЭМ!$D$10+'СЕТ СН'!$F$6-'СЕТ СН'!$F$26</f>
        <v>2251.74326135</v>
      </c>
      <c r="R52" s="36">
        <f>SUMIFS(СВЦЭМ!$D$39:$D$758,СВЦЭМ!$A$39:$A$758,$A52,СВЦЭМ!$B$39:$B$758,R$47)+'СЕТ СН'!$F$14+СВЦЭМ!$D$10+'СЕТ СН'!$F$6-'СЕТ СН'!$F$26</f>
        <v>2215.0729221500001</v>
      </c>
      <c r="S52" s="36">
        <f>SUMIFS(СВЦЭМ!$D$39:$D$758,СВЦЭМ!$A$39:$A$758,$A52,СВЦЭМ!$B$39:$B$758,S$47)+'СЕТ СН'!$F$14+СВЦЭМ!$D$10+'СЕТ СН'!$F$6-'СЕТ СН'!$F$26</f>
        <v>2196.9215064600003</v>
      </c>
      <c r="T52" s="36">
        <f>SUMIFS(СВЦЭМ!$D$39:$D$758,СВЦЭМ!$A$39:$A$758,$A52,СВЦЭМ!$B$39:$B$758,T$47)+'СЕТ СН'!$F$14+СВЦЭМ!$D$10+'СЕТ СН'!$F$6-'СЕТ СН'!$F$26</f>
        <v>2165.7861789799999</v>
      </c>
      <c r="U52" s="36">
        <f>SUMIFS(СВЦЭМ!$D$39:$D$758,СВЦЭМ!$A$39:$A$758,$A52,СВЦЭМ!$B$39:$B$758,U$47)+'СЕТ СН'!$F$14+СВЦЭМ!$D$10+'СЕТ СН'!$F$6-'СЕТ СН'!$F$26</f>
        <v>2149.18554167</v>
      </c>
      <c r="V52" s="36">
        <f>SUMIFS(СВЦЭМ!$D$39:$D$758,СВЦЭМ!$A$39:$A$758,$A52,СВЦЭМ!$B$39:$B$758,V$47)+'СЕТ СН'!$F$14+СВЦЭМ!$D$10+'СЕТ СН'!$F$6-'СЕТ СН'!$F$26</f>
        <v>2146.6499225500002</v>
      </c>
      <c r="W52" s="36">
        <f>SUMIFS(СВЦЭМ!$D$39:$D$758,СВЦЭМ!$A$39:$A$758,$A52,СВЦЭМ!$B$39:$B$758,W$47)+'СЕТ СН'!$F$14+СВЦЭМ!$D$10+'СЕТ СН'!$F$6-'СЕТ СН'!$F$26</f>
        <v>2150.0939716399998</v>
      </c>
      <c r="X52" s="36">
        <f>SUMIFS(СВЦЭМ!$D$39:$D$758,СВЦЭМ!$A$39:$A$758,$A52,СВЦЭМ!$B$39:$B$758,X$47)+'СЕТ СН'!$F$14+СВЦЭМ!$D$10+'СЕТ СН'!$F$6-'СЕТ СН'!$F$26</f>
        <v>2173.10074618</v>
      </c>
      <c r="Y52" s="36">
        <f>SUMIFS(СВЦЭМ!$D$39:$D$758,СВЦЭМ!$A$39:$A$758,$A52,СВЦЭМ!$B$39:$B$758,Y$47)+'СЕТ СН'!$F$14+СВЦЭМ!$D$10+'СЕТ СН'!$F$6-'СЕТ СН'!$F$26</f>
        <v>2213.8107738200001</v>
      </c>
    </row>
    <row r="53" spans="1:25" ht="15.75" x14ac:dyDescent="0.2">
      <c r="A53" s="35">
        <f t="shared" si="1"/>
        <v>45388</v>
      </c>
      <c r="B53" s="36">
        <f>SUMIFS(СВЦЭМ!$D$39:$D$758,СВЦЭМ!$A$39:$A$758,$A53,СВЦЭМ!$B$39:$B$758,B$47)+'СЕТ СН'!$F$14+СВЦЭМ!$D$10+'СЕТ СН'!$F$6-'СЕТ СН'!$F$26</f>
        <v>2265.0342478099997</v>
      </c>
      <c r="C53" s="36">
        <f>SUMIFS(СВЦЭМ!$D$39:$D$758,СВЦЭМ!$A$39:$A$758,$A53,СВЦЭМ!$B$39:$B$758,C$47)+'СЕТ СН'!$F$14+СВЦЭМ!$D$10+'СЕТ СН'!$F$6-'СЕТ СН'!$F$26</f>
        <v>2280.6295337299998</v>
      </c>
      <c r="D53" s="36">
        <f>SUMIFS(СВЦЭМ!$D$39:$D$758,СВЦЭМ!$A$39:$A$758,$A53,СВЦЭМ!$B$39:$B$758,D$47)+'СЕТ СН'!$F$14+СВЦЭМ!$D$10+'СЕТ СН'!$F$6-'СЕТ СН'!$F$26</f>
        <v>2281.5312854499998</v>
      </c>
      <c r="E53" s="36">
        <f>SUMIFS(СВЦЭМ!$D$39:$D$758,СВЦЭМ!$A$39:$A$758,$A53,СВЦЭМ!$B$39:$B$758,E$47)+'СЕТ СН'!$F$14+СВЦЭМ!$D$10+'СЕТ СН'!$F$6-'СЕТ СН'!$F$26</f>
        <v>2309.7261022199996</v>
      </c>
      <c r="F53" s="36">
        <f>SUMIFS(СВЦЭМ!$D$39:$D$758,СВЦЭМ!$A$39:$A$758,$A53,СВЦЭМ!$B$39:$B$758,F$47)+'СЕТ СН'!$F$14+СВЦЭМ!$D$10+'СЕТ СН'!$F$6-'СЕТ СН'!$F$26</f>
        <v>2313.4800015799997</v>
      </c>
      <c r="G53" s="36">
        <f>SUMIFS(СВЦЭМ!$D$39:$D$758,СВЦЭМ!$A$39:$A$758,$A53,СВЦЭМ!$B$39:$B$758,G$47)+'СЕТ СН'!$F$14+СВЦЭМ!$D$10+'СЕТ СН'!$F$6-'СЕТ СН'!$F$26</f>
        <v>2301.0468924799998</v>
      </c>
      <c r="H53" s="36">
        <f>SUMIFS(СВЦЭМ!$D$39:$D$758,СВЦЭМ!$A$39:$A$758,$A53,СВЦЭМ!$B$39:$B$758,H$47)+'СЕТ СН'!$F$14+СВЦЭМ!$D$10+'СЕТ СН'!$F$6-'СЕТ СН'!$F$26</f>
        <v>2276.7169792899999</v>
      </c>
      <c r="I53" s="36">
        <f>SUMIFS(СВЦЭМ!$D$39:$D$758,СВЦЭМ!$A$39:$A$758,$A53,СВЦЭМ!$B$39:$B$758,I$47)+'СЕТ СН'!$F$14+СВЦЭМ!$D$10+'СЕТ СН'!$F$6-'СЕТ СН'!$F$26</f>
        <v>2212.5794954900002</v>
      </c>
      <c r="J53" s="36">
        <f>SUMIFS(СВЦЭМ!$D$39:$D$758,СВЦЭМ!$A$39:$A$758,$A53,СВЦЭМ!$B$39:$B$758,J$47)+'СЕТ СН'!$F$14+СВЦЭМ!$D$10+'СЕТ СН'!$F$6-'СЕТ СН'!$F$26</f>
        <v>2185.5689806400001</v>
      </c>
      <c r="K53" s="36">
        <f>SUMIFS(СВЦЭМ!$D$39:$D$758,СВЦЭМ!$A$39:$A$758,$A53,СВЦЭМ!$B$39:$B$758,K$47)+'СЕТ СН'!$F$14+СВЦЭМ!$D$10+'СЕТ СН'!$F$6-'СЕТ СН'!$F$26</f>
        <v>2149.1565659299999</v>
      </c>
      <c r="L53" s="36">
        <f>SUMIFS(СВЦЭМ!$D$39:$D$758,СВЦЭМ!$A$39:$A$758,$A53,СВЦЭМ!$B$39:$B$758,L$47)+'СЕТ СН'!$F$14+СВЦЭМ!$D$10+'СЕТ СН'!$F$6-'СЕТ СН'!$F$26</f>
        <v>2136.2467173</v>
      </c>
      <c r="M53" s="36">
        <f>SUMIFS(СВЦЭМ!$D$39:$D$758,СВЦЭМ!$A$39:$A$758,$A53,СВЦЭМ!$B$39:$B$758,M$47)+'СЕТ СН'!$F$14+СВЦЭМ!$D$10+'СЕТ СН'!$F$6-'СЕТ СН'!$F$26</f>
        <v>2139.6670446900002</v>
      </c>
      <c r="N53" s="36">
        <f>SUMIFS(СВЦЭМ!$D$39:$D$758,СВЦЭМ!$A$39:$A$758,$A53,СВЦЭМ!$B$39:$B$758,N$47)+'СЕТ СН'!$F$14+СВЦЭМ!$D$10+'СЕТ СН'!$F$6-'СЕТ СН'!$F$26</f>
        <v>2139.0508643399999</v>
      </c>
      <c r="O53" s="36">
        <f>SUMIFS(СВЦЭМ!$D$39:$D$758,СВЦЭМ!$A$39:$A$758,$A53,СВЦЭМ!$B$39:$B$758,O$47)+'СЕТ СН'!$F$14+СВЦЭМ!$D$10+'СЕТ СН'!$F$6-'СЕТ СН'!$F$26</f>
        <v>2152.1379396400002</v>
      </c>
      <c r="P53" s="36">
        <f>SUMIFS(СВЦЭМ!$D$39:$D$758,СВЦЭМ!$A$39:$A$758,$A53,СВЦЭМ!$B$39:$B$758,P$47)+'СЕТ СН'!$F$14+СВЦЭМ!$D$10+'СЕТ СН'!$F$6-'СЕТ СН'!$F$26</f>
        <v>2172.8345825500001</v>
      </c>
      <c r="Q53" s="36">
        <f>SUMIFS(СВЦЭМ!$D$39:$D$758,СВЦЭМ!$A$39:$A$758,$A53,СВЦЭМ!$B$39:$B$758,Q$47)+'СЕТ СН'!$F$14+СВЦЭМ!$D$10+'СЕТ СН'!$F$6-'СЕТ СН'!$F$26</f>
        <v>2184.06424569</v>
      </c>
      <c r="R53" s="36">
        <f>SUMIFS(СВЦЭМ!$D$39:$D$758,СВЦЭМ!$A$39:$A$758,$A53,СВЦЭМ!$B$39:$B$758,R$47)+'СЕТ СН'!$F$14+СВЦЭМ!$D$10+'СЕТ СН'!$F$6-'СЕТ СН'!$F$26</f>
        <v>2196.32507644</v>
      </c>
      <c r="S53" s="36">
        <f>SUMIFS(СВЦЭМ!$D$39:$D$758,СВЦЭМ!$A$39:$A$758,$A53,СВЦЭМ!$B$39:$B$758,S$47)+'СЕТ СН'!$F$14+СВЦЭМ!$D$10+'СЕТ СН'!$F$6-'СЕТ СН'!$F$26</f>
        <v>2164.7606433800001</v>
      </c>
      <c r="T53" s="36">
        <f>SUMIFS(СВЦЭМ!$D$39:$D$758,СВЦЭМ!$A$39:$A$758,$A53,СВЦЭМ!$B$39:$B$758,T$47)+'СЕТ СН'!$F$14+СВЦЭМ!$D$10+'СЕТ СН'!$F$6-'СЕТ СН'!$F$26</f>
        <v>2134.13752062</v>
      </c>
      <c r="U53" s="36">
        <f>SUMIFS(СВЦЭМ!$D$39:$D$758,СВЦЭМ!$A$39:$A$758,$A53,СВЦЭМ!$B$39:$B$758,U$47)+'СЕТ СН'!$F$14+СВЦЭМ!$D$10+'СЕТ СН'!$F$6-'СЕТ СН'!$F$26</f>
        <v>2112.0180682800001</v>
      </c>
      <c r="V53" s="36">
        <f>SUMIFS(СВЦЭМ!$D$39:$D$758,СВЦЭМ!$A$39:$A$758,$A53,СВЦЭМ!$B$39:$B$758,V$47)+'СЕТ СН'!$F$14+СВЦЭМ!$D$10+'СЕТ СН'!$F$6-'СЕТ СН'!$F$26</f>
        <v>2089.9524369199999</v>
      </c>
      <c r="W53" s="36">
        <f>SUMIFS(СВЦЭМ!$D$39:$D$758,СВЦЭМ!$A$39:$A$758,$A53,СВЦЭМ!$B$39:$B$758,W$47)+'СЕТ СН'!$F$14+СВЦЭМ!$D$10+'СЕТ СН'!$F$6-'СЕТ СН'!$F$26</f>
        <v>2074.2095723699999</v>
      </c>
      <c r="X53" s="36">
        <f>SUMIFS(СВЦЭМ!$D$39:$D$758,СВЦЭМ!$A$39:$A$758,$A53,СВЦЭМ!$B$39:$B$758,X$47)+'СЕТ СН'!$F$14+СВЦЭМ!$D$10+'СЕТ СН'!$F$6-'СЕТ СН'!$F$26</f>
        <v>2121.9000926100002</v>
      </c>
      <c r="Y53" s="36">
        <f>SUMIFS(СВЦЭМ!$D$39:$D$758,СВЦЭМ!$A$39:$A$758,$A53,СВЦЭМ!$B$39:$B$758,Y$47)+'СЕТ СН'!$F$14+СВЦЭМ!$D$10+'СЕТ СН'!$F$6-'СЕТ СН'!$F$26</f>
        <v>2164.0601730200001</v>
      </c>
    </row>
    <row r="54" spans="1:25" ht="15.75" x14ac:dyDescent="0.2">
      <c r="A54" s="35">
        <f t="shared" si="1"/>
        <v>45389</v>
      </c>
      <c r="B54" s="36">
        <f>SUMIFS(СВЦЭМ!$D$39:$D$758,СВЦЭМ!$A$39:$A$758,$A54,СВЦЭМ!$B$39:$B$758,B$47)+'СЕТ СН'!$F$14+СВЦЭМ!$D$10+'СЕТ СН'!$F$6-'СЕТ СН'!$F$26</f>
        <v>2260.7269812999998</v>
      </c>
      <c r="C54" s="36">
        <f>SUMIFS(СВЦЭМ!$D$39:$D$758,СВЦЭМ!$A$39:$A$758,$A54,СВЦЭМ!$B$39:$B$758,C$47)+'СЕТ СН'!$F$14+СВЦЭМ!$D$10+'СЕТ СН'!$F$6-'СЕТ СН'!$F$26</f>
        <v>2304.3787055699995</v>
      </c>
      <c r="D54" s="36">
        <f>SUMIFS(СВЦЭМ!$D$39:$D$758,СВЦЭМ!$A$39:$A$758,$A54,СВЦЭМ!$B$39:$B$758,D$47)+'СЕТ СН'!$F$14+СВЦЭМ!$D$10+'СЕТ СН'!$F$6-'СЕТ СН'!$F$26</f>
        <v>2340.0299272899997</v>
      </c>
      <c r="E54" s="36">
        <f>SUMIFS(СВЦЭМ!$D$39:$D$758,СВЦЭМ!$A$39:$A$758,$A54,СВЦЭМ!$B$39:$B$758,E$47)+'СЕТ СН'!$F$14+СВЦЭМ!$D$10+'СЕТ СН'!$F$6-'СЕТ СН'!$F$26</f>
        <v>2325.4124298599995</v>
      </c>
      <c r="F54" s="36">
        <f>SUMIFS(СВЦЭМ!$D$39:$D$758,СВЦЭМ!$A$39:$A$758,$A54,СВЦЭМ!$B$39:$B$758,F$47)+'СЕТ СН'!$F$14+СВЦЭМ!$D$10+'СЕТ СН'!$F$6-'СЕТ СН'!$F$26</f>
        <v>2336.1303293099995</v>
      </c>
      <c r="G54" s="36">
        <f>SUMIFS(СВЦЭМ!$D$39:$D$758,СВЦЭМ!$A$39:$A$758,$A54,СВЦЭМ!$B$39:$B$758,G$47)+'СЕТ СН'!$F$14+СВЦЭМ!$D$10+'СЕТ СН'!$F$6-'СЕТ СН'!$F$26</f>
        <v>2336.4981469099998</v>
      </c>
      <c r="H54" s="36">
        <f>SUMIFS(СВЦЭМ!$D$39:$D$758,СВЦЭМ!$A$39:$A$758,$A54,СВЦЭМ!$B$39:$B$758,H$47)+'СЕТ СН'!$F$14+СВЦЭМ!$D$10+'СЕТ СН'!$F$6-'СЕТ СН'!$F$26</f>
        <v>2325.6148294999998</v>
      </c>
      <c r="I54" s="36">
        <f>SUMIFS(СВЦЭМ!$D$39:$D$758,СВЦЭМ!$A$39:$A$758,$A54,СВЦЭМ!$B$39:$B$758,I$47)+'СЕТ СН'!$F$14+СВЦЭМ!$D$10+'СЕТ СН'!$F$6-'СЕТ СН'!$F$26</f>
        <v>2262.1923489699998</v>
      </c>
      <c r="J54" s="36">
        <f>SUMIFS(СВЦЭМ!$D$39:$D$758,СВЦЭМ!$A$39:$A$758,$A54,СВЦЭМ!$B$39:$B$758,J$47)+'СЕТ СН'!$F$14+СВЦЭМ!$D$10+'СЕТ СН'!$F$6-'СЕТ СН'!$F$26</f>
        <v>2209.45086606</v>
      </c>
      <c r="K54" s="36">
        <f>SUMIFS(СВЦЭМ!$D$39:$D$758,СВЦЭМ!$A$39:$A$758,$A54,СВЦЭМ!$B$39:$B$758,K$47)+'СЕТ СН'!$F$14+СВЦЭМ!$D$10+'СЕТ СН'!$F$6-'СЕТ СН'!$F$26</f>
        <v>2152.2865898</v>
      </c>
      <c r="L54" s="36">
        <f>SUMIFS(СВЦЭМ!$D$39:$D$758,СВЦЭМ!$A$39:$A$758,$A54,СВЦЭМ!$B$39:$B$758,L$47)+'СЕТ СН'!$F$14+СВЦЭМ!$D$10+'СЕТ СН'!$F$6-'СЕТ СН'!$F$26</f>
        <v>2125.02979405</v>
      </c>
      <c r="M54" s="36">
        <f>SUMIFS(СВЦЭМ!$D$39:$D$758,СВЦЭМ!$A$39:$A$758,$A54,СВЦЭМ!$B$39:$B$758,M$47)+'СЕТ СН'!$F$14+СВЦЭМ!$D$10+'СЕТ СН'!$F$6-'СЕТ СН'!$F$26</f>
        <v>2130.4171156000002</v>
      </c>
      <c r="N54" s="36">
        <f>SUMIFS(СВЦЭМ!$D$39:$D$758,СВЦЭМ!$A$39:$A$758,$A54,СВЦЭМ!$B$39:$B$758,N$47)+'СЕТ СН'!$F$14+СВЦЭМ!$D$10+'СЕТ СН'!$F$6-'СЕТ СН'!$F$26</f>
        <v>2139.5913891599998</v>
      </c>
      <c r="O54" s="36">
        <f>SUMIFS(СВЦЭМ!$D$39:$D$758,СВЦЭМ!$A$39:$A$758,$A54,СВЦЭМ!$B$39:$B$758,O$47)+'СЕТ СН'!$F$14+СВЦЭМ!$D$10+'СЕТ СН'!$F$6-'СЕТ СН'!$F$26</f>
        <v>2165.2148007599999</v>
      </c>
      <c r="P54" s="36">
        <f>SUMIFS(СВЦЭМ!$D$39:$D$758,СВЦЭМ!$A$39:$A$758,$A54,СВЦЭМ!$B$39:$B$758,P$47)+'СЕТ СН'!$F$14+СВЦЭМ!$D$10+'СЕТ СН'!$F$6-'СЕТ СН'!$F$26</f>
        <v>2187.9167232700001</v>
      </c>
      <c r="Q54" s="36">
        <f>SUMIFS(СВЦЭМ!$D$39:$D$758,СВЦЭМ!$A$39:$A$758,$A54,СВЦЭМ!$B$39:$B$758,Q$47)+'СЕТ СН'!$F$14+СВЦЭМ!$D$10+'СЕТ СН'!$F$6-'СЕТ СН'!$F$26</f>
        <v>2200.5607983700002</v>
      </c>
      <c r="R54" s="36">
        <f>SUMIFS(СВЦЭМ!$D$39:$D$758,СВЦЭМ!$A$39:$A$758,$A54,СВЦЭМ!$B$39:$B$758,R$47)+'СЕТ СН'!$F$14+СВЦЭМ!$D$10+'СЕТ СН'!$F$6-'СЕТ СН'!$F$26</f>
        <v>2206.66991138</v>
      </c>
      <c r="S54" s="36">
        <f>SUMIFS(СВЦЭМ!$D$39:$D$758,СВЦЭМ!$A$39:$A$758,$A54,СВЦЭМ!$B$39:$B$758,S$47)+'СЕТ СН'!$F$14+СВЦЭМ!$D$10+'СЕТ СН'!$F$6-'СЕТ СН'!$F$26</f>
        <v>2179.14492931</v>
      </c>
      <c r="T54" s="36">
        <f>SUMIFS(СВЦЭМ!$D$39:$D$758,СВЦЭМ!$A$39:$A$758,$A54,СВЦЭМ!$B$39:$B$758,T$47)+'СЕТ СН'!$F$14+СВЦЭМ!$D$10+'СЕТ СН'!$F$6-'СЕТ СН'!$F$26</f>
        <v>2144.90664543</v>
      </c>
      <c r="U54" s="36">
        <f>SUMIFS(СВЦЭМ!$D$39:$D$758,СВЦЭМ!$A$39:$A$758,$A54,СВЦЭМ!$B$39:$B$758,U$47)+'СЕТ СН'!$F$14+СВЦЭМ!$D$10+'СЕТ СН'!$F$6-'СЕТ СН'!$F$26</f>
        <v>2147.0436154399999</v>
      </c>
      <c r="V54" s="36">
        <f>SUMIFS(СВЦЭМ!$D$39:$D$758,СВЦЭМ!$A$39:$A$758,$A54,СВЦЭМ!$B$39:$B$758,V$47)+'СЕТ СН'!$F$14+СВЦЭМ!$D$10+'СЕТ СН'!$F$6-'СЕТ СН'!$F$26</f>
        <v>2110.8598302999999</v>
      </c>
      <c r="W54" s="36">
        <f>SUMIFS(СВЦЭМ!$D$39:$D$758,СВЦЭМ!$A$39:$A$758,$A54,СВЦЭМ!$B$39:$B$758,W$47)+'СЕТ СН'!$F$14+СВЦЭМ!$D$10+'СЕТ СН'!$F$6-'СЕТ СН'!$F$26</f>
        <v>2092.3512136200002</v>
      </c>
      <c r="X54" s="36">
        <f>SUMIFS(СВЦЭМ!$D$39:$D$758,СВЦЭМ!$A$39:$A$758,$A54,СВЦЭМ!$B$39:$B$758,X$47)+'СЕТ СН'!$F$14+СВЦЭМ!$D$10+'СЕТ СН'!$F$6-'СЕТ СН'!$F$26</f>
        <v>2146.63057789</v>
      </c>
      <c r="Y54" s="36">
        <f>SUMIFS(СВЦЭМ!$D$39:$D$758,СВЦЭМ!$A$39:$A$758,$A54,СВЦЭМ!$B$39:$B$758,Y$47)+'СЕТ СН'!$F$14+СВЦЭМ!$D$10+'СЕТ СН'!$F$6-'СЕТ СН'!$F$26</f>
        <v>2178.1043170600001</v>
      </c>
    </row>
    <row r="55" spans="1:25" ht="15.75" x14ac:dyDescent="0.2">
      <c r="A55" s="35">
        <f t="shared" si="1"/>
        <v>45390</v>
      </c>
      <c r="B55" s="36">
        <f>SUMIFS(СВЦЭМ!$D$39:$D$758,СВЦЭМ!$A$39:$A$758,$A55,СВЦЭМ!$B$39:$B$758,B$47)+'СЕТ СН'!$F$14+СВЦЭМ!$D$10+'СЕТ СН'!$F$6-'СЕТ СН'!$F$26</f>
        <v>2150.3343572799999</v>
      </c>
      <c r="C55" s="36">
        <f>SUMIFS(СВЦЭМ!$D$39:$D$758,СВЦЭМ!$A$39:$A$758,$A55,СВЦЭМ!$B$39:$B$758,C$47)+'СЕТ СН'!$F$14+СВЦЭМ!$D$10+'СЕТ СН'!$F$6-'СЕТ СН'!$F$26</f>
        <v>2182.38751787</v>
      </c>
      <c r="D55" s="36">
        <f>SUMIFS(СВЦЭМ!$D$39:$D$758,СВЦЭМ!$A$39:$A$758,$A55,СВЦЭМ!$B$39:$B$758,D$47)+'СЕТ СН'!$F$14+СВЦЭМ!$D$10+'СЕТ СН'!$F$6-'СЕТ СН'!$F$26</f>
        <v>2203.7830515599999</v>
      </c>
      <c r="E55" s="36">
        <f>SUMIFS(СВЦЭМ!$D$39:$D$758,СВЦЭМ!$A$39:$A$758,$A55,СВЦЭМ!$B$39:$B$758,E$47)+'СЕТ СН'!$F$14+СВЦЭМ!$D$10+'СЕТ СН'!$F$6-'СЕТ СН'!$F$26</f>
        <v>2223.1459308799999</v>
      </c>
      <c r="F55" s="36">
        <f>SUMIFS(СВЦЭМ!$D$39:$D$758,СВЦЭМ!$A$39:$A$758,$A55,СВЦЭМ!$B$39:$B$758,F$47)+'СЕТ СН'!$F$14+СВЦЭМ!$D$10+'СЕТ СН'!$F$6-'СЕТ СН'!$F$26</f>
        <v>2199.4889406400002</v>
      </c>
      <c r="G55" s="36">
        <f>SUMIFS(СВЦЭМ!$D$39:$D$758,СВЦЭМ!$A$39:$A$758,$A55,СВЦЭМ!$B$39:$B$758,G$47)+'СЕТ СН'!$F$14+СВЦЭМ!$D$10+'СЕТ СН'!$F$6-'СЕТ СН'!$F$26</f>
        <v>2205.40600722</v>
      </c>
      <c r="H55" s="36">
        <f>SUMIFS(СВЦЭМ!$D$39:$D$758,СВЦЭМ!$A$39:$A$758,$A55,СВЦЭМ!$B$39:$B$758,H$47)+'СЕТ СН'!$F$14+СВЦЭМ!$D$10+'СЕТ СН'!$F$6-'СЕТ СН'!$F$26</f>
        <v>2165.7326977000002</v>
      </c>
      <c r="I55" s="36">
        <f>SUMIFS(СВЦЭМ!$D$39:$D$758,СВЦЭМ!$A$39:$A$758,$A55,СВЦЭМ!$B$39:$B$758,I$47)+'СЕТ СН'!$F$14+СВЦЭМ!$D$10+'СЕТ СН'!$F$6-'СЕТ СН'!$F$26</f>
        <v>2199.6553212100002</v>
      </c>
      <c r="J55" s="36">
        <f>SUMIFS(СВЦЭМ!$D$39:$D$758,СВЦЭМ!$A$39:$A$758,$A55,СВЦЭМ!$B$39:$B$758,J$47)+'СЕТ СН'!$F$14+СВЦЭМ!$D$10+'СЕТ СН'!$F$6-'СЕТ СН'!$F$26</f>
        <v>2146.45071818</v>
      </c>
      <c r="K55" s="36">
        <f>SUMIFS(СВЦЭМ!$D$39:$D$758,СВЦЭМ!$A$39:$A$758,$A55,СВЦЭМ!$B$39:$B$758,K$47)+'СЕТ СН'!$F$14+СВЦЭМ!$D$10+'СЕТ СН'!$F$6-'СЕТ СН'!$F$26</f>
        <v>2129.8835827399998</v>
      </c>
      <c r="L55" s="36">
        <f>SUMIFS(СВЦЭМ!$D$39:$D$758,СВЦЭМ!$A$39:$A$758,$A55,СВЦЭМ!$B$39:$B$758,L$47)+'СЕТ СН'!$F$14+СВЦЭМ!$D$10+'СЕТ СН'!$F$6-'СЕТ СН'!$F$26</f>
        <v>2131.12805768</v>
      </c>
      <c r="M55" s="36">
        <f>SUMIFS(СВЦЭМ!$D$39:$D$758,СВЦЭМ!$A$39:$A$758,$A55,СВЦЭМ!$B$39:$B$758,M$47)+'СЕТ СН'!$F$14+СВЦЭМ!$D$10+'СЕТ СН'!$F$6-'СЕТ СН'!$F$26</f>
        <v>2158.38680957</v>
      </c>
      <c r="N55" s="36">
        <f>SUMIFS(СВЦЭМ!$D$39:$D$758,СВЦЭМ!$A$39:$A$758,$A55,СВЦЭМ!$B$39:$B$758,N$47)+'СЕТ СН'!$F$14+СВЦЭМ!$D$10+'СЕТ СН'!$F$6-'СЕТ СН'!$F$26</f>
        <v>2175.06210762</v>
      </c>
      <c r="O55" s="36">
        <f>SUMIFS(СВЦЭМ!$D$39:$D$758,СВЦЭМ!$A$39:$A$758,$A55,СВЦЭМ!$B$39:$B$758,O$47)+'СЕТ СН'!$F$14+СВЦЭМ!$D$10+'СЕТ СН'!$F$6-'СЕТ СН'!$F$26</f>
        <v>2192.2737109099999</v>
      </c>
      <c r="P55" s="36">
        <f>SUMIFS(СВЦЭМ!$D$39:$D$758,СВЦЭМ!$A$39:$A$758,$A55,СВЦЭМ!$B$39:$B$758,P$47)+'СЕТ СН'!$F$14+СВЦЭМ!$D$10+'СЕТ СН'!$F$6-'СЕТ СН'!$F$26</f>
        <v>2206.9920332900001</v>
      </c>
      <c r="Q55" s="36">
        <f>SUMIFS(СВЦЭМ!$D$39:$D$758,СВЦЭМ!$A$39:$A$758,$A55,СВЦЭМ!$B$39:$B$758,Q$47)+'СЕТ СН'!$F$14+СВЦЭМ!$D$10+'СЕТ СН'!$F$6-'СЕТ СН'!$F$26</f>
        <v>2224.38376212</v>
      </c>
      <c r="R55" s="36">
        <f>SUMIFS(СВЦЭМ!$D$39:$D$758,СВЦЭМ!$A$39:$A$758,$A55,СВЦЭМ!$B$39:$B$758,R$47)+'СЕТ СН'!$F$14+СВЦЭМ!$D$10+'СЕТ СН'!$F$6-'СЕТ СН'!$F$26</f>
        <v>2230.2304586800001</v>
      </c>
      <c r="S55" s="36">
        <f>SUMIFS(СВЦЭМ!$D$39:$D$758,СВЦЭМ!$A$39:$A$758,$A55,СВЦЭМ!$B$39:$B$758,S$47)+'СЕТ СН'!$F$14+СВЦЭМ!$D$10+'СЕТ СН'!$F$6-'СЕТ СН'!$F$26</f>
        <v>2212.8463781</v>
      </c>
      <c r="T55" s="36">
        <f>SUMIFS(СВЦЭМ!$D$39:$D$758,СВЦЭМ!$A$39:$A$758,$A55,СВЦЭМ!$B$39:$B$758,T$47)+'СЕТ СН'!$F$14+СВЦЭМ!$D$10+'СЕТ СН'!$F$6-'СЕТ СН'!$F$26</f>
        <v>2192.0719449399999</v>
      </c>
      <c r="U55" s="36">
        <f>SUMIFS(СВЦЭМ!$D$39:$D$758,СВЦЭМ!$A$39:$A$758,$A55,СВЦЭМ!$B$39:$B$758,U$47)+'СЕТ СН'!$F$14+СВЦЭМ!$D$10+'СЕТ СН'!$F$6-'СЕТ СН'!$F$26</f>
        <v>2168.4531618599999</v>
      </c>
      <c r="V55" s="36">
        <f>SUMIFS(СВЦЭМ!$D$39:$D$758,СВЦЭМ!$A$39:$A$758,$A55,СВЦЭМ!$B$39:$B$758,V$47)+'СЕТ СН'!$F$14+СВЦЭМ!$D$10+'СЕТ СН'!$F$6-'СЕТ СН'!$F$26</f>
        <v>2163.8407983000002</v>
      </c>
      <c r="W55" s="36">
        <f>SUMIFS(СВЦЭМ!$D$39:$D$758,СВЦЭМ!$A$39:$A$758,$A55,СВЦЭМ!$B$39:$B$758,W$47)+'СЕТ СН'!$F$14+СВЦЭМ!$D$10+'СЕТ СН'!$F$6-'СЕТ СН'!$F$26</f>
        <v>2158.7673728600003</v>
      </c>
      <c r="X55" s="36">
        <f>SUMIFS(СВЦЭМ!$D$39:$D$758,СВЦЭМ!$A$39:$A$758,$A55,СВЦЭМ!$B$39:$B$758,X$47)+'СЕТ СН'!$F$14+СВЦЭМ!$D$10+'СЕТ СН'!$F$6-'СЕТ СН'!$F$26</f>
        <v>2195.6609408600002</v>
      </c>
      <c r="Y55" s="36">
        <f>SUMIFS(СВЦЭМ!$D$39:$D$758,СВЦЭМ!$A$39:$A$758,$A55,СВЦЭМ!$B$39:$B$758,Y$47)+'СЕТ СН'!$F$14+СВЦЭМ!$D$10+'СЕТ СН'!$F$6-'СЕТ СН'!$F$26</f>
        <v>2230.2344739300001</v>
      </c>
    </row>
    <row r="56" spans="1:25" ht="15.75" x14ac:dyDescent="0.2">
      <c r="A56" s="35">
        <f t="shared" si="1"/>
        <v>45391</v>
      </c>
      <c r="B56" s="36">
        <f>SUMIFS(СВЦЭМ!$D$39:$D$758,СВЦЭМ!$A$39:$A$758,$A56,СВЦЭМ!$B$39:$B$758,B$47)+'СЕТ СН'!$F$14+СВЦЭМ!$D$10+'СЕТ СН'!$F$6-'СЕТ СН'!$F$26</f>
        <v>2223.7505423000002</v>
      </c>
      <c r="C56" s="36">
        <f>SUMIFS(СВЦЭМ!$D$39:$D$758,СВЦЭМ!$A$39:$A$758,$A56,СВЦЭМ!$B$39:$B$758,C$47)+'СЕТ СН'!$F$14+СВЦЭМ!$D$10+'СЕТ СН'!$F$6-'СЕТ СН'!$F$26</f>
        <v>2266.7596882899998</v>
      </c>
      <c r="D56" s="36">
        <f>SUMIFS(СВЦЭМ!$D$39:$D$758,СВЦЭМ!$A$39:$A$758,$A56,СВЦЭМ!$B$39:$B$758,D$47)+'СЕТ СН'!$F$14+СВЦЭМ!$D$10+'СЕТ СН'!$F$6-'СЕТ СН'!$F$26</f>
        <v>2302.8568745799998</v>
      </c>
      <c r="E56" s="36">
        <f>SUMIFS(СВЦЭМ!$D$39:$D$758,СВЦЭМ!$A$39:$A$758,$A56,СВЦЭМ!$B$39:$B$758,E$47)+'СЕТ СН'!$F$14+СВЦЭМ!$D$10+'СЕТ СН'!$F$6-'СЕТ СН'!$F$26</f>
        <v>2323.2450283099997</v>
      </c>
      <c r="F56" s="36">
        <f>SUMIFS(СВЦЭМ!$D$39:$D$758,СВЦЭМ!$A$39:$A$758,$A56,СВЦЭМ!$B$39:$B$758,F$47)+'СЕТ СН'!$F$14+СВЦЭМ!$D$10+'СЕТ СН'!$F$6-'СЕТ СН'!$F$26</f>
        <v>2314.7041328199998</v>
      </c>
      <c r="G56" s="36">
        <f>SUMIFS(СВЦЭМ!$D$39:$D$758,СВЦЭМ!$A$39:$A$758,$A56,СВЦЭМ!$B$39:$B$758,G$47)+'СЕТ СН'!$F$14+СВЦЭМ!$D$10+'СЕТ СН'!$F$6-'СЕТ СН'!$F$26</f>
        <v>2292.6731280399995</v>
      </c>
      <c r="H56" s="36">
        <f>SUMIFS(СВЦЭМ!$D$39:$D$758,СВЦЭМ!$A$39:$A$758,$A56,СВЦЭМ!$B$39:$B$758,H$47)+'СЕТ СН'!$F$14+СВЦЭМ!$D$10+'СЕТ СН'!$F$6-'СЕТ СН'!$F$26</f>
        <v>2247.01960981</v>
      </c>
      <c r="I56" s="36">
        <f>SUMIFS(СВЦЭМ!$D$39:$D$758,СВЦЭМ!$A$39:$A$758,$A56,СВЦЭМ!$B$39:$B$758,I$47)+'СЕТ СН'!$F$14+СВЦЭМ!$D$10+'СЕТ СН'!$F$6-'СЕТ СН'!$F$26</f>
        <v>2199.2302138099999</v>
      </c>
      <c r="J56" s="36">
        <f>SUMIFS(СВЦЭМ!$D$39:$D$758,СВЦЭМ!$A$39:$A$758,$A56,СВЦЭМ!$B$39:$B$758,J$47)+'СЕТ СН'!$F$14+СВЦЭМ!$D$10+'СЕТ СН'!$F$6-'СЕТ СН'!$F$26</f>
        <v>2176.1303962100001</v>
      </c>
      <c r="K56" s="36">
        <f>SUMIFS(СВЦЭМ!$D$39:$D$758,СВЦЭМ!$A$39:$A$758,$A56,СВЦЭМ!$B$39:$B$758,K$47)+'СЕТ СН'!$F$14+СВЦЭМ!$D$10+'СЕТ СН'!$F$6-'СЕТ СН'!$F$26</f>
        <v>2160.8973305099998</v>
      </c>
      <c r="L56" s="36">
        <f>SUMIFS(СВЦЭМ!$D$39:$D$758,СВЦЭМ!$A$39:$A$758,$A56,СВЦЭМ!$B$39:$B$758,L$47)+'СЕТ СН'!$F$14+СВЦЭМ!$D$10+'СЕТ СН'!$F$6-'СЕТ СН'!$F$26</f>
        <v>2169.3116810500001</v>
      </c>
      <c r="M56" s="36">
        <f>SUMIFS(СВЦЭМ!$D$39:$D$758,СВЦЭМ!$A$39:$A$758,$A56,СВЦЭМ!$B$39:$B$758,M$47)+'СЕТ СН'!$F$14+СВЦЭМ!$D$10+'СЕТ СН'!$F$6-'СЕТ СН'!$F$26</f>
        <v>2188.8183795999998</v>
      </c>
      <c r="N56" s="36">
        <f>SUMIFS(СВЦЭМ!$D$39:$D$758,СВЦЭМ!$A$39:$A$758,$A56,СВЦЭМ!$B$39:$B$758,N$47)+'СЕТ СН'!$F$14+СВЦЭМ!$D$10+'СЕТ СН'!$F$6-'СЕТ СН'!$F$26</f>
        <v>2200.88962322</v>
      </c>
      <c r="O56" s="36">
        <f>SUMIFS(СВЦЭМ!$D$39:$D$758,СВЦЭМ!$A$39:$A$758,$A56,СВЦЭМ!$B$39:$B$758,O$47)+'СЕТ СН'!$F$14+СВЦЭМ!$D$10+'СЕТ СН'!$F$6-'СЕТ СН'!$F$26</f>
        <v>2216.4316356099998</v>
      </c>
      <c r="P56" s="36">
        <f>SUMIFS(СВЦЭМ!$D$39:$D$758,СВЦЭМ!$A$39:$A$758,$A56,СВЦЭМ!$B$39:$B$758,P$47)+'СЕТ СН'!$F$14+СВЦЭМ!$D$10+'СЕТ СН'!$F$6-'СЕТ СН'!$F$26</f>
        <v>2229.80251434</v>
      </c>
      <c r="Q56" s="36">
        <f>SUMIFS(СВЦЭМ!$D$39:$D$758,СВЦЭМ!$A$39:$A$758,$A56,СВЦЭМ!$B$39:$B$758,Q$47)+'СЕТ СН'!$F$14+СВЦЭМ!$D$10+'СЕТ СН'!$F$6-'СЕТ СН'!$F$26</f>
        <v>2246.2209229999994</v>
      </c>
      <c r="R56" s="36">
        <f>SUMIFS(СВЦЭМ!$D$39:$D$758,СВЦЭМ!$A$39:$A$758,$A56,СВЦЭМ!$B$39:$B$758,R$47)+'СЕТ СН'!$F$14+СВЦЭМ!$D$10+'СЕТ СН'!$F$6-'СЕТ СН'!$F$26</f>
        <v>2246.9256632799998</v>
      </c>
      <c r="S56" s="36">
        <f>SUMIFS(СВЦЭМ!$D$39:$D$758,СВЦЭМ!$A$39:$A$758,$A56,СВЦЭМ!$B$39:$B$758,S$47)+'СЕТ СН'!$F$14+СВЦЭМ!$D$10+'СЕТ СН'!$F$6-'СЕТ СН'!$F$26</f>
        <v>2231.66408366</v>
      </c>
      <c r="T56" s="36">
        <f>SUMIFS(СВЦЭМ!$D$39:$D$758,СВЦЭМ!$A$39:$A$758,$A56,СВЦЭМ!$B$39:$B$758,T$47)+'СЕТ СН'!$F$14+СВЦЭМ!$D$10+'СЕТ СН'!$F$6-'СЕТ СН'!$F$26</f>
        <v>2201.2568196900002</v>
      </c>
      <c r="U56" s="36">
        <f>SUMIFS(СВЦЭМ!$D$39:$D$758,СВЦЭМ!$A$39:$A$758,$A56,СВЦЭМ!$B$39:$B$758,U$47)+'СЕТ СН'!$F$14+СВЦЭМ!$D$10+'СЕТ СН'!$F$6-'СЕТ СН'!$F$26</f>
        <v>2192.5959615900001</v>
      </c>
      <c r="V56" s="36">
        <f>SUMIFS(СВЦЭМ!$D$39:$D$758,СВЦЭМ!$A$39:$A$758,$A56,СВЦЭМ!$B$39:$B$758,V$47)+'СЕТ СН'!$F$14+СВЦЭМ!$D$10+'СЕТ СН'!$F$6-'СЕТ СН'!$F$26</f>
        <v>2163.2629530200002</v>
      </c>
      <c r="W56" s="36">
        <f>SUMIFS(СВЦЭМ!$D$39:$D$758,СВЦЭМ!$A$39:$A$758,$A56,СВЦЭМ!$B$39:$B$758,W$47)+'СЕТ СН'!$F$14+СВЦЭМ!$D$10+'СЕТ СН'!$F$6-'СЕТ СН'!$F$26</f>
        <v>2173.1977356799998</v>
      </c>
      <c r="X56" s="36">
        <f>SUMIFS(СВЦЭМ!$D$39:$D$758,СВЦЭМ!$A$39:$A$758,$A56,СВЦЭМ!$B$39:$B$758,X$47)+'СЕТ СН'!$F$14+СВЦЭМ!$D$10+'СЕТ СН'!$F$6-'СЕТ СН'!$F$26</f>
        <v>2259.5484964399998</v>
      </c>
      <c r="Y56" s="36">
        <f>SUMIFS(СВЦЭМ!$D$39:$D$758,СВЦЭМ!$A$39:$A$758,$A56,СВЦЭМ!$B$39:$B$758,Y$47)+'СЕТ СН'!$F$14+СВЦЭМ!$D$10+'СЕТ СН'!$F$6-'СЕТ СН'!$F$26</f>
        <v>2259.5013389699998</v>
      </c>
    </row>
    <row r="57" spans="1:25" ht="15.75" x14ac:dyDescent="0.2">
      <c r="A57" s="35">
        <f t="shared" si="1"/>
        <v>45392</v>
      </c>
      <c r="B57" s="36">
        <f>SUMIFS(СВЦЭМ!$D$39:$D$758,СВЦЭМ!$A$39:$A$758,$A57,СВЦЭМ!$B$39:$B$758,B$47)+'СЕТ СН'!$F$14+СВЦЭМ!$D$10+'СЕТ СН'!$F$6-'СЕТ СН'!$F$26</f>
        <v>2345.7107184699998</v>
      </c>
      <c r="C57" s="36">
        <f>SUMIFS(СВЦЭМ!$D$39:$D$758,СВЦЭМ!$A$39:$A$758,$A57,СВЦЭМ!$B$39:$B$758,C$47)+'СЕТ СН'!$F$14+СВЦЭМ!$D$10+'СЕТ СН'!$F$6-'СЕТ СН'!$F$26</f>
        <v>2429.2703372299998</v>
      </c>
      <c r="D57" s="36">
        <f>SUMIFS(СВЦЭМ!$D$39:$D$758,СВЦЭМ!$A$39:$A$758,$A57,СВЦЭМ!$B$39:$B$758,D$47)+'СЕТ СН'!$F$14+СВЦЭМ!$D$10+'СЕТ СН'!$F$6-'СЕТ СН'!$F$26</f>
        <v>2429.4248192199998</v>
      </c>
      <c r="E57" s="36">
        <f>SUMIFS(СВЦЭМ!$D$39:$D$758,СВЦЭМ!$A$39:$A$758,$A57,СВЦЭМ!$B$39:$B$758,E$47)+'СЕТ СН'!$F$14+СВЦЭМ!$D$10+'СЕТ СН'!$F$6-'СЕТ СН'!$F$26</f>
        <v>2420.0809859299998</v>
      </c>
      <c r="F57" s="36">
        <f>SUMIFS(СВЦЭМ!$D$39:$D$758,СВЦЭМ!$A$39:$A$758,$A57,СВЦЭМ!$B$39:$B$758,F$47)+'СЕТ СН'!$F$14+СВЦЭМ!$D$10+'СЕТ СН'!$F$6-'СЕТ СН'!$F$26</f>
        <v>2419.1608454599996</v>
      </c>
      <c r="G57" s="36">
        <f>SUMIFS(СВЦЭМ!$D$39:$D$758,СВЦЭМ!$A$39:$A$758,$A57,СВЦЭМ!$B$39:$B$758,G$47)+'СЕТ СН'!$F$14+СВЦЭМ!$D$10+'СЕТ СН'!$F$6-'СЕТ СН'!$F$26</f>
        <v>2374.6962668299998</v>
      </c>
      <c r="H57" s="36">
        <f>SUMIFS(СВЦЭМ!$D$39:$D$758,СВЦЭМ!$A$39:$A$758,$A57,СВЦЭМ!$B$39:$B$758,H$47)+'СЕТ СН'!$F$14+СВЦЭМ!$D$10+'СЕТ СН'!$F$6-'СЕТ СН'!$F$26</f>
        <v>2294.9517125799998</v>
      </c>
      <c r="I57" s="36">
        <f>SUMIFS(СВЦЭМ!$D$39:$D$758,СВЦЭМ!$A$39:$A$758,$A57,СВЦЭМ!$B$39:$B$758,I$47)+'СЕТ СН'!$F$14+СВЦЭМ!$D$10+'СЕТ СН'!$F$6-'СЕТ СН'!$F$26</f>
        <v>2231.1505969200002</v>
      </c>
      <c r="J57" s="36">
        <f>SUMIFS(СВЦЭМ!$D$39:$D$758,СВЦЭМ!$A$39:$A$758,$A57,СВЦЭМ!$B$39:$B$758,J$47)+'СЕТ СН'!$F$14+СВЦЭМ!$D$10+'СЕТ СН'!$F$6-'СЕТ СН'!$F$26</f>
        <v>2131.9163284300002</v>
      </c>
      <c r="K57" s="36">
        <f>SUMIFS(СВЦЭМ!$D$39:$D$758,СВЦЭМ!$A$39:$A$758,$A57,СВЦЭМ!$B$39:$B$758,K$47)+'СЕТ СН'!$F$14+СВЦЭМ!$D$10+'СЕТ СН'!$F$6-'СЕТ СН'!$F$26</f>
        <v>2127.5087042499999</v>
      </c>
      <c r="L57" s="36">
        <f>SUMIFS(СВЦЭМ!$D$39:$D$758,СВЦЭМ!$A$39:$A$758,$A57,СВЦЭМ!$B$39:$B$758,L$47)+'СЕТ СН'!$F$14+СВЦЭМ!$D$10+'СЕТ СН'!$F$6-'СЕТ СН'!$F$26</f>
        <v>2133.51662029</v>
      </c>
      <c r="M57" s="36">
        <f>SUMIFS(СВЦЭМ!$D$39:$D$758,СВЦЭМ!$A$39:$A$758,$A57,СВЦЭМ!$B$39:$B$758,M$47)+'СЕТ СН'!$F$14+СВЦЭМ!$D$10+'СЕТ СН'!$F$6-'СЕТ СН'!$F$26</f>
        <v>2145.9740159200001</v>
      </c>
      <c r="N57" s="36">
        <f>SUMIFS(СВЦЭМ!$D$39:$D$758,СВЦЭМ!$A$39:$A$758,$A57,СВЦЭМ!$B$39:$B$758,N$47)+'СЕТ СН'!$F$14+СВЦЭМ!$D$10+'СЕТ СН'!$F$6-'СЕТ СН'!$F$26</f>
        <v>2140.8772998600002</v>
      </c>
      <c r="O57" s="36">
        <f>SUMIFS(СВЦЭМ!$D$39:$D$758,СВЦЭМ!$A$39:$A$758,$A57,СВЦЭМ!$B$39:$B$758,O$47)+'СЕТ СН'!$F$14+СВЦЭМ!$D$10+'СЕТ СН'!$F$6-'СЕТ СН'!$F$26</f>
        <v>2148.0654426900001</v>
      </c>
      <c r="P57" s="36">
        <f>SUMIFS(СВЦЭМ!$D$39:$D$758,СВЦЭМ!$A$39:$A$758,$A57,СВЦЭМ!$B$39:$B$758,P$47)+'СЕТ СН'!$F$14+СВЦЭМ!$D$10+'СЕТ СН'!$F$6-'СЕТ СН'!$F$26</f>
        <v>2161.0130315500001</v>
      </c>
      <c r="Q57" s="36">
        <f>SUMIFS(СВЦЭМ!$D$39:$D$758,СВЦЭМ!$A$39:$A$758,$A57,СВЦЭМ!$B$39:$B$758,Q$47)+'СЕТ СН'!$F$14+СВЦЭМ!$D$10+'СЕТ СН'!$F$6-'СЕТ СН'!$F$26</f>
        <v>2176.8437374700002</v>
      </c>
      <c r="R57" s="36">
        <f>SUMIFS(СВЦЭМ!$D$39:$D$758,СВЦЭМ!$A$39:$A$758,$A57,СВЦЭМ!$B$39:$B$758,R$47)+'СЕТ СН'!$F$14+СВЦЭМ!$D$10+'СЕТ СН'!$F$6-'СЕТ СН'!$F$26</f>
        <v>2186.3255513700001</v>
      </c>
      <c r="S57" s="36">
        <f>SUMIFS(СВЦЭМ!$D$39:$D$758,СВЦЭМ!$A$39:$A$758,$A57,СВЦЭМ!$B$39:$B$758,S$47)+'СЕТ СН'!$F$14+СВЦЭМ!$D$10+'СЕТ СН'!$F$6-'СЕТ СН'!$F$26</f>
        <v>2164.2660349600001</v>
      </c>
      <c r="T57" s="36">
        <f>SUMIFS(СВЦЭМ!$D$39:$D$758,СВЦЭМ!$A$39:$A$758,$A57,СВЦЭМ!$B$39:$B$758,T$47)+'СЕТ СН'!$F$14+СВЦЭМ!$D$10+'СЕТ СН'!$F$6-'СЕТ СН'!$F$26</f>
        <v>2141.7041728600002</v>
      </c>
      <c r="U57" s="36">
        <f>SUMIFS(СВЦЭМ!$D$39:$D$758,СВЦЭМ!$A$39:$A$758,$A57,СВЦЭМ!$B$39:$B$758,U$47)+'СЕТ СН'!$F$14+СВЦЭМ!$D$10+'СЕТ СН'!$F$6-'СЕТ СН'!$F$26</f>
        <v>2117.8668423300001</v>
      </c>
      <c r="V57" s="36">
        <f>SUMIFS(СВЦЭМ!$D$39:$D$758,СВЦЭМ!$A$39:$A$758,$A57,СВЦЭМ!$B$39:$B$758,V$47)+'СЕТ СН'!$F$14+СВЦЭМ!$D$10+'СЕТ СН'!$F$6-'СЕТ СН'!$F$26</f>
        <v>2100.84747298</v>
      </c>
      <c r="W57" s="36">
        <f>SUMIFS(СВЦЭМ!$D$39:$D$758,СВЦЭМ!$A$39:$A$758,$A57,СВЦЭМ!$B$39:$B$758,W$47)+'СЕТ СН'!$F$14+СВЦЭМ!$D$10+'СЕТ СН'!$F$6-'СЕТ СН'!$F$26</f>
        <v>2089.8748788799999</v>
      </c>
      <c r="X57" s="36">
        <f>SUMIFS(СВЦЭМ!$D$39:$D$758,СВЦЭМ!$A$39:$A$758,$A57,СВЦЭМ!$B$39:$B$758,X$47)+'СЕТ СН'!$F$14+СВЦЭМ!$D$10+'СЕТ СН'!$F$6-'СЕТ СН'!$F$26</f>
        <v>2140.90295066</v>
      </c>
      <c r="Y57" s="36">
        <f>SUMIFS(СВЦЭМ!$D$39:$D$758,СВЦЭМ!$A$39:$A$758,$A57,СВЦЭМ!$B$39:$B$758,Y$47)+'СЕТ СН'!$F$14+СВЦЭМ!$D$10+'СЕТ СН'!$F$6-'СЕТ СН'!$F$26</f>
        <v>2174.1471317700002</v>
      </c>
    </row>
    <row r="58" spans="1:25" ht="15.75" x14ac:dyDescent="0.2">
      <c r="A58" s="35">
        <f t="shared" si="1"/>
        <v>45393</v>
      </c>
      <c r="B58" s="36">
        <f>SUMIFS(СВЦЭМ!$D$39:$D$758,СВЦЭМ!$A$39:$A$758,$A58,СВЦЭМ!$B$39:$B$758,B$47)+'СЕТ СН'!$F$14+СВЦЭМ!$D$10+'СЕТ СН'!$F$6-'СЕТ СН'!$F$26</f>
        <v>2225.3543746999999</v>
      </c>
      <c r="C58" s="36">
        <f>SUMIFS(СВЦЭМ!$D$39:$D$758,СВЦЭМ!$A$39:$A$758,$A58,СВЦЭМ!$B$39:$B$758,C$47)+'СЕТ СН'!$F$14+СВЦЭМ!$D$10+'СЕТ СН'!$F$6-'СЕТ СН'!$F$26</f>
        <v>2280.9177714799994</v>
      </c>
      <c r="D58" s="36">
        <f>SUMIFS(СВЦЭМ!$D$39:$D$758,СВЦЭМ!$A$39:$A$758,$A58,СВЦЭМ!$B$39:$B$758,D$47)+'СЕТ СН'!$F$14+СВЦЭМ!$D$10+'СЕТ СН'!$F$6-'СЕТ СН'!$F$26</f>
        <v>2333.2365000899995</v>
      </c>
      <c r="E58" s="36">
        <f>SUMIFS(СВЦЭМ!$D$39:$D$758,СВЦЭМ!$A$39:$A$758,$A58,СВЦЭМ!$B$39:$B$758,E$47)+'СЕТ СН'!$F$14+СВЦЭМ!$D$10+'СЕТ СН'!$F$6-'СЕТ СН'!$F$26</f>
        <v>2338.8713839199995</v>
      </c>
      <c r="F58" s="36">
        <f>SUMIFS(СВЦЭМ!$D$39:$D$758,СВЦЭМ!$A$39:$A$758,$A58,СВЦЭМ!$B$39:$B$758,F$47)+'СЕТ СН'!$F$14+СВЦЭМ!$D$10+'СЕТ СН'!$F$6-'СЕТ СН'!$F$26</f>
        <v>2338.1354453399999</v>
      </c>
      <c r="G58" s="36">
        <f>SUMIFS(СВЦЭМ!$D$39:$D$758,СВЦЭМ!$A$39:$A$758,$A58,СВЦЭМ!$B$39:$B$758,G$47)+'СЕТ СН'!$F$14+СВЦЭМ!$D$10+'СЕТ СН'!$F$6-'СЕТ СН'!$F$26</f>
        <v>2313.3698470099998</v>
      </c>
      <c r="H58" s="36">
        <f>SUMIFS(СВЦЭМ!$D$39:$D$758,СВЦЭМ!$A$39:$A$758,$A58,СВЦЭМ!$B$39:$B$758,H$47)+'СЕТ СН'!$F$14+СВЦЭМ!$D$10+'СЕТ СН'!$F$6-'СЕТ СН'!$F$26</f>
        <v>2251.0709323999995</v>
      </c>
      <c r="I58" s="36">
        <f>SUMIFS(СВЦЭМ!$D$39:$D$758,СВЦЭМ!$A$39:$A$758,$A58,СВЦЭМ!$B$39:$B$758,I$47)+'СЕТ СН'!$F$14+СВЦЭМ!$D$10+'СЕТ СН'!$F$6-'СЕТ СН'!$F$26</f>
        <v>2172.4444238199999</v>
      </c>
      <c r="J58" s="36">
        <f>SUMIFS(СВЦЭМ!$D$39:$D$758,СВЦЭМ!$A$39:$A$758,$A58,СВЦЭМ!$B$39:$B$758,J$47)+'СЕТ СН'!$F$14+СВЦЭМ!$D$10+'СЕТ СН'!$F$6-'СЕТ СН'!$F$26</f>
        <v>2169.5271954099999</v>
      </c>
      <c r="K58" s="36">
        <f>SUMIFS(СВЦЭМ!$D$39:$D$758,СВЦЭМ!$A$39:$A$758,$A58,СВЦЭМ!$B$39:$B$758,K$47)+'СЕТ СН'!$F$14+СВЦЭМ!$D$10+'СЕТ СН'!$F$6-'СЕТ СН'!$F$26</f>
        <v>2171.0461381999999</v>
      </c>
      <c r="L58" s="36">
        <f>SUMIFS(СВЦЭМ!$D$39:$D$758,СВЦЭМ!$A$39:$A$758,$A58,СВЦЭМ!$B$39:$B$758,L$47)+'СЕТ СН'!$F$14+СВЦЭМ!$D$10+'СЕТ СН'!$F$6-'СЕТ СН'!$F$26</f>
        <v>2167.6035602699999</v>
      </c>
      <c r="M58" s="36">
        <f>SUMIFS(СВЦЭМ!$D$39:$D$758,СВЦЭМ!$A$39:$A$758,$A58,СВЦЭМ!$B$39:$B$758,M$47)+'СЕТ СН'!$F$14+СВЦЭМ!$D$10+'СЕТ СН'!$F$6-'СЕТ СН'!$F$26</f>
        <v>2182.41271512</v>
      </c>
      <c r="N58" s="36">
        <f>SUMIFS(СВЦЭМ!$D$39:$D$758,СВЦЭМ!$A$39:$A$758,$A58,СВЦЭМ!$B$39:$B$758,N$47)+'СЕТ СН'!$F$14+СВЦЭМ!$D$10+'СЕТ СН'!$F$6-'СЕТ СН'!$F$26</f>
        <v>2177.59344096</v>
      </c>
      <c r="O58" s="36">
        <f>SUMIFS(СВЦЭМ!$D$39:$D$758,СВЦЭМ!$A$39:$A$758,$A58,СВЦЭМ!$B$39:$B$758,O$47)+'СЕТ СН'!$F$14+СВЦЭМ!$D$10+'СЕТ СН'!$F$6-'СЕТ СН'!$F$26</f>
        <v>2186.8274731500001</v>
      </c>
      <c r="P58" s="36">
        <f>SUMIFS(СВЦЭМ!$D$39:$D$758,СВЦЭМ!$A$39:$A$758,$A58,СВЦЭМ!$B$39:$B$758,P$47)+'СЕТ СН'!$F$14+СВЦЭМ!$D$10+'СЕТ СН'!$F$6-'СЕТ СН'!$F$26</f>
        <v>2213.8671257800002</v>
      </c>
      <c r="Q58" s="36">
        <f>SUMIFS(СВЦЭМ!$D$39:$D$758,СВЦЭМ!$A$39:$A$758,$A58,СВЦЭМ!$B$39:$B$758,Q$47)+'СЕТ СН'!$F$14+СВЦЭМ!$D$10+'СЕТ СН'!$F$6-'СЕТ СН'!$F$26</f>
        <v>2227.1285576099999</v>
      </c>
      <c r="R58" s="36">
        <f>SUMIFS(СВЦЭМ!$D$39:$D$758,СВЦЭМ!$A$39:$A$758,$A58,СВЦЭМ!$B$39:$B$758,R$47)+'СЕТ СН'!$F$14+СВЦЭМ!$D$10+'СЕТ СН'!$F$6-'СЕТ СН'!$F$26</f>
        <v>2216.7386148599999</v>
      </c>
      <c r="S58" s="36">
        <f>SUMIFS(СВЦЭМ!$D$39:$D$758,СВЦЭМ!$A$39:$A$758,$A58,СВЦЭМ!$B$39:$B$758,S$47)+'СЕТ СН'!$F$14+СВЦЭМ!$D$10+'СЕТ СН'!$F$6-'СЕТ СН'!$F$26</f>
        <v>2205.6339073200002</v>
      </c>
      <c r="T58" s="36">
        <f>SUMIFS(СВЦЭМ!$D$39:$D$758,СВЦЭМ!$A$39:$A$758,$A58,СВЦЭМ!$B$39:$B$758,T$47)+'СЕТ СН'!$F$14+СВЦЭМ!$D$10+'СЕТ СН'!$F$6-'СЕТ СН'!$F$26</f>
        <v>2166.1082467900001</v>
      </c>
      <c r="U58" s="36">
        <f>SUMIFS(СВЦЭМ!$D$39:$D$758,СВЦЭМ!$A$39:$A$758,$A58,СВЦЭМ!$B$39:$B$758,U$47)+'СЕТ СН'!$F$14+СВЦЭМ!$D$10+'СЕТ СН'!$F$6-'СЕТ СН'!$F$26</f>
        <v>2147.3102438700002</v>
      </c>
      <c r="V58" s="36">
        <f>SUMIFS(СВЦЭМ!$D$39:$D$758,СВЦЭМ!$A$39:$A$758,$A58,СВЦЭМ!$B$39:$B$758,V$47)+'СЕТ СН'!$F$14+СВЦЭМ!$D$10+'СЕТ СН'!$F$6-'СЕТ СН'!$F$26</f>
        <v>2143.0767805199998</v>
      </c>
      <c r="W58" s="36">
        <f>SUMIFS(СВЦЭМ!$D$39:$D$758,СВЦЭМ!$A$39:$A$758,$A58,СВЦЭМ!$B$39:$B$758,W$47)+'СЕТ СН'!$F$14+СВЦЭМ!$D$10+'СЕТ СН'!$F$6-'СЕТ СН'!$F$26</f>
        <v>2126.2013204600003</v>
      </c>
      <c r="X58" s="36">
        <f>SUMIFS(СВЦЭМ!$D$39:$D$758,СВЦЭМ!$A$39:$A$758,$A58,СВЦЭМ!$B$39:$B$758,X$47)+'СЕТ СН'!$F$14+СВЦЭМ!$D$10+'СЕТ СН'!$F$6-'СЕТ СН'!$F$26</f>
        <v>2168.16510014</v>
      </c>
      <c r="Y58" s="36">
        <f>SUMIFS(СВЦЭМ!$D$39:$D$758,СВЦЭМ!$A$39:$A$758,$A58,СВЦЭМ!$B$39:$B$758,Y$47)+'СЕТ СН'!$F$14+СВЦЭМ!$D$10+'СЕТ СН'!$F$6-'СЕТ СН'!$F$26</f>
        <v>2208.2146502300002</v>
      </c>
    </row>
    <row r="59" spans="1:25" ht="15.75" x14ac:dyDescent="0.2">
      <c r="A59" s="35">
        <f t="shared" si="1"/>
        <v>45394</v>
      </c>
      <c r="B59" s="36">
        <f>SUMIFS(СВЦЭМ!$D$39:$D$758,СВЦЭМ!$A$39:$A$758,$A59,СВЦЭМ!$B$39:$B$758,B$47)+'СЕТ СН'!$F$14+СВЦЭМ!$D$10+'СЕТ СН'!$F$6-'СЕТ СН'!$F$26</f>
        <v>2183.7085811000002</v>
      </c>
      <c r="C59" s="36">
        <f>SUMIFS(СВЦЭМ!$D$39:$D$758,СВЦЭМ!$A$39:$A$758,$A59,СВЦЭМ!$B$39:$B$758,C$47)+'СЕТ СН'!$F$14+СВЦЭМ!$D$10+'СЕТ СН'!$F$6-'СЕТ СН'!$F$26</f>
        <v>2161.86451132</v>
      </c>
      <c r="D59" s="36">
        <f>SUMIFS(СВЦЭМ!$D$39:$D$758,СВЦЭМ!$A$39:$A$758,$A59,СВЦЭМ!$B$39:$B$758,D$47)+'СЕТ СН'!$F$14+СВЦЭМ!$D$10+'СЕТ СН'!$F$6-'СЕТ СН'!$F$26</f>
        <v>2190.88945431</v>
      </c>
      <c r="E59" s="36">
        <f>SUMIFS(СВЦЭМ!$D$39:$D$758,СВЦЭМ!$A$39:$A$758,$A59,СВЦЭМ!$B$39:$B$758,E$47)+'СЕТ СН'!$F$14+СВЦЭМ!$D$10+'СЕТ СН'!$F$6-'СЕТ СН'!$F$26</f>
        <v>2227.6701593900002</v>
      </c>
      <c r="F59" s="36">
        <f>SUMIFS(СВЦЭМ!$D$39:$D$758,СВЦЭМ!$A$39:$A$758,$A59,СВЦЭМ!$B$39:$B$758,F$47)+'СЕТ СН'!$F$14+СВЦЭМ!$D$10+'СЕТ СН'!$F$6-'СЕТ СН'!$F$26</f>
        <v>2223.1724952899999</v>
      </c>
      <c r="G59" s="36">
        <f>SUMIFS(СВЦЭМ!$D$39:$D$758,СВЦЭМ!$A$39:$A$758,$A59,СВЦЭМ!$B$39:$B$758,G$47)+'СЕТ СН'!$F$14+СВЦЭМ!$D$10+'СЕТ СН'!$F$6-'СЕТ СН'!$F$26</f>
        <v>2191.2274364499999</v>
      </c>
      <c r="H59" s="36">
        <f>SUMIFS(СВЦЭМ!$D$39:$D$758,СВЦЭМ!$A$39:$A$758,$A59,СВЦЭМ!$B$39:$B$758,H$47)+'СЕТ СН'!$F$14+СВЦЭМ!$D$10+'СЕТ СН'!$F$6-'СЕТ СН'!$F$26</f>
        <v>2130.5027114</v>
      </c>
      <c r="I59" s="36">
        <f>SUMIFS(СВЦЭМ!$D$39:$D$758,СВЦЭМ!$A$39:$A$758,$A59,СВЦЭМ!$B$39:$B$758,I$47)+'СЕТ СН'!$F$14+СВЦЭМ!$D$10+'СЕТ СН'!$F$6-'СЕТ СН'!$F$26</f>
        <v>2068.0390660900002</v>
      </c>
      <c r="J59" s="36">
        <f>SUMIFS(СВЦЭМ!$D$39:$D$758,СВЦЭМ!$A$39:$A$758,$A59,СВЦЭМ!$B$39:$B$758,J$47)+'СЕТ СН'!$F$14+СВЦЭМ!$D$10+'СЕТ СН'!$F$6-'СЕТ СН'!$F$26</f>
        <v>2036.3436411600001</v>
      </c>
      <c r="K59" s="36">
        <f>SUMIFS(СВЦЭМ!$D$39:$D$758,СВЦЭМ!$A$39:$A$758,$A59,СВЦЭМ!$B$39:$B$758,K$47)+'СЕТ СН'!$F$14+СВЦЭМ!$D$10+'СЕТ СН'!$F$6-'СЕТ СН'!$F$26</f>
        <v>2028.8112710599999</v>
      </c>
      <c r="L59" s="36">
        <f>SUMIFS(СВЦЭМ!$D$39:$D$758,СВЦЭМ!$A$39:$A$758,$A59,СВЦЭМ!$B$39:$B$758,L$47)+'СЕТ СН'!$F$14+СВЦЭМ!$D$10+'СЕТ СН'!$F$6-'СЕТ СН'!$F$26</f>
        <v>2029.5606825899999</v>
      </c>
      <c r="M59" s="36">
        <f>SUMIFS(СВЦЭМ!$D$39:$D$758,СВЦЭМ!$A$39:$A$758,$A59,СВЦЭМ!$B$39:$B$758,M$47)+'СЕТ СН'!$F$14+СВЦЭМ!$D$10+'СЕТ СН'!$F$6-'СЕТ СН'!$F$26</f>
        <v>2036.5990759599999</v>
      </c>
      <c r="N59" s="36">
        <f>SUMIFS(СВЦЭМ!$D$39:$D$758,СВЦЭМ!$A$39:$A$758,$A59,СВЦЭМ!$B$39:$B$758,N$47)+'СЕТ СН'!$F$14+СВЦЭМ!$D$10+'СЕТ СН'!$F$6-'СЕТ СН'!$F$26</f>
        <v>2045.0189640399999</v>
      </c>
      <c r="O59" s="36">
        <f>SUMIFS(СВЦЭМ!$D$39:$D$758,СВЦЭМ!$A$39:$A$758,$A59,СВЦЭМ!$B$39:$B$758,O$47)+'СЕТ СН'!$F$14+СВЦЭМ!$D$10+'СЕТ СН'!$F$6-'СЕТ СН'!$F$26</f>
        <v>2051.79201289</v>
      </c>
      <c r="P59" s="36">
        <f>SUMIFS(СВЦЭМ!$D$39:$D$758,СВЦЭМ!$A$39:$A$758,$A59,СВЦЭМ!$B$39:$B$758,P$47)+'СЕТ СН'!$F$14+СВЦЭМ!$D$10+'СЕТ СН'!$F$6-'СЕТ СН'!$F$26</f>
        <v>2068.5536992299999</v>
      </c>
      <c r="Q59" s="36">
        <f>SUMIFS(СВЦЭМ!$D$39:$D$758,СВЦЭМ!$A$39:$A$758,$A59,СВЦЭМ!$B$39:$B$758,Q$47)+'СЕТ СН'!$F$14+СВЦЭМ!$D$10+'СЕТ СН'!$F$6-'СЕТ СН'!$F$26</f>
        <v>2084.7791332400002</v>
      </c>
      <c r="R59" s="36">
        <f>SUMIFS(СВЦЭМ!$D$39:$D$758,СВЦЭМ!$A$39:$A$758,$A59,СВЦЭМ!$B$39:$B$758,R$47)+'СЕТ СН'!$F$14+СВЦЭМ!$D$10+'СЕТ СН'!$F$6-'СЕТ СН'!$F$26</f>
        <v>2087.7322349900001</v>
      </c>
      <c r="S59" s="36">
        <f>SUMIFS(СВЦЭМ!$D$39:$D$758,СВЦЭМ!$A$39:$A$758,$A59,СВЦЭМ!$B$39:$B$758,S$47)+'СЕТ СН'!$F$14+СВЦЭМ!$D$10+'СЕТ СН'!$F$6-'СЕТ СН'!$F$26</f>
        <v>2077.27820389</v>
      </c>
      <c r="T59" s="36">
        <f>SUMIFS(СВЦЭМ!$D$39:$D$758,СВЦЭМ!$A$39:$A$758,$A59,СВЦЭМ!$B$39:$B$758,T$47)+'СЕТ СН'!$F$14+СВЦЭМ!$D$10+'СЕТ СН'!$F$6-'СЕТ СН'!$F$26</f>
        <v>2043.1515886100001</v>
      </c>
      <c r="U59" s="36">
        <f>SUMIFS(СВЦЭМ!$D$39:$D$758,СВЦЭМ!$A$39:$A$758,$A59,СВЦЭМ!$B$39:$B$758,U$47)+'СЕТ СН'!$F$14+СВЦЭМ!$D$10+'СЕТ СН'!$F$6-'СЕТ СН'!$F$26</f>
        <v>2042.44324353</v>
      </c>
      <c r="V59" s="36">
        <f>SUMIFS(СВЦЭМ!$D$39:$D$758,СВЦЭМ!$A$39:$A$758,$A59,СВЦЭМ!$B$39:$B$758,V$47)+'СЕТ СН'!$F$14+СВЦЭМ!$D$10+'СЕТ СН'!$F$6-'СЕТ СН'!$F$26</f>
        <v>2024.80614775</v>
      </c>
      <c r="W59" s="36">
        <f>SUMIFS(СВЦЭМ!$D$39:$D$758,СВЦЭМ!$A$39:$A$758,$A59,СВЦЭМ!$B$39:$B$758,W$47)+'СЕТ СН'!$F$14+СВЦЭМ!$D$10+'СЕТ СН'!$F$6-'СЕТ СН'!$F$26</f>
        <v>2020.0040280200001</v>
      </c>
      <c r="X59" s="36">
        <f>SUMIFS(СВЦЭМ!$D$39:$D$758,СВЦЭМ!$A$39:$A$758,$A59,СВЦЭМ!$B$39:$B$758,X$47)+'СЕТ СН'!$F$14+СВЦЭМ!$D$10+'СЕТ СН'!$F$6-'СЕТ СН'!$F$26</f>
        <v>2066.4841003400002</v>
      </c>
      <c r="Y59" s="36">
        <f>SUMIFS(СВЦЭМ!$D$39:$D$758,СВЦЭМ!$A$39:$A$758,$A59,СВЦЭМ!$B$39:$B$758,Y$47)+'СЕТ СН'!$F$14+СВЦЭМ!$D$10+'СЕТ СН'!$F$6-'СЕТ СН'!$F$26</f>
        <v>2092.3370134400002</v>
      </c>
    </row>
    <row r="60" spans="1:25" ht="15.75" x14ac:dyDescent="0.2">
      <c r="A60" s="35">
        <f t="shared" si="1"/>
        <v>45395</v>
      </c>
      <c r="B60" s="36">
        <f>SUMIFS(СВЦЭМ!$D$39:$D$758,СВЦЭМ!$A$39:$A$758,$A60,СВЦЭМ!$B$39:$B$758,B$47)+'СЕТ СН'!$F$14+СВЦЭМ!$D$10+'СЕТ СН'!$F$6-'СЕТ СН'!$F$26</f>
        <v>2151.3368410600001</v>
      </c>
      <c r="C60" s="36">
        <f>SUMIFS(СВЦЭМ!$D$39:$D$758,СВЦЭМ!$A$39:$A$758,$A60,СВЦЭМ!$B$39:$B$758,C$47)+'СЕТ СН'!$F$14+СВЦЭМ!$D$10+'СЕТ СН'!$F$6-'СЕТ СН'!$F$26</f>
        <v>2158.4041391199999</v>
      </c>
      <c r="D60" s="36">
        <f>SUMIFS(СВЦЭМ!$D$39:$D$758,СВЦЭМ!$A$39:$A$758,$A60,СВЦЭМ!$B$39:$B$758,D$47)+'СЕТ СН'!$F$14+СВЦЭМ!$D$10+'СЕТ СН'!$F$6-'СЕТ СН'!$F$26</f>
        <v>2188.2970458700001</v>
      </c>
      <c r="E60" s="36">
        <f>SUMIFS(СВЦЭМ!$D$39:$D$758,СВЦЭМ!$A$39:$A$758,$A60,СВЦЭМ!$B$39:$B$758,E$47)+'СЕТ СН'!$F$14+СВЦЭМ!$D$10+'СЕТ СН'!$F$6-'СЕТ СН'!$F$26</f>
        <v>2214.5144524400002</v>
      </c>
      <c r="F60" s="36">
        <f>SUMIFS(СВЦЭМ!$D$39:$D$758,СВЦЭМ!$A$39:$A$758,$A60,СВЦЭМ!$B$39:$B$758,F$47)+'СЕТ СН'!$F$14+СВЦЭМ!$D$10+'СЕТ СН'!$F$6-'СЕТ СН'!$F$26</f>
        <v>2217.0664343500002</v>
      </c>
      <c r="G60" s="36">
        <f>SUMIFS(СВЦЭМ!$D$39:$D$758,СВЦЭМ!$A$39:$A$758,$A60,СВЦЭМ!$B$39:$B$758,G$47)+'СЕТ СН'!$F$14+СВЦЭМ!$D$10+'СЕТ СН'!$F$6-'СЕТ СН'!$F$26</f>
        <v>2222.9755231600002</v>
      </c>
      <c r="H60" s="36">
        <f>SUMIFS(СВЦЭМ!$D$39:$D$758,СВЦЭМ!$A$39:$A$758,$A60,СВЦЭМ!$B$39:$B$758,H$47)+'СЕТ СН'!$F$14+СВЦЭМ!$D$10+'СЕТ СН'!$F$6-'СЕТ СН'!$F$26</f>
        <v>2200.2873092700002</v>
      </c>
      <c r="I60" s="36">
        <f>SUMIFS(СВЦЭМ!$D$39:$D$758,СВЦЭМ!$A$39:$A$758,$A60,СВЦЭМ!$B$39:$B$758,I$47)+'СЕТ СН'!$F$14+СВЦЭМ!$D$10+'СЕТ СН'!$F$6-'СЕТ СН'!$F$26</f>
        <v>2180.6896728900001</v>
      </c>
      <c r="J60" s="36">
        <f>SUMIFS(СВЦЭМ!$D$39:$D$758,СВЦЭМ!$A$39:$A$758,$A60,СВЦЭМ!$B$39:$B$758,J$47)+'СЕТ СН'!$F$14+СВЦЭМ!$D$10+'СЕТ СН'!$F$6-'СЕТ СН'!$F$26</f>
        <v>2129.24946972</v>
      </c>
      <c r="K60" s="36">
        <f>SUMIFS(СВЦЭМ!$D$39:$D$758,СВЦЭМ!$A$39:$A$758,$A60,СВЦЭМ!$B$39:$B$758,K$47)+'СЕТ СН'!$F$14+СВЦЭМ!$D$10+'СЕТ СН'!$F$6-'СЕТ СН'!$F$26</f>
        <v>2068.0122255300003</v>
      </c>
      <c r="L60" s="36">
        <f>SUMIFS(СВЦЭМ!$D$39:$D$758,СВЦЭМ!$A$39:$A$758,$A60,СВЦЭМ!$B$39:$B$758,L$47)+'СЕТ СН'!$F$14+СВЦЭМ!$D$10+'СЕТ СН'!$F$6-'СЕТ СН'!$F$26</f>
        <v>2041.5268942400003</v>
      </c>
      <c r="M60" s="36">
        <f>SUMIFS(СВЦЭМ!$D$39:$D$758,СВЦЭМ!$A$39:$A$758,$A60,СВЦЭМ!$B$39:$B$758,M$47)+'СЕТ СН'!$F$14+СВЦЭМ!$D$10+'СЕТ СН'!$F$6-'СЕТ СН'!$F$26</f>
        <v>2072.9149151299998</v>
      </c>
      <c r="N60" s="36">
        <f>SUMIFS(СВЦЭМ!$D$39:$D$758,СВЦЭМ!$A$39:$A$758,$A60,СВЦЭМ!$B$39:$B$758,N$47)+'СЕТ СН'!$F$14+СВЦЭМ!$D$10+'СЕТ СН'!$F$6-'СЕТ СН'!$F$26</f>
        <v>2084.41423893</v>
      </c>
      <c r="O60" s="36">
        <f>SUMIFS(СВЦЭМ!$D$39:$D$758,СВЦЭМ!$A$39:$A$758,$A60,СВЦЭМ!$B$39:$B$758,O$47)+'СЕТ СН'!$F$14+СВЦЭМ!$D$10+'СЕТ СН'!$F$6-'СЕТ СН'!$F$26</f>
        <v>2097.77954232</v>
      </c>
      <c r="P60" s="36">
        <f>SUMIFS(СВЦЭМ!$D$39:$D$758,СВЦЭМ!$A$39:$A$758,$A60,СВЦЭМ!$B$39:$B$758,P$47)+'СЕТ СН'!$F$14+СВЦЭМ!$D$10+'СЕТ СН'!$F$6-'СЕТ СН'!$F$26</f>
        <v>2113.5014888999999</v>
      </c>
      <c r="Q60" s="36">
        <f>SUMIFS(СВЦЭМ!$D$39:$D$758,СВЦЭМ!$A$39:$A$758,$A60,СВЦЭМ!$B$39:$B$758,Q$47)+'СЕТ СН'!$F$14+СВЦЭМ!$D$10+'СЕТ СН'!$F$6-'СЕТ СН'!$F$26</f>
        <v>2120.21896978</v>
      </c>
      <c r="R60" s="36">
        <f>SUMIFS(СВЦЭМ!$D$39:$D$758,СВЦЭМ!$A$39:$A$758,$A60,СВЦЭМ!$B$39:$B$758,R$47)+'СЕТ СН'!$F$14+СВЦЭМ!$D$10+'СЕТ СН'!$F$6-'СЕТ СН'!$F$26</f>
        <v>2116.7150514999998</v>
      </c>
      <c r="S60" s="36">
        <f>SUMIFS(СВЦЭМ!$D$39:$D$758,СВЦЭМ!$A$39:$A$758,$A60,СВЦЭМ!$B$39:$B$758,S$47)+'СЕТ СН'!$F$14+СВЦЭМ!$D$10+'СЕТ СН'!$F$6-'СЕТ СН'!$F$26</f>
        <v>2112.8160453</v>
      </c>
      <c r="T60" s="36">
        <f>SUMIFS(СВЦЭМ!$D$39:$D$758,СВЦЭМ!$A$39:$A$758,$A60,СВЦЭМ!$B$39:$B$758,T$47)+'СЕТ СН'!$F$14+СВЦЭМ!$D$10+'СЕТ СН'!$F$6-'СЕТ СН'!$F$26</f>
        <v>2082.2017479900001</v>
      </c>
      <c r="U60" s="36">
        <f>SUMIFS(СВЦЭМ!$D$39:$D$758,СВЦЭМ!$A$39:$A$758,$A60,СВЦЭМ!$B$39:$B$758,U$47)+'СЕТ СН'!$F$14+СВЦЭМ!$D$10+'СЕТ СН'!$F$6-'СЕТ СН'!$F$26</f>
        <v>2078.10581843</v>
      </c>
      <c r="V60" s="36">
        <f>SUMIFS(СВЦЭМ!$D$39:$D$758,СВЦЭМ!$A$39:$A$758,$A60,СВЦЭМ!$B$39:$B$758,V$47)+'СЕТ СН'!$F$14+СВЦЭМ!$D$10+'СЕТ СН'!$F$6-'СЕТ СН'!$F$26</f>
        <v>2062.0833306700001</v>
      </c>
      <c r="W60" s="36">
        <f>SUMIFS(СВЦЭМ!$D$39:$D$758,СВЦЭМ!$A$39:$A$758,$A60,СВЦЭМ!$B$39:$B$758,W$47)+'СЕТ СН'!$F$14+СВЦЭМ!$D$10+'СЕТ СН'!$F$6-'СЕТ СН'!$F$26</f>
        <v>2040.2155817399998</v>
      </c>
      <c r="X60" s="36">
        <f>SUMIFS(СВЦЭМ!$D$39:$D$758,СВЦЭМ!$A$39:$A$758,$A60,СВЦЭМ!$B$39:$B$758,X$47)+'СЕТ СН'!$F$14+СВЦЭМ!$D$10+'СЕТ СН'!$F$6-'СЕТ СН'!$F$26</f>
        <v>2089.5748460600003</v>
      </c>
      <c r="Y60" s="36">
        <f>SUMIFS(СВЦЭМ!$D$39:$D$758,СВЦЭМ!$A$39:$A$758,$A60,СВЦЭМ!$B$39:$B$758,Y$47)+'СЕТ СН'!$F$14+СВЦЭМ!$D$10+'СЕТ СН'!$F$6-'СЕТ СН'!$F$26</f>
        <v>2111.0846510300003</v>
      </c>
    </row>
    <row r="61" spans="1:25" ht="15.75" x14ac:dyDescent="0.2">
      <c r="A61" s="35">
        <f t="shared" si="1"/>
        <v>45396</v>
      </c>
      <c r="B61" s="36">
        <f>SUMIFS(СВЦЭМ!$D$39:$D$758,СВЦЭМ!$A$39:$A$758,$A61,СВЦЭМ!$B$39:$B$758,B$47)+'СЕТ СН'!$F$14+СВЦЭМ!$D$10+'СЕТ СН'!$F$6-'СЕТ СН'!$F$26</f>
        <v>2043.5461399300002</v>
      </c>
      <c r="C61" s="36">
        <f>SUMIFS(СВЦЭМ!$D$39:$D$758,СВЦЭМ!$A$39:$A$758,$A61,СВЦЭМ!$B$39:$B$758,C$47)+'СЕТ СН'!$F$14+СВЦЭМ!$D$10+'СЕТ СН'!$F$6-'СЕТ СН'!$F$26</f>
        <v>2113.40109183</v>
      </c>
      <c r="D61" s="36">
        <f>SUMIFS(СВЦЭМ!$D$39:$D$758,СВЦЭМ!$A$39:$A$758,$A61,СВЦЭМ!$B$39:$B$758,D$47)+'СЕТ СН'!$F$14+СВЦЭМ!$D$10+'СЕТ СН'!$F$6-'СЕТ СН'!$F$26</f>
        <v>2159.76169605</v>
      </c>
      <c r="E61" s="36">
        <f>SUMIFS(СВЦЭМ!$D$39:$D$758,СВЦЭМ!$A$39:$A$758,$A61,СВЦЭМ!$B$39:$B$758,E$47)+'СЕТ СН'!$F$14+СВЦЭМ!$D$10+'СЕТ СН'!$F$6-'СЕТ СН'!$F$26</f>
        <v>2171.4402311600002</v>
      </c>
      <c r="F61" s="36">
        <f>SUMIFS(СВЦЭМ!$D$39:$D$758,СВЦЭМ!$A$39:$A$758,$A61,СВЦЭМ!$B$39:$B$758,F$47)+'СЕТ СН'!$F$14+СВЦЭМ!$D$10+'СЕТ СН'!$F$6-'СЕТ СН'!$F$26</f>
        <v>2184.33915419</v>
      </c>
      <c r="G61" s="36">
        <f>SUMIFS(СВЦЭМ!$D$39:$D$758,СВЦЭМ!$A$39:$A$758,$A61,СВЦЭМ!$B$39:$B$758,G$47)+'СЕТ СН'!$F$14+СВЦЭМ!$D$10+'СЕТ СН'!$F$6-'СЕТ СН'!$F$26</f>
        <v>2201.3692250899999</v>
      </c>
      <c r="H61" s="36">
        <f>SUMIFS(СВЦЭМ!$D$39:$D$758,СВЦЭМ!$A$39:$A$758,$A61,СВЦЭМ!$B$39:$B$758,H$47)+'СЕТ СН'!$F$14+СВЦЭМ!$D$10+'СЕТ СН'!$F$6-'СЕТ СН'!$F$26</f>
        <v>2212.0952013000001</v>
      </c>
      <c r="I61" s="36">
        <f>SUMIFS(СВЦЭМ!$D$39:$D$758,СВЦЭМ!$A$39:$A$758,$A61,СВЦЭМ!$B$39:$B$758,I$47)+'СЕТ СН'!$F$14+СВЦЭМ!$D$10+'СЕТ СН'!$F$6-'СЕТ СН'!$F$26</f>
        <v>2191.3265383200001</v>
      </c>
      <c r="J61" s="36">
        <f>SUMIFS(СВЦЭМ!$D$39:$D$758,СВЦЭМ!$A$39:$A$758,$A61,СВЦЭМ!$B$39:$B$758,J$47)+'СЕТ СН'!$F$14+СВЦЭМ!$D$10+'СЕТ СН'!$F$6-'СЕТ СН'!$F$26</f>
        <v>2126.1474480900001</v>
      </c>
      <c r="K61" s="36">
        <f>SUMIFS(СВЦЭМ!$D$39:$D$758,СВЦЭМ!$A$39:$A$758,$A61,СВЦЭМ!$B$39:$B$758,K$47)+'СЕТ СН'!$F$14+СВЦЭМ!$D$10+'СЕТ СН'!$F$6-'СЕТ СН'!$F$26</f>
        <v>2064.9132017900001</v>
      </c>
      <c r="L61" s="36">
        <f>SUMIFS(СВЦЭМ!$D$39:$D$758,СВЦЭМ!$A$39:$A$758,$A61,СВЦЭМ!$B$39:$B$758,L$47)+'СЕТ СН'!$F$14+СВЦЭМ!$D$10+'СЕТ СН'!$F$6-'СЕТ СН'!$F$26</f>
        <v>2027.2451355799999</v>
      </c>
      <c r="M61" s="36">
        <f>SUMIFS(СВЦЭМ!$D$39:$D$758,СВЦЭМ!$A$39:$A$758,$A61,СВЦЭМ!$B$39:$B$758,M$47)+'СЕТ СН'!$F$14+СВЦЭМ!$D$10+'СЕТ СН'!$F$6-'СЕТ СН'!$F$26</f>
        <v>2047.7373781699998</v>
      </c>
      <c r="N61" s="36">
        <f>SUMIFS(СВЦЭМ!$D$39:$D$758,СВЦЭМ!$A$39:$A$758,$A61,СВЦЭМ!$B$39:$B$758,N$47)+'СЕТ СН'!$F$14+СВЦЭМ!$D$10+'СЕТ СН'!$F$6-'СЕТ СН'!$F$26</f>
        <v>2075.2376939599999</v>
      </c>
      <c r="O61" s="36">
        <f>SUMIFS(СВЦЭМ!$D$39:$D$758,СВЦЭМ!$A$39:$A$758,$A61,СВЦЭМ!$B$39:$B$758,O$47)+'СЕТ СН'!$F$14+СВЦЭМ!$D$10+'СЕТ СН'!$F$6-'СЕТ СН'!$F$26</f>
        <v>2093.06308524</v>
      </c>
      <c r="P61" s="36">
        <f>SUMIFS(СВЦЭМ!$D$39:$D$758,СВЦЭМ!$A$39:$A$758,$A61,СВЦЭМ!$B$39:$B$758,P$47)+'СЕТ СН'!$F$14+СВЦЭМ!$D$10+'СЕТ СН'!$F$6-'СЕТ СН'!$F$26</f>
        <v>2104.4212244</v>
      </c>
      <c r="Q61" s="36">
        <f>SUMIFS(СВЦЭМ!$D$39:$D$758,СВЦЭМ!$A$39:$A$758,$A61,СВЦЭМ!$B$39:$B$758,Q$47)+'СЕТ СН'!$F$14+СВЦЭМ!$D$10+'СЕТ СН'!$F$6-'СЕТ СН'!$F$26</f>
        <v>2127.7758999600001</v>
      </c>
      <c r="R61" s="36">
        <f>SUMIFS(СВЦЭМ!$D$39:$D$758,СВЦЭМ!$A$39:$A$758,$A61,СВЦЭМ!$B$39:$B$758,R$47)+'СЕТ СН'!$F$14+СВЦЭМ!$D$10+'СЕТ СН'!$F$6-'СЕТ СН'!$F$26</f>
        <v>2143.5371500800002</v>
      </c>
      <c r="S61" s="36">
        <f>SUMIFS(СВЦЭМ!$D$39:$D$758,СВЦЭМ!$A$39:$A$758,$A61,СВЦЭМ!$B$39:$B$758,S$47)+'СЕТ СН'!$F$14+СВЦЭМ!$D$10+'СЕТ СН'!$F$6-'СЕТ СН'!$F$26</f>
        <v>2111.5650074099999</v>
      </c>
      <c r="T61" s="36">
        <f>SUMIFS(СВЦЭМ!$D$39:$D$758,СВЦЭМ!$A$39:$A$758,$A61,СВЦЭМ!$B$39:$B$758,T$47)+'СЕТ СН'!$F$14+СВЦЭМ!$D$10+'СЕТ СН'!$F$6-'СЕТ СН'!$F$26</f>
        <v>2077.1407839600001</v>
      </c>
      <c r="U61" s="36">
        <f>SUMIFS(СВЦЭМ!$D$39:$D$758,СВЦЭМ!$A$39:$A$758,$A61,СВЦЭМ!$B$39:$B$758,U$47)+'СЕТ СН'!$F$14+СВЦЭМ!$D$10+'СЕТ СН'!$F$6-'СЕТ СН'!$F$26</f>
        <v>2088.2984322699999</v>
      </c>
      <c r="V61" s="36">
        <f>SUMIFS(СВЦЭМ!$D$39:$D$758,СВЦЭМ!$A$39:$A$758,$A61,СВЦЭМ!$B$39:$B$758,V$47)+'СЕТ СН'!$F$14+СВЦЭМ!$D$10+'СЕТ СН'!$F$6-'СЕТ СН'!$F$26</f>
        <v>1991.2037037999999</v>
      </c>
      <c r="W61" s="36">
        <f>SUMIFS(СВЦЭМ!$D$39:$D$758,СВЦЭМ!$A$39:$A$758,$A61,СВЦЭМ!$B$39:$B$758,W$47)+'СЕТ СН'!$F$14+СВЦЭМ!$D$10+'СЕТ СН'!$F$6-'СЕТ СН'!$F$26</f>
        <v>1977.2233721799998</v>
      </c>
      <c r="X61" s="36">
        <f>SUMIFS(СВЦЭМ!$D$39:$D$758,СВЦЭМ!$A$39:$A$758,$A61,СВЦЭМ!$B$39:$B$758,X$47)+'СЕТ СН'!$F$14+СВЦЭМ!$D$10+'СЕТ СН'!$F$6-'СЕТ СН'!$F$26</f>
        <v>2031.5882430299998</v>
      </c>
      <c r="Y61" s="36">
        <f>SUMIFS(СВЦЭМ!$D$39:$D$758,СВЦЭМ!$A$39:$A$758,$A61,СВЦЭМ!$B$39:$B$758,Y$47)+'СЕТ СН'!$F$14+СВЦЭМ!$D$10+'СЕТ СН'!$F$6-'СЕТ СН'!$F$26</f>
        <v>2068.3335647899999</v>
      </c>
    </row>
    <row r="62" spans="1:25" ht="15.75" x14ac:dyDescent="0.2">
      <c r="A62" s="35">
        <f t="shared" si="1"/>
        <v>45397</v>
      </c>
      <c r="B62" s="36">
        <f>SUMIFS(СВЦЭМ!$D$39:$D$758,СВЦЭМ!$A$39:$A$758,$A62,СВЦЭМ!$B$39:$B$758,B$47)+'СЕТ СН'!$F$14+СВЦЭМ!$D$10+'СЕТ СН'!$F$6-'СЕТ СН'!$F$26</f>
        <v>2101.18079231</v>
      </c>
      <c r="C62" s="36">
        <f>SUMIFS(СВЦЭМ!$D$39:$D$758,СВЦЭМ!$A$39:$A$758,$A62,СВЦЭМ!$B$39:$B$758,C$47)+'СЕТ СН'!$F$14+СВЦЭМ!$D$10+'СЕТ СН'!$F$6-'СЕТ СН'!$F$26</f>
        <v>2212.7264948699999</v>
      </c>
      <c r="D62" s="36">
        <f>SUMIFS(СВЦЭМ!$D$39:$D$758,СВЦЭМ!$A$39:$A$758,$A62,СВЦЭМ!$B$39:$B$758,D$47)+'СЕТ СН'!$F$14+СВЦЭМ!$D$10+'СЕТ СН'!$F$6-'СЕТ СН'!$F$26</f>
        <v>2259.0793338399994</v>
      </c>
      <c r="E62" s="36">
        <f>SUMIFS(СВЦЭМ!$D$39:$D$758,СВЦЭМ!$A$39:$A$758,$A62,СВЦЭМ!$B$39:$B$758,E$47)+'СЕТ СН'!$F$14+СВЦЭМ!$D$10+'СЕТ СН'!$F$6-'СЕТ СН'!$F$26</f>
        <v>2268.5174238499999</v>
      </c>
      <c r="F62" s="36">
        <f>SUMIFS(СВЦЭМ!$D$39:$D$758,СВЦЭМ!$A$39:$A$758,$A62,СВЦЭМ!$B$39:$B$758,F$47)+'СЕТ СН'!$F$14+СВЦЭМ!$D$10+'СЕТ СН'!$F$6-'СЕТ СН'!$F$26</f>
        <v>2267.4430376599998</v>
      </c>
      <c r="G62" s="36">
        <f>SUMIFS(СВЦЭМ!$D$39:$D$758,СВЦЭМ!$A$39:$A$758,$A62,СВЦЭМ!$B$39:$B$758,G$47)+'СЕТ СН'!$F$14+СВЦЭМ!$D$10+'СЕТ СН'!$F$6-'СЕТ СН'!$F$26</f>
        <v>2172.6152987999999</v>
      </c>
      <c r="H62" s="36">
        <f>SUMIFS(СВЦЭМ!$D$39:$D$758,СВЦЭМ!$A$39:$A$758,$A62,СВЦЭМ!$B$39:$B$758,H$47)+'СЕТ СН'!$F$14+СВЦЭМ!$D$10+'СЕТ СН'!$F$6-'СЕТ СН'!$F$26</f>
        <v>2098.2493431799999</v>
      </c>
      <c r="I62" s="36">
        <f>SUMIFS(СВЦЭМ!$D$39:$D$758,СВЦЭМ!$A$39:$A$758,$A62,СВЦЭМ!$B$39:$B$758,I$47)+'СЕТ СН'!$F$14+СВЦЭМ!$D$10+'СЕТ СН'!$F$6-'СЕТ СН'!$F$26</f>
        <v>2036.7210496500002</v>
      </c>
      <c r="J62" s="36">
        <f>SUMIFS(СВЦЭМ!$D$39:$D$758,СВЦЭМ!$A$39:$A$758,$A62,СВЦЭМ!$B$39:$B$758,J$47)+'СЕТ СН'!$F$14+СВЦЭМ!$D$10+'СЕТ СН'!$F$6-'СЕТ СН'!$F$26</f>
        <v>1993.0470118200001</v>
      </c>
      <c r="K62" s="36">
        <f>SUMIFS(СВЦЭМ!$D$39:$D$758,СВЦЭМ!$A$39:$A$758,$A62,СВЦЭМ!$B$39:$B$758,K$47)+'СЕТ СН'!$F$14+СВЦЭМ!$D$10+'СЕТ СН'!$F$6-'СЕТ СН'!$F$26</f>
        <v>1987.7280983400001</v>
      </c>
      <c r="L62" s="36">
        <f>SUMIFS(СВЦЭМ!$D$39:$D$758,СВЦЭМ!$A$39:$A$758,$A62,СВЦЭМ!$B$39:$B$758,L$47)+'СЕТ СН'!$F$14+СВЦЭМ!$D$10+'СЕТ СН'!$F$6-'СЕТ СН'!$F$26</f>
        <v>1989.0522798299999</v>
      </c>
      <c r="M62" s="36">
        <f>SUMIFS(СВЦЭМ!$D$39:$D$758,СВЦЭМ!$A$39:$A$758,$A62,СВЦЭМ!$B$39:$B$758,M$47)+'СЕТ СН'!$F$14+СВЦЭМ!$D$10+'СЕТ СН'!$F$6-'СЕТ СН'!$F$26</f>
        <v>2018.7722096299999</v>
      </c>
      <c r="N62" s="36">
        <f>SUMIFS(СВЦЭМ!$D$39:$D$758,СВЦЭМ!$A$39:$A$758,$A62,СВЦЭМ!$B$39:$B$758,N$47)+'СЕТ СН'!$F$14+СВЦЭМ!$D$10+'СЕТ СН'!$F$6-'СЕТ СН'!$F$26</f>
        <v>2024.01241067</v>
      </c>
      <c r="O62" s="36">
        <f>SUMIFS(СВЦЭМ!$D$39:$D$758,СВЦЭМ!$A$39:$A$758,$A62,СВЦЭМ!$B$39:$B$758,O$47)+'СЕТ СН'!$F$14+СВЦЭМ!$D$10+'СЕТ СН'!$F$6-'СЕТ СН'!$F$26</f>
        <v>2045.8175595000002</v>
      </c>
      <c r="P62" s="36">
        <f>SUMIFS(СВЦЭМ!$D$39:$D$758,СВЦЭМ!$A$39:$A$758,$A62,СВЦЭМ!$B$39:$B$758,P$47)+'СЕТ СН'!$F$14+СВЦЭМ!$D$10+'СЕТ СН'!$F$6-'СЕТ СН'!$F$26</f>
        <v>2063.39982035</v>
      </c>
      <c r="Q62" s="36">
        <f>SUMIFS(СВЦЭМ!$D$39:$D$758,СВЦЭМ!$A$39:$A$758,$A62,СВЦЭМ!$B$39:$B$758,Q$47)+'СЕТ СН'!$F$14+СВЦЭМ!$D$10+'СЕТ СН'!$F$6-'СЕТ СН'!$F$26</f>
        <v>2075.6737532800003</v>
      </c>
      <c r="R62" s="36">
        <f>SUMIFS(СВЦЭМ!$D$39:$D$758,СВЦЭМ!$A$39:$A$758,$A62,СВЦЭМ!$B$39:$B$758,R$47)+'СЕТ СН'!$F$14+СВЦЭМ!$D$10+'СЕТ СН'!$F$6-'СЕТ СН'!$F$26</f>
        <v>2083.6129012199999</v>
      </c>
      <c r="S62" s="36">
        <f>SUMIFS(СВЦЭМ!$D$39:$D$758,СВЦЭМ!$A$39:$A$758,$A62,СВЦЭМ!$B$39:$B$758,S$47)+'СЕТ СН'!$F$14+СВЦЭМ!$D$10+'СЕТ СН'!$F$6-'СЕТ СН'!$F$26</f>
        <v>2081.6313269100001</v>
      </c>
      <c r="T62" s="36">
        <f>SUMIFS(СВЦЭМ!$D$39:$D$758,СВЦЭМ!$A$39:$A$758,$A62,СВЦЭМ!$B$39:$B$758,T$47)+'СЕТ СН'!$F$14+СВЦЭМ!$D$10+'СЕТ СН'!$F$6-'СЕТ СН'!$F$26</f>
        <v>2047.5436664600002</v>
      </c>
      <c r="U62" s="36">
        <f>SUMIFS(СВЦЭМ!$D$39:$D$758,СВЦЭМ!$A$39:$A$758,$A62,СВЦЭМ!$B$39:$B$758,U$47)+'СЕТ СН'!$F$14+СВЦЭМ!$D$10+'СЕТ СН'!$F$6-'СЕТ СН'!$F$26</f>
        <v>2022.38553912</v>
      </c>
      <c r="V62" s="36">
        <f>SUMIFS(СВЦЭМ!$D$39:$D$758,СВЦЭМ!$A$39:$A$758,$A62,СВЦЭМ!$B$39:$B$758,V$47)+'СЕТ СН'!$F$14+СВЦЭМ!$D$10+'СЕТ СН'!$F$6-'СЕТ СН'!$F$26</f>
        <v>1999.4697807900002</v>
      </c>
      <c r="W62" s="36">
        <f>SUMIFS(СВЦЭМ!$D$39:$D$758,СВЦЭМ!$A$39:$A$758,$A62,СВЦЭМ!$B$39:$B$758,W$47)+'СЕТ СН'!$F$14+СВЦЭМ!$D$10+'СЕТ СН'!$F$6-'СЕТ СН'!$F$26</f>
        <v>1990.65957837</v>
      </c>
      <c r="X62" s="36">
        <f>SUMIFS(СВЦЭМ!$D$39:$D$758,СВЦЭМ!$A$39:$A$758,$A62,СВЦЭМ!$B$39:$B$758,X$47)+'СЕТ СН'!$F$14+СВЦЭМ!$D$10+'СЕТ СН'!$F$6-'СЕТ СН'!$F$26</f>
        <v>2001.1062792400003</v>
      </c>
      <c r="Y62" s="36">
        <f>SUMIFS(СВЦЭМ!$D$39:$D$758,СВЦЭМ!$A$39:$A$758,$A62,СВЦЭМ!$B$39:$B$758,Y$47)+'СЕТ СН'!$F$14+СВЦЭМ!$D$10+'СЕТ СН'!$F$6-'СЕТ СН'!$F$26</f>
        <v>2049.7192158100002</v>
      </c>
    </row>
    <row r="63" spans="1:25" ht="15.75" x14ac:dyDescent="0.2">
      <c r="A63" s="35">
        <f t="shared" si="1"/>
        <v>45398</v>
      </c>
      <c r="B63" s="36">
        <f>SUMIFS(СВЦЭМ!$D$39:$D$758,СВЦЭМ!$A$39:$A$758,$A63,СВЦЭМ!$B$39:$B$758,B$47)+'СЕТ СН'!$F$14+СВЦЭМ!$D$10+'СЕТ СН'!$F$6-'СЕТ СН'!$F$26</f>
        <v>2167.0312339000002</v>
      </c>
      <c r="C63" s="36">
        <f>SUMIFS(СВЦЭМ!$D$39:$D$758,СВЦЭМ!$A$39:$A$758,$A63,СВЦЭМ!$B$39:$B$758,C$47)+'СЕТ СН'!$F$14+СВЦЭМ!$D$10+'СЕТ СН'!$F$6-'СЕТ СН'!$F$26</f>
        <v>2197.8364365000002</v>
      </c>
      <c r="D63" s="36">
        <f>SUMIFS(СВЦЭМ!$D$39:$D$758,СВЦЭМ!$A$39:$A$758,$A63,СВЦЭМ!$B$39:$B$758,D$47)+'СЕТ СН'!$F$14+СВЦЭМ!$D$10+'СЕТ СН'!$F$6-'СЕТ СН'!$F$26</f>
        <v>2244.6808677099998</v>
      </c>
      <c r="E63" s="36">
        <f>SUMIFS(СВЦЭМ!$D$39:$D$758,СВЦЭМ!$A$39:$A$758,$A63,СВЦЭМ!$B$39:$B$758,E$47)+'СЕТ СН'!$F$14+СВЦЭМ!$D$10+'СЕТ СН'!$F$6-'СЕТ СН'!$F$26</f>
        <v>2268.3001217999995</v>
      </c>
      <c r="F63" s="36">
        <f>SUMIFS(СВЦЭМ!$D$39:$D$758,СВЦЭМ!$A$39:$A$758,$A63,СВЦЭМ!$B$39:$B$758,F$47)+'СЕТ СН'!$F$14+СВЦЭМ!$D$10+'СЕТ СН'!$F$6-'СЕТ СН'!$F$26</f>
        <v>2269.8742648499997</v>
      </c>
      <c r="G63" s="36">
        <f>SUMIFS(СВЦЭМ!$D$39:$D$758,СВЦЭМ!$A$39:$A$758,$A63,СВЦЭМ!$B$39:$B$758,G$47)+'СЕТ СН'!$F$14+СВЦЭМ!$D$10+'СЕТ СН'!$F$6-'СЕТ СН'!$F$26</f>
        <v>2240.7732805599994</v>
      </c>
      <c r="H63" s="36">
        <f>SUMIFS(СВЦЭМ!$D$39:$D$758,СВЦЭМ!$A$39:$A$758,$A63,СВЦЭМ!$B$39:$B$758,H$47)+'СЕТ СН'!$F$14+СВЦЭМ!$D$10+'СЕТ СН'!$F$6-'СЕТ СН'!$F$26</f>
        <v>2167.2431880200002</v>
      </c>
      <c r="I63" s="36">
        <f>SUMIFS(СВЦЭМ!$D$39:$D$758,СВЦЭМ!$A$39:$A$758,$A63,СВЦЭМ!$B$39:$B$758,I$47)+'СЕТ СН'!$F$14+СВЦЭМ!$D$10+'СЕТ СН'!$F$6-'СЕТ СН'!$F$26</f>
        <v>2107.1831363400001</v>
      </c>
      <c r="J63" s="36">
        <f>SUMIFS(СВЦЭМ!$D$39:$D$758,СВЦЭМ!$A$39:$A$758,$A63,СВЦЭМ!$B$39:$B$758,J$47)+'СЕТ СН'!$F$14+СВЦЭМ!$D$10+'СЕТ СН'!$F$6-'СЕТ СН'!$F$26</f>
        <v>2060.0125126900002</v>
      </c>
      <c r="K63" s="36">
        <f>SUMIFS(СВЦЭМ!$D$39:$D$758,СВЦЭМ!$A$39:$A$758,$A63,СВЦЭМ!$B$39:$B$758,K$47)+'СЕТ СН'!$F$14+СВЦЭМ!$D$10+'СЕТ СН'!$F$6-'СЕТ СН'!$F$26</f>
        <v>2045.4251338399999</v>
      </c>
      <c r="L63" s="36">
        <f>SUMIFS(СВЦЭМ!$D$39:$D$758,СВЦЭМ!$A$39:$A$758,$A63,СВЦЭМ!$B$39:$B$758,L$47)+'СЕТ СН'!$F$14+СВЦЭМ!$D$10+'СЕТ СН'!$F$6-'СЕТ СН'!$F$26</f>
        <v>2042.4420134500001</v>
      </c>
      <c r="M63" s="36">
        <f>SUMIFS(СВЦЭМ!$D$39:$D$758,СВЦЭМ!$A$39:$A$758,$A63,СВЦЭМ!$B$39:$B$758,M$47)+'СЕТ СН'!$F$14+СВЦЭМ!$D$10+'СЕТ СН'!$F$6-'СЕТ СН'!$F$26</f>
        <v>2056.6122607900002</v>
      </c>
      <c r="N63" s="36">
        <f>SUMIFS(СВЦЭМ!$D$39:$D$758,СВЦЭМ!$A$39:$A$758,$A63,СВЦЭМ!$B$39:$B$758,N$47)+'СЕТ СН'!$F$14+СВЦЭМ!$D$10+'СЕТ СН'!$F$6-'СЕТ СН'!$F$26</f>
        <v>2061.1035432600002</v>
      </c>
      <c r="O63" s="36">
        <f>SUMIFS(СВЦЭМ!$D$39:$D$758,СВЦЭМ!$A$39:$A$758,$A63,СВЦЭМ!$B$39:$B$758,O$47)+'СЕТ СН'!$F$14+СВЦЭМ!$D$10+'СЕТ СН'!$F$6-'СЕТ СН'!$F$26</f>
        <v>2067.6187621499998</v>
      </c>
      <c r="P63" s="36">
        <f>SUMIFS(СВЦЭМ!$D$39:$D$758,СВЦЭМ!$A$39:$A$758,$A63,СВЦЭМ!$B$39:$B$758,P$47)+'СЕТ СН'!$F$14+СВЦЭМ!$D$10+'СЕТ СН'!$F$6-'СЕТ СН'!$F$26</f>
        <v>2086.4849221600002</v>
      </c>
      <c r="Q63" s="36">
        <f>SUMIFS(СВЦЭМ!$D$39:$D$758,СВЦЭМ!$A$39:$A$758,$A63,СВЦЭМ!$B$39:$B$758,Q$47)+'СЕТ СН'!$F$14+СВЦЭМ!$D$10+'СЕТ СН'!$F$6-'СЕТ СН'!$F$26</f>
        <v>2092.5778900599998</v>
      </c>
      <c r="R63" s="36">
        <f>SUMIFS(СВЦЭМ!$D$39:$D$758,СВЦЭМ!$A$39:$A$758,$A63,СВЦЭМ!$B$39:$B$758,R$47)+'СЕТ СН'!$F$14+СВЦЭМ!$D$10+'СЕТ СН'!$F$6-'СЕТ СН'!$F$26</f>
        <v>2107.6931657099999</v>
      </c>
      <c r="S63" s="36">
        <f>SUMIFS(СВЦЭМ!$D$39:$D$758,СВЦЭМ!$A$39:$A$758,$A63,СВЦЭМ!$B$39:$B$758,S$47)+'СЕТ СН'!$F$14+СВЦЭМ!$D$10+'СЕТ СН'!$F$6-'СЕТ СН'!$F$26</f>
        <v>2089.4984394900002</v>
      </c>
      <c r="T63" s="36">
        <f>SUMIFS(СВЦЭМ!$D$39:$D$758,СВЦЭМ!$A$39:$A$758,$A63,СВЦЭМ!$B$39:$B$758,T$47)+'СЕТ СН'!$F$14+СВЦЭМ!$D$10+'СЕТ СН'!$F$6-'СЕТ СН'!$F$26</f>
        <v>2040.6266730000002</v>
      </c>
      <c r="U63" s="36">
        <f>SUMIFS(СВЦЭМ!$D$39:$D$758,СВЦЭМ!$A$39:$A$758,$A63,СВЦЭМ!$B$39:$B$758,U$47)+'СЕТ СН'!$F$14+СВЦЭМ!$D$10+'СЕТ СН'!$F$6-'СЕТ СН'!$F$26</f>
        <v>2069.1642544300003</v>
      </c>
      <c r="V63" s="36">
        <f>SUMIFS(СВЦЭМ!$D$39:$D$758,СВЦЭМ!$A$39:$A$758,$A63,СВЦЭМ!$B$39:$B$758,V$47)+'СЕТ СН'!$F$14+СВЦЭМ!$D$10+'СЕТ СН'!$F$6-'СЕТ СН'!$F$26</f>
        <v>2036.37293383</v>
      </c>
      <c r="W63" s="36">
        <f>SUMIFS(СВЦЭМ!$D$39:$D$758,СВЦЭМ!$A$39:$A$758,$A63,СВЦЭМ!$B$39:$B$758,W$47)+'СЕТ СН'!$F$14+СВЦЭМ!$D$10+'СЕТ СН'!$F$6-'СЕТ СН'!$F$26</f>
        <v>2019.4302191800002</v>
      </c>
      <c r="X63" s="36">
        <f>SUMIFS(СВЦЭМ!$D$39:$D$758,СВЦЭМ!$A$39:$A$758,$A63,СВЦЭМ!$B$39:$B$758,X$47)+'СЕТ СН'!$F$14+СВЦЭМ!$D$10+'СЕТ СН'!$F$6-'СЕТ СН'!$F$26</f>
        <v>2020.8975800600001</v>
      </c>
      <c r="Y63" s="36">
        <f>SUMIFS(СВЦЭМ!$D$39:$D$758,СВЦЭМ!$A$39:$A$758,$A63,СВЦЭМ!$B$39:$B$758,Y$47)+'СЕТ СН'!$F$14+СВЦЭМ!$D$10+'СЕТ СН'!$F$6-'СЕТ СН'!$F$26</f>
        <v>2030.3265127300001</v>
      </c>
    </row>
    <row r="64" spans="1:25" ht="15.75" x14ac:dyDescent="0.2">
      <c r="A64" s="35">
        <f t="shared" si="1"/>
        <v>45399</v>
      </c>
      <c r="B64" s="36">
        <f>SUMIFS(СВЦЭМ!$D$39:$D$758,СВЦЭМ!$A$39:$A$758,$A64,СВЦЭМ!$B$39:$B$758,B$47)+'СЕТ СН'!$F$14+СВЦЭМ!$D$10+'СЕТ СН'!$F$6-'СЕТ СН'!$F$26</f>
        <v>2090.5647963699998</v>
      </c>
      <c r="C64" s="36">
        <f>SUMIFS(СВЦЭМ!$D$39:$D$758,СВЦЭМ!$A$39:$A$758,$A64,СВЦЭМ!$B$39:$B$758,C$47)+'СЕТ СН'!$F$14+СВЦЭМ!$D$10+'СЕТ СН'!$F$6-'СЕТ СН'!$F$26</f>
        <v>2139.8976158999999</v>
      </c>
      <c r="D64" s="36">
        <f>SUMIFS(СВЦЭМ!$D$39:$D$758,СВЦЭМ!$A$39:$A$758,$A64,СВЦЭМ!$B$39:$B$758,D$47)+'СЕТ СН'!$F$14+СВЦЭМ!$D$10+'СЕТ СН'!$F$6-'СЕТ СН'!$F$26</f>
        <v>2158.8310338699998</v>
      </c>
      <c r="E64" s="36">
        <f>SUMIFS(СВЦЭМ!$D$39:$D$758,СВЦЭМ!$A$39:$A$758,$A64,СВЦЭМ!$B$39:$B$758,E$47)+'СЕТ СН'!$F$14+СВЦЭМ!$D$10+'СЕТ СН'!$F$6-'СЕТ СН'!$F$26</f>
        <v>2174.94430001</v>
      </c>
      <c r="F64" s="36">
        <f>SUMIFS(СВЦЭМ!$D$39:$D$758,СВЦЭМ!$A$39:$A$758,$A64,СВЦЭМ!$B$39:$B$758,F$47)+'СЕТ СН'!$F$14+СВЦЭМ!$D$10+'СЕТ СН'!$F$6-'СЕТ СН'!$F$26</f>
        <v>2169.34724069</v>
      </c>
      <c r="G64" s="36">
        <f>SUMIFS(СВЦЭМ!$D$39:$D$758,СВЦЭМ!$A$39:$A$758,$A64,СВЦЭМ!$B$39:$B$758,G$47)+'СЕТ СН'!$F$14+СВЦЭМ!$D$10+'СЕТ СН'!$F$6-'СЕТ СН'!$F$26</f>
        <v>2144.97442486</v>
      </c>
      <c r="H64" s="36">
        <f>SUMIFS(СВЦЭМ!$D$39:$D$758,СВЦЭМ!$A$39:$A$758,$A64,СВЦЭМ!$B$39:$B$758,H$47)+'СЕТ СН'!$F$14+СВЦЭМ!$D$10+'СЕТ СН'!$F$6-'СЕТ СН'!$F$26</f>
        <v>2077.8393339600002</v>
      </c>
      <c r="I64" s="36">
        <f>SUMIFS(СВЦЭМ!$D$39:$D$758,СВЦЭМ!$A$39:$A$758,$A64,СВЦЭМ!$B$39:$B$758,I$47)+'СЕТ СН'!$F$14+СВЦЭМ!$D$10+'СЕТ СН'!$F$6-'СЕТ СН'!$F$26</f>
        <v>2014.3549410199998</v>
      </c>
      <c r="J64" s="36">
        <f>SUMIFS(СВЦЭМ!$D$39:$D$758,СВЦЭМ!$A$39:$A$758,$A64,СВЦЭМ!$B$39:$B$758,J$47)+'СЕТ СН'!$F$14+СВЦЭМ!$D$10+'СЕТ СН'!$F$6-'СЕТ СН'!$F$26</f>
        <v>1954.00544717</v>
      </c>
      <c r="K64" s="36">
        <f>SUMIFS(СВЦЭМ!$D$39:$D$758,СВЦЭМ!$A$39:$A$758,$A64,СВЦЭМ!$B$39:$B$758,K$47)+'СЕТ СН'!$F$14+СВЦЭМ!$D$10+'СЕТ СН'!$F$6-'СЕТ СН'!$F$26</f>
        <v>1925.4545421500002</v>
      </c>
      <c r="L64" s="36">
        <f>SUMIFS(СВЦЭМ!$D$39:$D$758,СВЦЭМ!$A$39:$A$758,$A64,СВЦЭМ!$B$39:$B$758,L$47)+'СЕТ СН'!$F$14+СВЦЭМ!$D$10+'СЕТ СН'!$F$6-'СЕТ СН'!$F$26</f>
        <v>1936.3799443600001</v>
      </c>
      <c r="M64" s="36">
        <f>SUMIFS(СВЦЭМ!$D$39:$D$758,СВЦЭМ!$A$39:$A$758,$A64,СВЦЭМ!$B$39:$B$758,M$47)+'СЕТ СН'!$F$14+СВЦЭМ!$D$10+'СЕТ СН'!$F$6-'СЕТ СН'!$F$26</f>
        <v>1950.0597405500002</v>
      </c>
      <c r="N64" s="36">
        <f>SUMIFS(СВЦЭМ!$D$39:$D$758,СВЦЭМ!$A$39:$A$758,$A64,СВЦЭМ!$B$39:$B$758,N$47)+'СЕТ СН'!$F$14+СВЦЭМ!$D$10+'СЕТ СН'!$F$6-'СЕТ СН'!$F$26</f>
        <v>1954.2763284799998</v>
      </c>
      <c r="O64" s="36">
        <f>SUMIFS(СВЦЭМ!$D$39:$D$758,СВЦЭМ!$A$39:$A$758,$A64,СВЦЭМ!$B$39:$B$758,O$47)+'СЕТ СН'!$F$14+СВЦЭМ!$D$10+'СЕТ СН'!$F$6-'СЕТ СН'!$F$26</f>
        <v>1978.9055152700003</v>
      </c>
      <c r="P64" s="36">
        <f>SUMIFS(СВЦЭМ!$D$39:$D$758,СВЦЭМ!$A$39:$A$758,$A64,СВЦЭМ!$B$39:$B$758,P$47)+'СЕТ СН'!$F$14+СВЦЭМ!$D$10+'СЕТ СН'!$F$6-'СЕТ СН'!$F$26</f>
        <v>1978.48187723</v>
      </c>
      <c r="Q64" s="36">
        <f>SUMIFS(СВЦЭМ!$D$39:$D$758,СВЦЭМ!$A$39:$A$758,$A64,СВЦЭМ!$B$39:$B$758,Q$47)+'СЕТ СН'!$F$14+СВЦЭМ!$D$10+'СЕТ СН'!$F$6-'СЕТ СН'!$F$26</f>
        <v>1991.4400845800001</v>
      </c>
      <c r="R64" s="36">
        <f>SUMIFS(СВЦЭМ!$D$39:$D$758,СВЦЭМ!$A$39:$A$758,$A64,СВЦЭМ!$B$39:$B$758,R$47)+'СЕТ СН'!$F$14+СВЦЭМ!$D$10+'СЕТ СН'!$F$6-'СЕТ СН'!$F$26</f>
        <v>2003.7280542500002</v>
      </c>
      <c r="S64" s="36">
        <f>SUMIFS(СВЦЭМ!$D$39:$D$758,СВЦЭМ!$A$39:$A$758,$A64,СВЦЭМ!$B$39:$B$758,S$47)+'СЕТ СН'!$F$14+СВЦЭМ!$D$10+'СЕТ СН'!$F$6-'СЕТ СН'!$F$26</f>
        <v>1992.8868440400001</v>
      </c>
      <c r="T64" s="36">
        <f>SUMIFS(СВЦЭМ!$D$39:$D$758,СВЦЭМ!$A$39:$A$758,$A64,СВЦЭМ!$B$39:$B$758,T$47)+'СЕТ СН'!$F$14+СВЦЭМ!$D$10+'СЕТ СН'!$F$6-'СЕТ СН'!$F$26</f>
        <v>1971.4005649000001</v>
      </c>
      <c r="U64" s="36">
        <f>SUMIFS(СВЦЭМ!$D$39:$D$758,СВЦЭМ!$A$39:$A$758,$A64,СВЦЭМ!$B$39:$B$758,U$47)+'СЕТ СН'!$F$14+СВЦЭМ!$D$10+'СЕТ СН'!$F$6-'СЕТ СН'!$F$26</f>
        <v>1952.4798076699999</v>
      </c>
      <c r="V64" s="36">
        <f>SUMIFS(СВЦЭМ!$D$39:$D$758,СВЦЭМ!$A$39:$A$758,$A64,СВЦЭМ!$B$39:$B$758,V$47)+'СЕТ СН'!$F$14+СВЦЭМ!$D$10+'СЕТ СН'!$F$6-'СЕТ СН'!$F$26</f>
        <v>1919.5425689399999</v>
      </c>
      <c r="W64" s="36">
        <f>SUMIFS(СВЦЭМ!$D$39:$D$758,СВЦЭМ!$A$39:$A$758,$A64,СВЦЭМ!$B$39:$B$758,W$47)+'СЕТ СН'!$F$14+СВЦЭМ!$D$10+'СЕТ СН'!$F$6-'СЕТ СН'!$F$26</f>
        <v>1906.5690392199999</v>
      </c>
      <c r="X64" s="36">
        <f>SUMIFS(СВЦЭМ!$D$39:$D$758,СВЦЭМ!$A$39:$A$758,$A64,СВЦЭМ!$B$39:$B$758,X$47)+'СЕТ СН'!$F$14+СВЦЭМ!$D$10+'СЕТ СН'!$F$6-'СЕТ СН'!$F$26</f>
        <v>1954.63491514</v>
      </c>
      <c r="Y64" s="36">
        <f>SUMIFS(СВЦЭМ!$D$39:$D$758,СВЦЭМ!$A$39:$A$758,$A64,СВЦЭМ!$B$39:$B$758,Y$47)+'СЕТ СН'!$F$14+СВЦЭМ!$D$10+'СЕТ СН'!$F$6-'СЕТ СН'!$F$26</f>
        <v>1982.9976725400002</v>
      </c>
    </row>
    <row r="65" spans="1:25" ht="15.75" x14ac:dyDescent="0.2">
      <c r="A65" s="35">
        <f t="shared" si="1"/>
        <v>45400</v>
      </c>
      <c r="B65" s="36">
        <f>SUMIFS(СВЦЭМ!$D$39:$D$758,СВЦЭМ!$A$39:$A$758,$A65,СВЦЭМ!$B$39:$B$758,B$47)+'СЕТ СН'!$F$14+СВЦЭМ!$D$10+'СЕТ СН'!$F$6-'СЕТ СН'!$F$26</f>
        <v>2109.6700734199999</v>
      </c>
      <c r="C65" s="36">
        <f>SUMIFS(СВЦЭМ!$D$39:$D$758,СВЦЭМ!$A$39:$A$758,$A65,СВЦЭМ!$B$39:$B$758,C$47)+'СЕТ СН'!$F$14+СВЦЭМ!$D$10+'СЕТ СН'!$F$6-'СЕТ СН'!$F$26</f>
        <v>2092.12357333</v>
      </c>
      <c r="D65" s="36">
        <f>SUMIFS(СВЦЭМ!$D$39:$D$758,СВЦЭМ!$A$39:$A$758,$A65,СВЦЭМ!$B$39:$B$758,D$47)+'СЕТ СН'!$F$14+СВЦЭМ!$D$10+'СЕТ СН'!$F$6-'СЕТ СН'!$F$26</f>
        <v>2117.8994821699998</v>
      </c>
      <c r="E65" s="36">
        <f>SUMIFS(СВЦЭМ!$D$39:$D$758,СВЦЭМ!$A$39:$A$758,$A65,СВЦЭМ!$B$39:$B$758,E$47)+'СЕТ СН'!$F$14+СВЦЭМ!$D$10+'СЕТ СН'!$F$6-'СЕТ СН'!$F$26</f>
        <v>2122.7475097900001</v>
      </c>
      <c r="F65" s="36">
        <f>SUMIFS(СВЦЭМ!$D$39:$D$758,СВЦЭМ!$A$39:$A$758,$A65,СВЦЭМ!$B$39:$B$758,F$47)+'СЕТ СН'!$F$14+СВЦЭМ!$D$10+'СЕТ СН'!$F$6-'СЕТ СН'!$F$26</f>
        <v>2120.3965791199998</v>
      </c>
      <c r="G65" s="36">
        <f>SUMIFS(СВЦЭМ!$D$39:$D$758,СВЦЭМ!$A$39:$A$758,$A65,СВЦЭМ!$B$39:$B$758,G$47)+'СЕТ СН'!$F$14+СВЦЭМ!$D$10+'СЕТ СН'!$F$6-'СЕТ СН'!$F$26</f>
        <v>2106.2322870600001</v>
      </c>
      <c r="H65" s="36">
        <f>SUMIFS(СВЦЭМ!$D$39:$D$758,СВЦЭМ!$A$39:$A$758,$A65,СВЦЭМ!$B$39:$B$758,H$47)+'СЕТ СН'!$F$14+СВЦЭМ!$D$10+'СЕТ СН'!$F$6-'СЕТ СН'!$F$26</f>
        <v>2052.4731324700001</v>
      </c>
      <c r="I65" s="36">
        <f>SUMIFS(СВЦЭМ!$D$39:$D$758,СВЦЭМ!$A$39:$A$758,$A65,СВЦЭМ!$B$39:$B$758,I$47)+'СЕТ СН'!$F$14+СВЦЭМ!$D$10+'СЕТ СН'!$F$6-'СЕТ СН'!$F$26</f>
        <v>1976.9721073300002</v>
      </c>
      <c r="J65" s="36">
        <f>SUMIFS(СВЦЭМ!$D$39:$D$758,СВЦЭМ!$A$39:$A$758,$A65,СВЦЭМ!$B$39:$B$758,J$47)+'СЕТ СН'!$F$14+СВЦЭМ!$D$10+'СЕТ СН'!$F$6-'СЕТ СН'!$F$26</f>
        <v>1934.78784881</v>
      </c>
      <c r="K65" s="36">
        <f>SUMIFS(СВЦЭМ!$D$39:$D$758,СВЦЭМ!$A$39:$A$758,$A65,СВЦЭМ!$B$39:$B$758,K$47)+'СЕТ СН'!$F$14+СВЦЭМ!$D$10+'СЕТ СН'!$F$6-'СЕТ СН'!$F$26</f>
        <v>1894.84686934</v>
      </c>
      <c r="L65" s="36">
        <f>SUMIFS(СВЦЭМ!$D$39:$D$758,СВЦЭМ!$A$39:$A$758,$A65,СВЦЭМ!$B$39:$B$758,L$47)+'СЕТ СН'!$F$14+СВЦЭМ!$D$10+'СЕТ СН'!$F$6-'СЕТ СН'!$F$26</f>
        <v>1885.9922806</v>
      </c>
      <c r="M65" s="36">
        <f>SUMIFS(СВЦЭМ!$D$39:$D$758,СВЦЭМ!$A$39:$A$758,$A65,СВЦЭМ!$B$39:$B$758,M$47)+'СЕТ СН'!$F$14+СВЦЭМ!$D$10+'СЕТ СН'!$F$6-'СЕТ СН'!$F$26</f>
        <v>1966.7683786699999</v>
      </c>
      <c r="N65" s="36">
        <f>SUMIFS(СВЦЭМ!$D$39:$D$758,СВЦЭМ!$A$39:$A$758,$A65,СВЦЭМ!$B$39:$B$758,N$47)+'СЕТ СН'!$F$14+СВЦЭМ!$D$10+'СЕТ СН'!$F$6-'СЕТ СН'!$F$26</f>
        <v>1976.5904840100002</v>
      </c>
      <c r="O65" s="36">
        <f>SUMIFS(СВЦЭМ!$D$39:$D$758,СВЦЭМ!$A$39:$A$758,$A65,СВЦЭМ!$B$39:$B$758,O$47)+'СЕТ СН'!$F$14+СВЦЭМ!$D$10+'СЕТ СН'!$F$6-'СЕТ СН'!$F$26</f>
        <v>1994.9713055500001</v>
      </c>
      <c r="P65" s="36">
        <f>SUMIFS(СВЦЭМ!$D$39:$D$758,СВЦЭМ!$A$39:$A$758,$A65,СВЦЭМ!$B$39:$B$758,P$47)+'СЕТ СН'!$F$14+СВЦЭМ!$D$10+'СЕТ СН'!$F$6-'СЕТ СН'!$F$26</f>
        <v>2013.79957668</v>
      </c>
      <c r="Q65" s="36">
        <f>SUMIFS(СВЦЭМ!$D$39:$D$758,СВЦЭМ!$A$39:$A$758,$A65,СВЦЭМ!$B$39:$B$758,Q$47)+'СЕТ СН'!$F$14+СВЦЭМ!$D$10+'СЕТ СН'!$F$6-'СЕТ СН'!$F$26</f>
        <v>2030.9483275699999</v>
      </c>
      <c r="R65" s="36">
        <f>SUMIFS(СВЦЭМ!$D$39:$D$758,СВЦЭМ!$A$39:$A$758,$A65,СВЦЭМ!$B$39:$B$758,R$47)+'СЕТ СН'!$F$14+СВЦЭМ!$D$10+'СЕТ СН'!$F$6-'СЕТ СН'!$F$26</f>
        <v>2031.3062735100002</v>
      </c>
      <c r="S65" s="36">
        <f>SUMIFS(СВЦЭМ!$D$39:$D$758,СВЦЭМ!$A$39:$A$758,$A65,СВЦЭМ!$B$39:$B$758,S$47)+'СЕТ СН'!$F$14+СВЦЭМ!$D$10+'СЕТ СН'!$F$6-'СЕТ СН'!$F$26</f>
        <v>2020.35196086</v>
      </c>
      <c r="T65" s="36">
        <f>SUMIFS(СВЦЭМ!$D$39:$D$758,СВЦЭМ!$A$39:$A$758,$A65,СВЦЭМ!$B$39:$B$758,T$47)+'СЕТ СН'!$F$14+СВЦЭМ!$D$10+'СЕТ СН'!$F$6-'СЕТ СН'!$F$26</f>
        <v>1984.8290232600002</v>
      </c>
      <c r="U65" s="36">
        <f>SUMIFS(СВЦЭМ!$D$39:$D$758,СВЦЭМ!$A$39:$A$758,$A65,СВЦЭМ!$B$39:$B$758,U$47)+'СЕТ СН'!$F$14+СВЦЭМ!$D$10+'СЕТ СН'!$F$6-'СЕТ СН'!$F$26</f>
        <v>1987.47966275</v>
      </c>
      <c r="V65" s="36">
        <f>SUMIFS(СВЦЭМ!$D$39:$D$758,СВЦЭМ!$A$39:$A$758,$A65,СВЦЭМ!$B$39:$B$758,V$47)+'СЕТ СН'!$F$14+СВЦЭМ!$D$10+'СЕТ СН'!$F$6-'СЕТ СН'!$F$26</f>
        <v>1949.2895762900002</v>
      </c>
      <c r="W65" s="36">
        <f>SUMIFS(СВЦЭМ!$D$39:$D$758,СВЦЭМ!$A$39:$A$758,$A65,СВЦЭМ!$B$39:$B$758,W$47)+'СЕТ СН'!$F$14+СВЦЭМ!$D$10+'СЕТ СН'!$F$6-'СЕТ СН'!$F$26</f>
        <v>1919.68059038</v>
      </c>
      <c r="X65" s="36">
        <f>SUMIFS(СВЦЭМ!$D$39:$D$758,СВЦЭМ!$A$39:$A$758,$A65,СВЦЭМ!$B$39:$B$758,X$47)+'СЕТ СН'!$F$14+СВЦЭМ!$D$10+'СЕТ СН'!$F$6-'СЕТ СН'!$F$26</f>
        <v>1973.7692646099999</v>
      </c>
      <c r="Y65" s="36">
        <f>SUMIFS(СВЦЭМ!$D$39:$D$758,СВЦЭМ!$A$39:$A$758,$A65,СВЦЭМ!$B$39:$B$758,Y$47)+'СЕТ СН'!$F$14+СВЦЭМ!$D$10+'СЕТ СН'!$F$6-'СЕТ СН'!$F$26</f>
        <v>2044.02242406</v>
      </c>
    </row>
    <row r="66" spans="1:25" ht="15.75" x14ac:dyDescent="0.2">
      <c r="A66" s="35">
        <f t="shared" si="1"/>
        <v>45401</v>
      </c>
      <c r="B66" s="36">
        <f>SUMIFS(СВЦЭМ!$D$39:$D$758,СВЦЭМ!$A$39:$A$758,$A66,СВЦЭМ!$B$39:$B$758,B$47)+'СЕТ СН'!$F$14+СВЦЭМ!$D$10+'СЕТ СН'!$F$6-'СЕТ СН'!$F$26</f>
        <v>2073.53488053</v>
      </c>
      <c r="C66" s="36">
        <f>SUMIFS(СВЦЭМ!$D$39:$D$758,СВЦЭМ!$A$39:$A$758,$A66,СВЦЭМ!$B$39:$B$758,C$47)+'СЕТ СН'!$F$14+СВЦЭМ!$D$10+'СЕТ СН'!$F$6-'СЕТ СН'!$F$26</f>
        <v>2116.7281218799999</v>
      </c>
      <c r="D66" s="36">
        <f>SUMIFS(СВЦЭМ!$D$39:$D$758,СВЦЭМ!$A$39:$A$758,$A66,СВЦЭМ!$B$39:$B$758,D$47)+'СЕТ СН'!$F$14+СВЦЭМ!$D$10+'СЕТ СН'!$F$6-'СЕТ СН'!$F$26</f>
        <v>2134.6786198099999</v>
      </c>
      <c r="E66" s="36">
        <f>SUMIFS(СВЦЭМ!$D$39:$D$758,СВЦЭМ!$A$39:$A$758,$A66,СВЦЭМ!$B$39:$B$758,E$47)+'СЕТ СН'!$F$14+СВЦЭМ!$D$10+'СЕТ СН'!$F$6-'СЕТ СН'!$F$26</f>
        <v>2145.3059003100002</v>
      </c>
      <c r="F66" s="36">
        <f>SUMIFS(СВЦЭМ!$D$39:$D$758,СВЦЭМ!$A$39:$A$758,$A66,СВЦЭМ!$B$39:$B$758,F$47)+'СЕТ СН'!$F$14+СВЦЭМ!$D$10+'СЕТ СН'!$F$6-'СЕТ СН'!$F$26</f>
        <v>2117.58324485</v>
      </c>
      <c r="G66" s="36">
        <f>SUMIFS(СВЦЭМ!$D$39:$D$758,СВЦЭМ!$A$39:$A$758,$A66,СВЦЭМ!$B$39:$B$758,G$47)+'СЕТ СН'!$F$14+СВЦЭМ!$D$10+'СЕТ СН'!$F$6-'СЕТ СН'!$F$26</f>
        <v>2110.9904494000002</v>
      </c>
      <c r="H66" s="36">
        <f>SUMIFS(СВЦЭМ!$D$39:$D$758,СВЦЭМ!$A$39:$A$758,$A66,СВЦЭМ!$B$39:$B$758,H$47)+'СЕТ СН'!$F$14+СВЦЭМ!$D$10+'СЕТ СН'!$F$6-'СЕТ СН'!$F$26</f>
        <v>2028.4092715500001</v>
      </c>
      <c r="I66" s="36">
        <f>SUMIFS(СВЦЭМ!$D$39:$D$758,СВЦЭМ!$A$39:$A$758,$A66,СВЦЭМ!$B$39:$B$758,I$47)+'СЕТ СН'!$F$14+СВЦЭМ!$D$10+'СЕТ СН'!$F$6-'СЕТ СН'!$F$26</f>
        <v>2003.9601688299999</v>
      </c>
      <c r="J66" s="36">
        <f>SUMIFS(СВЦЭМ!$D$39:$D$758,СВЦЭМ!$A$39:$A$758,$A66,СВЦЭМ!$B$39:$B$758,J$47)+'СЕТ СН'!$F$14+СВЦЭМ!$D$10+'СЕТ СН'!$F$6-'СЕТ СН'!$F$26</f>
        <v>1951.0793769000002</v>
      </c>
      <c r="K66" s="36">
        <f>SUMIFS(СВЦЭМ!$D$39:$D$758,СВЦЭМ!$A$39:$A$758,$A66,СВЦЭМ!$B$39:$B$758,K$47)+'СЕТ СН'!$F$14+СВЦЭМ!$D$10+'СЕТ СН'!$F$6-'СЕТ СН'!$F$26</f>
        <v>1957.3587454500002</v>
      </c>
      <c r="L66" s="36">
        <f>SUMIFS(СВЦЭМ!$D$39:$D$758,СВЦЭМ!$A$39:$A$758,$A66,СВЦЭМ!$B$39:$B$758,L$47)+'СЕТ СН'!$F$14+СВЦЭМ!$D$10+'СЕТ СН'!$F$6-'СЕТ СН'!$F$26</f>
        <v>1945.0751602</v>
      </c>
      <c r="M66" s="36">
        <f>SUMIFS(СВЦЭМ!$D$39:$D$758,СВЦЭМ!$A$39:$A$758,$A66,СВЦЭМ!$B$39:$B$758,M$47)+'СЕТ СН'!$F$14+СВЦЭМ!$D$10+'СЕТ СН'!$F$6-'СЕТ СН'!$F$26</f>
        <v>1944.7014849900002</v>
      </c>
      <c r="N66" s="36">
        <f>SUMIFS(СВЦЭМ!$D$39:$D$758,СВЦЭМ!$A$39:$A$758,$A66,СВЦЭМ!$B$39:$B$758,N$47)+'СЕТ СН'!$F$14+СВЦЭМ!$D$10+'СЕТ СН'!$F$6-'СЕТ СН'!$F$26</f>
        <v>1953.5122490500003</v>
      </c>
      <c r="O66" s="36">
        <f>SUMIFS(СВЦЭМ!$D$39:$D$758,СВЦЭМ!$A$39:$A$758,$A66,СВЦЭМ!$B$39:$B$758,O$47)+'СЕТ СН'!$F$14+СВЦЭМ!$D$10+'СЕТ СН'!$F$6-'СЕТ СН'!$F$26</f>
        <v>1969.1834196300001</v>
      </c>
      <c r="P66" s="36">
        <f>SUMIFS(СВЦЭМ!$D$39:$D$758,СВЦЭМ!$A$39:$A$758,$A66,СВЦЭМ!$B$39:$B$758,P$47)+'СЕТ СН'!$F$14+СВЦЭМ!$D$10+'СЕТ СН'!$F$6-'СЕТ СН'!$F$26</f>
        <v>1983.38253601</v>
      </c>
      <c r="Q66" s="36">
        <f>SUMIFS(СВЦЭМ!$D$39:$D$758,СВЦЭМ!$A$39:$A$758,$A66,СВЦЭМ!$B$39:$B$758,Q$47)+'СЕТ СН'!$F$14+СВЦЭМ!$D$10+'СЕТ СН'!$F$6-'СЕТ СН'!$F$26</f>
        <v>1991.48010006</v>
      </c>
      <c r="R66" s="36">
        <f>SUMIFS(СВЦЭМ!$D$39:$D$758,СВЦЭМ!$A$39:$A$758,$A66,СВЦЭМ!$B$39:$B$758,R$47)+'СЕТ СН'!$F$14+СВЦЭМ!$D$10+'СЕТ СН'!$F$6-'СЕТ СН'!$F$26</f>
        <v>1993.74634139</v>
      </c>
      <c r="S66" s="36">
        <f>SUMIFS(СВЦЭМ!$D$39:$D$758,СВЦЭМ!$A$39:$A$758,$A66,СВЦЭМ!$B$39:$B$758,S$47)+'СЕТ СН'!$F$14+СВЦЭМ!$D$10+'СЕТ СН'!$F$6-'СЕТ СН'!$F$26</f>
        <v>2037.6860603099999</v>
      </c>
      <c r="T66" s="36">
        <f>SUMIFS(СВЦЭМ!$D$39:$D$758,СВЦЭМ!$A$39:$A$758,$A66,СВЦЭМ!$B$39:$B$758,T$47)+'СЕТ СН'!$F$14+СВЦЭМ!$D$10+'СЕТ СН'!$F$6-'СЕТ СН'!$F$26</f>
        <v>2014.4180289999999</v>
      </c>
      <c r="U66" s="36">
        <f>SUMIFS(СВЦЭМ!$D$39:$D$758,СВЦЭМ!$A$39:$A$758,$A66,СВЦЭМ!$B$39:$B$758,U$47)+'СЕТ СН'!$F$14+СВЦЭМ!$D$10+'СЕТ СН'!$F$6-'СЕТ СН'!$F$26</f>
        <v>1924.8284024</v>
      </c>
      <c r="V66" s="36">
        <f>SUMIFS(СВЦЭМ!$D$39:$D$758,СВЦЭМ!$A$39:$A$758,$A66,СВЦЭМ!$B$39:$B$758,V$47)+'СЕТ СН'!$F$14+СВЦЭМ!$D$10+'СЕТ СН'!$F$6-'СЕТ СН'!$F$26</f>
        <v>1932.6424734900002</v>
      </c>
      <c r="W66" s="36">
        <f>SUMIFS(СВЦЭМ!$D$39:$D$758,СВЦЭМ!$A$39:$A$758,$A66,СВЦЭМ!$B$39:$B$758,W$47)+'СЕТ СН'!$F$14+СВЦЭМ!$D$10+'СЕТ СН'!$F$6-'СЕТ СН'!$F$26</f>
        <v>1917.6970455999999</v>
      </c>
      <c r="X66" s="36">
        <f>SUMIFS(СВЦЭМ!$D$39:$D$758,СВЦЭМ!$A$39:$A$758,$A66,СВЦЭМ!$B$39:$B$758,X$47)+'СЕТ СН'!$F$14+СВЦЭМ!$D$10+'СЕТ СН'!$F$6-'СЕТ СН'!$F$26</f>
        <v>2003.7377061800003</v>
      </c>
      <c r="Y66" s="36">
        <f>SUMIFS(СВЦЭМ!$D$39:$D$758,СВЦЭМ!$A$39:$A$758,$A66,СВЦЭМ!$B$39:$B$758,Y$47)+'СЕТ СН'!$F$14+СВЦЭМ!$D$10+'СЕТ СН'!$F$6-'СЕТ СН'!$F$26</f>
        <v>2027.3254521200001</v>
      </c>
    </row>
    <row r="67" spans="1:25" ht="15.75" x14ac:dyDescent="0.2">
      <c r="A67" s="35">
        <f t="shared" si="1"/>
        <v>45402</v>
      </c>
      <c r="B67" s="36">
        <f>SUMIFS(СВЦЭМ!$D$39:$D$758,СВЦЭМ!$A$39:$A$758,$A67,СВЦЭМ!$B$39:$B$758,B$47)+'СЕТ СН'!$F$14+СВЦЭМ!$D$10+'СЕТ СН'!$F$6-'СЕТ СН'!$F$26</f>
        <v>1978.2673483899998</v>
      </c>
      <c r="C67" s="36">
        <f>SUMIFS(СВЦЭМ!$D$39:$D$758,СВЦЭМ!$A$39:$A$758,$A67,СВЦЭМ!$B$39:$B$758,C$47)+'СЕТ СН'!$F$14+СВЦЭМ!$D$10+'СЕТ СН'!$F$6-'СЕТ СН'!$F$26</f>
        <v>2111.1286305899998</v>
      </c>
      <c r="D67" s="36">
        <f>SUMIFS(СВЦЭМ!$D$39:$D$758,СВЦЭМ!$A$39:$A$758,$A67,СВЦЭМ!$B$39:$B$758,D$47)+'СЕТ СН'!$F$14+СВЦЭМ!$D$10+'СЕТ СН'!$F$6-'СЕТ СН'!$F$26</f>
        <v>2231.5205582399999</v>
      </c>
      <c r="E67" s="36">
        <f>SUMIFS(СВЦЭМ!$D$39:$D$758,СВЦЭМ!$A$39:$A$758,$A67,СВЦЭМ!$B$39:$B$758,E$47)+'СЕТ СН'!$F$14+СВЦЭМ!$D$10+'СЕТ СН'!$F$6-'СЕТ СН'!$F$26</f>
        <v>2256.6427902799996</v>
      </c>
      <c r="F67" s="36">
        <f>SUMIFS(СВЦЭМ!$D$39:$D$758,СВЦЭМ!$A$39:$A$758,$A67,СВЦЭМ!$B$39:$B$758,F$47)+'СЕТ СН'!$F$14+СВЦЭМ!$D$10+'СЕТ СН'!$F$6-'СЕТ СН'!$F$26</f>
        <v>2255.2448586999994</v>
      </c>
      <c r="G67" s="36">
        <f>SUMIFS(СВЦЭМ!$D$39:$D$758,СВЦЭМ!$A$39:$A$758,$A67,СВЦЭМ!$B$39:$B$758,G$47)+'СЕТ СН'!$F$14+СВЦЭМ!$D$10+'СЕТ СН'!$F$6-'СЕТ СН'!$F$26</f>
        <v>2249.4900557299998</v>
      </c>
      <c r="H67" s="36">
        <f>SUMIFS(СВЦЭМ!$D$39:$D$758,СВЦЭМ!$A$39:$A$758,$A67,СВЦЭМ!$B$39:$B$758,H$47)+'СЕТ СН'!$F$14+СВЦЭМ!$D$10+'СЕТ СН'!$F$6-'СЕТ СН'!$F$26</f>
        <v>2212.9722388599998</v>
      </c>
      <c r="I67" s="36">
        <f>SUMIFS(СВЦЭМ!$D$39:$D$758,СВЦЭМ!$A$39:$A$758,$A67,СВЦЭМ!$B$39:$B$758,I$47)+'СЕТ СН'!$F$14+СВЦЭМ!$D$10+'СЕТ СН'!$F$6-'СЕТ СН'!$F$26</f>
        <v>2171.2184190399998</v>
      </c>
      <c r="J67" s="36">
        <f>SUMIFS(СВЦЭМ!$D$39:$D$758,СВЦЭМ!$A$39:$A$758,$A67,СВЦЭМ!$B$39:$B$758,J$47)+'СЕТ СН'!$F$14+СВЦЭМ!$D$10+'СЕТ СН'!$F$6-'СЕТ СН'!$F$26</f>
        <v>2060.6988212000001</v>
      </c>
      <c r="K67" s="36">
        <f>SUMIFS(СВЦЭМ!$D$39:$D$758,СВЦЭМ!$A$39:$A$758,$A67,СВЦЭМ!$B$39:$B$758,K$47)+'СЕТ СН'!$F$14+СВЦЭМ!$D$10+'СЕТ СН'!$F$6-'СЕТ СН'!$F$26</f>
        <v>2024.5585063600001</v>
      </c>
      <c r="L67" s="36">
        <f>SUMIFS(СВЦЭМ!$D$39:$D$758,СВЦЭМ!$A$39:$A$758,$A67,СВЦЭМ!$B$39:$B$758,L$47)+'СЕТ СН'!$F$14+СВЦЭМ!$D$10+'СЕТ СН'!$F$6-'СЕТ СН'!$F$26</f>
        <v>2017.70153325</v>
      </c>
      <c r="M67" s="36">
        <f>SUMIFS(СВЦЭМ!$D$39:$D$758,СВЦЭМ!$A$39:$A$758,$A67,СВЦЭМ!$B$39:$B$758,M$47)+'СЕТ СН'!$F$14+СВЦЭМ!$D$10+'СЕТ СН'!$F$6-'СЕТ СН'!$F$26</f>
        <v>2004.0183526000001</v>
      </c>
      <c r="N67" s="36">
        <f>SUMIFS(СВЦЭМ!$D$39:$D$758,СВЦЭМ!$A$39:$A$758,$A67,СВЦЭМ!$B$39:$B$758,N$47)+'СЕТ СН'!$F$14+СВЦЭМ!$D$10+'СЕТ СН'!$F$6-'СЕТ СН'!$F$26</f>
        <v>1983.6561834300001</v>
      </c>
      <c r="O67" s="36">
        <f>SUMIFS(СВЦЭМ!$D$39:$D$758,СВЦЭМ!$A$39:$A$758,$A67,СВЦЭМ!$B$39:$B$758,O$47)+'СЕТ СН'!$F$14+СВЦЭМ!$D$10+'СЕТ СН'!$F$6-'СЕТ СН'!$F$26</f>
        <v>1969.1883099800002</v>
      </c>
      <c r="P67" s="36">
        <f>SUMIFS(СВЦЭМ!$D$39:$D$758,СВЦЭМ!$A$39:$A$758,$A67,СВЦЭМ!$B$39:$B$758,P$47)+'СЕТ СН'!$F$14+СВЦЭМ!$D$10+'СЕТ СН'!$F$6-'СЕТ СН'!$F$26</f>
        <v>1971.4769504199999</v>
      </c>
      <c r="Q67" s="36">
        <f>SUMIFS(СВЦЭМ!$D$39:$D$758,СВЦЭМ!$A$39:$A$758,$A67,СВЦЭМ!$B$39:$B$758,Q$47)+'СЕТ СН'!$F$14+СВЦЭМ!$D$10+'СЕТ СН'!$F$6-'СЕТ СН'!$F$26</f>
        <v>1983.9901417999999</v>
      </c>
      <c r="R67" s="36">
        <f>SUMIFS(СВЦЭМ!$D$39:$D$758,СВЦЭМ!$A$39:$A$758,$A67,СВЦЭМ!$B$39:$B$758,R$47)+'СЕТ СН'!$F$14+СВЦЭМ!$D$10+'СЕТ СН'!$F$6-'СЕТ СН'!$F$26</f>
        <v>2064.3865210200001</v>
      </c>
      <c r="S67" s="36">
        <f>SUMIFS(СВЦЭМ!$D$39:$D$758,СВЦЭМ!$A$39:$A$758,$A67,СВЦЭМ!$B$39:$B$758,S$47)+'СЕТ СН'!$F$14+СВЦЭМ!$D$10+'СЕТ СН'!$F$6-'СЕТ СН'!$F$26</f>
        <v>2038.9111657100002</v>
      </c>
      <c r="T67" s="36">
        <f>SUMIFS(СВЦЭМ!$D$39:$D$758,СВЦЭМ!$A$39:$A$758,$A67,СВЦЭМ!$B$39:$B$758,T$47)+'СЕТ СН'!$F$14+СВЦЭМ!$D$10+'СЕТ СН'!$F$6-'СЕТ СН'!$F$26</f>
        <v>2012.9750998200002</v>
      </c>
      <c r="U67" s="36">
        <f>SUMIFS(СВЦЭМ!$D$39:$D$758,СВЦЭМ!$A$39:$A$758,$A67,СВЦЭМ!$B$39:$B$758,U$47)+'СЕТ СН'!$F$14+СВЦЭМ!$D$10+'СЕТ СН'!$F$6-'СЕТ СН'!$F$26</f>
        <v>2010.08372409</v>
      </c>
      <c r="V67" s="36">
        <f>SUMIFS(СВЦЭМ!$D$39:$D$758,СВЦЭМ!$A$39:$A$758,$A67,СВЦЭМ!$B$39:$B$758,V$47)+'СЕТ СН'!$F$14+СВЦЭМ!$D$10+'СЕТ СН'!$F$6-'СЕТ СН'!$F$26</f>
        <v>1983.9437184900003</v>
      </c>
      <c r="W67" s="36">
        <f>SUMIFS(СВЦЭМ!$D$39:$D$758,СВЦЭМ!$A$39:$A$758,$A67,СВЦЭМ!$B$39:$B$758,W$47)+'СЕТ СН'!$F$14+СВЦЭМ!$D$10+'СЕТ СН'!$F$6-'СЕТ СН'!$F$26</f>
        <v>1966.5676443900002</v>
      </c>
      <c r="X67" s="36">
        <f>SUMIFS(СВЦЭМ!$D$39:$D$758,СВЦЭМ!$A$39:$A$758,$A67,СВЦЭМ!$B$39:$B$758,X$47)+'СЕТ СН'!$F$14+СВЦЭМ!$D$10+'СЕТ СН'!$F$6-'СЕТ СН'!$F$26</f>
        <v>2006.0877804900001</v>
      </c>
      <c r="Y67" s="36">
        <f>SUMIFS(СВЦЭМ!$D$39:$D$758,СВЦЭМ!$A$39:$A$758,$A67,СВЦЭМ!$B$39:$B$758,Y$47)+'СЕТ СН'!$F$14+СВЦЭМ!$D$10+'СЕТ СН'!$F$6-'СЕТ СН'!$F$26</f>
        <v>2046.4410172100002</v>
      </c>
    </row>
    <row r="68" spans="1:25" ht="15.75" x14ac:dyDescent="0.2">
      <c r="A68" s="35">
        <f t="shared" si="1"/>
        <v>45403</v>
      </c>
      <c r="B68" s="36">
        <f>SUMIFS(СВЦЭМ!$D$39:$D$758,СВЦЭМ!$A$39:$A$758,$A68,СВЦЭМ!$B$39:$B$758,B$47)+'СЕТ СН'!$F$14+СВЦЭМ!$D$10+'СЕТ СН'!$F$6-'СЕТ СН'!$F$26</f>
        <v>2129.23269944</v>
      </c>
      <c r="C68" s="36">
        <f>SUMIFS(СВЦЭМ!$D$39:$D$758,СВЦЭМ!$A$39:$A$758,$A68,СВЦЭМ!$B$39:$B$758,C$47)+'СЕТ СН'!$F$14+СВЦЭМ!$D$10+'СЕТ СН'!$F$6-'СЕТ СН'!$F$26</f>
        <v>2191.1646560499998</v>
      </c>
      <c r="D68" s="36">
        <f>SUMIFS(СВЦЭМ!$D$39:$D$758,СВЦЭМ!$A$39:$A$758,$A68,СВЦЭМ!$B$39:$B$758,D$47)+'СЕТ СН'!$F$14+СВЦЭМ!$D$10+'СЕТ СН'!$F$6-'СЕТ СН'!$F$26</f>
        <v>2212.9269852799998</v>
      </c>
      <c r="E68" s="36">
        <f>SUMIFS(СВЦЭМ!$D$39:$D$758,СВЦЭМ!$A$39:$A$758,$A68,СВЦЭМ!$B$39:$B$758,E$47)+'СЕТ СН'!$F$14+СВЦЭМ!$D$10+'СЕТ СН'!$F$6-'СЕТ СН'!$F$26</f>
        <v>2223.5387740199999</v>
      </c>
      <c r="F68" s="36">
        <f>SUMIFS(СВЦЭМ!$D$39:$D$758,СВЦЭМ!$A$39:$A$758,$A68,СВЦЭМ!$B$39:$B$758,F$47)+'СЕТ СН'!$F$14+СВЦЭМ!$D$10+'СЕТ СН'!$F$6-'СЕТ СН'!$F$26</f>
        <v>2225.91304279</v>
      </c>
      <c r="G68" s="36">
        <f>SUMIFS(СВЦЭМ!$D$39:$D$758,СВЦЭМ!$A$39:$A$758,$A68,СВЦЭМ!$B$39:$B$758,G$47)+'СЕТ СН'!$F$14+СВЦЭМ!$D$10+'СЕТ СН'!$F$6-'СЕТ СН'!$F$26</f>
        <v>2204.4759598599999</v>
      </c>
      <c r="H68" s="36">
        <f>SUMIFS(СВЦЭМ!$D$39:$D$758,СВЦЭМ!$A$39:$A$758,$A68,СВЦЭМ!$B$39:$B$758,H$47)+'СЕТ СН'!$F$14+СВЦЭМ!$D$10+'СЕТ СН'!$F$6-'СЕТ СН'!$F$26</f>
        <v>2194.4257861400001</v>
      </c>
      <c r="I68" s="36">
        <f>SUMIFS(СВЦЭМ!$D$39:$D$758,СВЦЭМ!$A$39:$A$758,$A68,СВЦЭМ!$B$39:$B$758,I$47)+'СЕТ СН'!$F$14+СВЦЭМ!$D$10+'СЕТ СН'!$F$6-'СЕТ СН'!$F$26</f>
        <v>2168.8150816500001</v>
      </c>
      <c r="J68" s="36">
        <f>SUMIFS(СВЦЭМ!$D$39:$D$758,СВЦЭМ!$A$39:$A$758,$A68,СВЦЭМ!$B$39:$B$758,J$47)+'СЕТ СН'!$F$14+СВЦЭМ!$D$10+'СЕТ СН'!$F$6-'СЕТ СН'!$F$26</f>
        <v>2020.98107949</v>
      </c>
      <c r="K68" s="36">
        <f>SUMIFS(СВЦЭМ!$D$39:$D$758,СВЦЭМ!$A$39:$A$758,$A68,СВЦЭМ!$B$39:$B$758,K$47)+'СЕТ СН'!$F$14+СВЦЭМ!$D$10+'СЕТ СН'!$F$6-'СЕТ СН'!$F$26</f>
        <v>1949.3825749799998</v>
      </c>
      <c r="L68" s="36">
        <f>SUMIFS(СВЦЭМ!$D$39:$D$758,СВЦЭМ!$A$39:$A$758,$A68,СВЦЭМ!$B$39:$B$758,L$47)+'СЕТ СН'!$F$14+СВЦЭМ!$D$10+'СЕТ СН'!$F$6-'СЕТ СН'!$F$26</f>
        <v>1938.6105421400002</v>
      </c>
      <c r="M68" s="36">
        <f>SUMIFS(СВЦЭМ!$D$39:$D$758,СВЦЭМ!$A$39:$A$758,$A68,СВЦЭМ!$B$39:$B$758,M$47)+'СЕТ СН'!$F$14+СВЦЭМ!$D$10+'СЕТ СН'!$F$6-'СЕТ СН'!$F$26</f>
        <v>1940.8717408000002</v>
      </c>
      <c r="N68" s="36">
        <f>SUMIFS(СВЦЭМ!$D$39:$D$758,СВЦЭМ!$A$39:$A$758,$A68,СВЦЭМ!$B$39:$B$758,N$47)+'СЕТ СН'!$F$14+СВЦЭМ!$D$10+'СЕТ СН'!$F$6-'СЕТ СН'!$F$26</f>
        <v>1974.00404639</v>
      </c>
      <c r="O68" s="36">
        <f>SUMIFS(СВЦЭМ!$D$39:$D$758,СВЦЭМ!$A$39:$A$758,$A68,СВЦЭМ!$B$39:$B$758,O$47)+'СЕТ СН'!$F$14+СВЦЭМ!$D$10+'СЕТ СН'!$F$6-'СЕТ СН'!$F$26</f>
        <v>2002.7270848900002</v>
      </c>
      <c r="P68" s="36">
        <f>SUMIFS(СВЦЭМ!$D$39:$D$758,СВЦЭМ!$A$39:$A$758,$A68,СВЦЭМ!$B$39:$B$758,P$47)+'СЕТ СН'!$F$14+СВЦЭМ!$D$10+'СЕТ СН'!$F$6-'СЕТ СН'!$F$26</f>
        <v>2041.5904395000002</v>
      </c>
      <c r="Q68" s="36">
        <f>SUMIFS(СВЦЭМ!$D$39:$D$758,СВЦЭМ!$A$39:$A$758,$A68,СВЦЭМ!$B$39:$B$758,Q$47)+'СЕТ СН'!$F$14+СВЦЭМ!$D$10+'СЕТ СН'!$F$6-'СЕТ СН'!$F$26</f>
        <v>2072.5386702700002</v>
      </c>
      <c r="R68" s="36">
        <f>SUMIFS(СВЦЭМ!$D$39:$D$758,СВЦЭМ!$A$39:$A$758,$A68,СВЦЭМ!$B$39:$B$758,R$47)+'СЕТ СН'!$F$14+СВЦЭМ!$D$10+'СЕТ СН'!$F$6-'СЕТ СН'!$F$26</f>
        <v>2102.3179216200001</v>
      </c>
      <c r="S68" s="36">
        <f>SUMIFS(СВЦЭМ!$D$39:$D$758,СВЦЭМ!$A$39:$A$758,$A68,СВЦЭМ!$B$39:$B$758,S$47)+'СЕТ СН'!$F$14+СВЦЭМ!$D$10+'СЕТ СН'!$F$6-'СЕТ СН'!$F$26</f>
        <v>2082.3579825400002</v>
      </c>
      <c r="T68" s="36">
        <f>SUMIFS(СВЦЭМ!$D$39:$D$758,СВЦЭМ!$A$39:$A$758,$A68,СВЦЭМ!$B$39:$B$758,T$47)+'СЕТ СН'!$F$14+СВЦЭМ!$D$10+'СЕТ СН'!$F$6-'СЕТ СН'!$F$26</f>
        <v>2041.2784299600003</v>
      </c>
      <c r="U68" s="36">
        <f>SUMIFS(СВЦЭМ!$D$39:$D$758,СВЦЭМ!$A$39:$A$758,$A68,СВЦЭМ!$B$39:$B$758,U$47)+'СЕТ СН'!$F$14+СВЦЭМ!$D$10+'СЕТ СН'!$F$6-'СЕТ СН'!$F$26</f>
        <v>2025.5131108</v>
      </c>
      <c r="V68" s="36">
        <f>SUMIFS(СВЦЭМ!$D$39:$D$758,СВЦЭМ!$A$39:$A$758,$A68,СВЦЭМ!$B$39:$B$758,V$47)+'СЕТ СН'!$F$14+СВЦЭМ!$D$10+'СЕТ СН'!$F$6-'СЕТ СН'!$F$26</f>
        <v>1982.4575191100002</v>
      </c>
      <c r="W68" s="36">
        <f>SUMIFS(СВЦЭМ!$D$39:$D$758,СВЦЭМ!$A$39:$A$758,$A68,СВЦЭМ!$B$39:$B$758,W$47)+'СЕТ СН'!$F$14+СВЦЭМ!$D$10+'СЕТ СН'!$F$6-'СЕТ СН'!$F$26</f>
        <v>1980.7733777900003</v>
      </c>
      <c r="X68" s="36">
        <f>SUMIFS(СВЦЭМ!$D$39:$D$758,СВЦЭМ!$A$39:$A$758,$A68,СВЦЭМ!$B$39:$B$758,X$47)+'СЕТ СН'!$F$14+СВЦЭМ!$D$10+'СЕТ СН'!$F$6-'СЕТ СН'!$F$26</f>
        <v>2049.2015801900002</v>
      </c>
      <c r="Y68" s="36">
        <f>SUMIFS(СВЦЭМ!$D$39:$D$758,СВЦЭМ!$A$39:$A$758,$A68,СВЦЭМ!$B$39:$B$758,Y$47)+'СЕТ СН'!$F$14+СВЦЭМ!$D$10+'СЕТ СН'!$F$6-'СЕТ СН'!$F$26</f>
        <v>2125.9296981699999</v>
      </c>
    </row>
    <row r="69" spans="1:25" ht="15.75" x14ac:dyDescent="0.2">
      <c r="A69" s="35">
        <f t="shared" si="1"/>
        <v>45404</v>
      </c>
      <c r="B69" s="36">
        <f>SUMIFS(СВЦЭМ!$D$39:$D$758,СВЦЭМ!$A$39:$A$758,$A69,СВЦЭМ!$B$39:$B$758,B$47)+'СЕТ СН'!$F$14+СВЦЭМ!$D$10+'СЕТ СН'!$F$6-'СЕТ СН'!$F$26</f>
        <v>2213.4641530899999</v>
      </c>
      <c r="C69" s="36">
        <f>SUMIFS(СВЦЭМ!$D$39:$D$758,СВЦЭМ!$A$39:$A$758,$A69,СВЦЭМ!$B$39:$B$758,C$47)+'СЕТ СН'!$F$14+СВЦЭМ!$D$10+'СЕТ СН'!$F$6-'СЕТ СН'!$F$26</f>
        <v>2234.19001308</v>
      </c>
      <c r="D69" s="36">
        <f>SUMIFS(СВЦЭМ!$D$39:$D$758,СВЦЭМ!$A$39:$A$758,$A69,СВЦЭМ!$B$39:$B$758,D$47)+'СЕТ СН'!$F$14+СВЦЭМ!$D$10+'СЕТ СН'!$F$6-'СЕТ СН'!$F$26</f>
        <v>2232.58479803</v>
      </c>
      <c r="E69" s="36">
        <f>SUMIFS(СВЦЭМ!$D$39:$D$758,СВЦЭМ!$A$39:$A$758,$A69,СВЦЭМ!$B$39:$B$758,E$47)+'СЕТ СН'!$F$14+СВЦЭМ!$D$10+'СЕТ СН'!$F$6-'СЕТ СН'!$F$26</f>
        <v>2254.3052470799998</v>
      </c>
      <c r="F69" s="36">
        <f>SUMIFS(СВЦЭМ!$D$39:$D$758,СВЦЭМ!$A$39:$A$758,$A69,СВЦЭМ!$B$39:$B$758,F$47)+'СЕТ СН'!$F$14+СВЦЭМ!$D$10+'СЕТ СН'!$F$6-'СЕТ СН'!$F$26</f>
        <v>2220.7545338600003</v>
      </c>
      <c r="G69" s="36">
        <f>SUMIFS(СВЦЭМ!$D$39:$D$758,СВЦЭМ!$A$39:$A$758,$A69,СВЦЭМ!$B$39:$B$758,G$47)+'СЕТ СН'!$F$14+СВЦЭМ!$D$10+'СЕТ СН'!$F$6-'СЕТ СН'!$F$26</f>
        <v>2194.5929617900001</v>
      </c>
      <c r="H69" s="36">
        <f>SUMIFS(СВЦЭМ!$D$39:$D$758,СВЦЭМ!$A$39:$A$758,$A69,СВЦЭМ!$B$39:$B$758,H$47)+'СЕТ СН'!$F$14+СВЦЭМ!$D$10+'СЕТ СН'!$F$6-'СЕТ СН'!$F$26</f>
        <v>2115.9829141800001</v>
      </c>
      <c r="I69" s="36">
        <f>SUMIFS(СВЦЭМ!$D$39:$D$758,СВЦЭМ!$A$39:$A$758,$A69,СВЦЭМ!$B$39:$B$758,I$47)+'СЕТ СН'!$F$14+СВЦЭМ!$D$10+'СЕТ СН'!$F$6-'СЕТ СН'!$F$26</f>
        <v>2041.94182056</v>
      </c>
      <c r="J69" s="36">
        <f>SUMIFS(СВЦЭМ!$D$39:$D$758,СВЦЭМ!$A$39:$A$758,$A69,СВЦЭМ!$B$39:$B$758,J$47)+'СЕТ СН'!$F$14+СВЦЭМ!$D$10+'СЕТ СН'!$F$6-'СЕТ СН'!$F$26</f>
        <v>2050.98919389</v>
      </c>
      <c r="K69" s="36">
        <f>SUMIFS(СВЦЭМ!$D$39:$D$758,СВЦЭМ!$A$39:$A$758,$A69,СВЦЭМ!$B$39:$B$758,K$47)+'СЕТ СН'!$F$14+СВЦЭМ!$D$10+'СЕТ СН'!$F$6-'СЕТ СН'!$F$26</f>
        <v>2014.85011433</v>
      </c>
      <c r="L69" s="36">
        <f>SUMIFS(СВЦЭМ!$D$39:$D$758,СВЦЭМ!$A$39:$A$758,$A69,СВЦЭМ!$B$39:$B$758,L$47)+'СЕТ СН'!$F$14+СВЦЭМ!$D$10+'СЕТ СН'!$F$6-'СЕТ СН'!$F$26</f>
        <v>1999.11372463</v>
      </c>
      <c r="M69" s="36">
        <f>SUMIFS(СВЦЭМ!$D$39:$D$758,СВЦЭМ!$A$39:$A$758,$A69,СВЦЭМ!$B$39:$B$758,M$47)+'СЕТ СН'!$F$14+СВЦЭМ!$D$10+'СЕТ СН'!$F$6-'СЕТ СН'!$F$26</f>
        <v>2022.2512993300002</v>
      </c>
      <c r="N69" s="36">
        <f>SUMIFS(СВЦЭМ!$D$39:$D$758,СВЦЭМ!$A$39:$A$758,$A69,СВЦЭМ!$B$39:$B$758,N$47)+'СЕТ СН'!$F$14+СВЦЭМ!$D$10+'СЕТ СН'!$F$6-'СЕТ СН'!$F$26</f>
        <v>2022.3602572099999</v>
      </c>
      <c r="O69" s="36">
        <f>SUMIFS(СВЦЭМ!$D$39:$D$758,СВЦЭМ!$A$39:$A$758,$A69,СВЦЭМ!$B$39:$B$758,O$47)+'СЕТ СН'!$F$14+СВЦЭМ!$D$10+'СЕТ СН'!$F$6-'СЕТ СН'!$F$26</f>
        <v>2060.0340688199999</v>
      </c>
      <c r="P69" s="36">
        <f>SUMIFS(СВЦЭМ!$D$39:$D$758,СВЦЭМ!$A$39:$A$758,$A69,СВЦЭМ!$B$39:$B$758,P$47)+'СЕТ СН'!$F$14+СВЦЭМ!$D$10+'СЕТ СН'!$F$6-'СЕТ СН'!$F$26</f>
        <v>2077.5695453900003</v>
      </c>
      <c r="Q69" s="36">
        <f>SUMIFS(СВЦЭМ!$D$39:$D$758,СВЦЭМ!$A$39:$A$758,$A69,СВЦЭМ!$B$39:$B$758,Q$47)+'СЕТ СН'!$F$14+СВЦЭМ!$D$10+'СЕТ СН'!$F$6-'СЕТ СН'!$F$26</f>
        <v>2081.7386850799999</v>
      </c>
      <c r="R69" s="36">
        <f>SUMIFS(СВЦЭМ!$D$39:$D$758,СВЦЭМ!$A$39:$A$758,$A69,СВЦЭМ!$B$39:$B$758,R$47)+'СЕТ СН'!$F$14+СВЦЭМ!$D$10+'СЕТ СН'!$F$6-'СЕТ СН'!$F$26</f>
        <v>2061.7323332300002</v>
      </c>
      <c r="S69" s="36">
        <f>SUMIFS(СВЦЭМ!$D$39:$D$758,СВЦЭМ!$A$39:$A$758,$A69,СВЦЭМ!$B$39:$B$758,S$47)+'СЕТ СН'!$F$14+СВЦЭМ!$D$10+'СЕТ СН'!$F$6-'СЕТ СН'!$F$26</f>
        <v>2067.9744922</v>
      </c>
      <c r="T69" s="36">
        <f>SUMIFS(СВЦЭМ!$D$39:$D$758,СВЦЭМ!$A$39:$A$758,$A69,СВЦЭМ!$B$39:$B$758,T$47)+'СЕТ СН'!$F$14+СВЦЭМ!$D$10+'СЕТ СН'!$F$6-'СЕТ СН'!$F$26</f>
        <v>2027.4196729599998</v>
      </c>
      <c r="U69" s="36">
        <f>SUMIFS(СВЦЭМ!$D$39:$D$758,СВЦЭМ!$A$39:$A$758,$A69,СВЦЭМ!$B$39:$B$758,U$47)+'СЕТ СН'!$F$14+СВЦЭМ!$D$10+'СЕТ СН'!$F$6-'СЕТ СН'!$F$26</f>
        <v>1988.7857894700001</v>
      </c>
      <c r="V69" s="36">
        <f>SUMIFS(СВЦЭМ!$D$39:$D$758,СВЦЭМ!$A$39:$A$758,$A69,СВЦЭМ!$B$39:$B$758,V$47)+'СЕТ СН'!$F$14+СВЦЭМ!$D$10+'СЕТ СН'!$F$6-'СЕТ СН'!$F$26</f>
        <v>1965.0471579999999</v>
      </c>
      <c r="W69" s="36">
        <f>SUMIFS(СВЦЭМ!$D$39:$D$758,СВЦЭМ!$A$39:$A$758,$A69,СВЦЭМ!$B$39:$B$758,W$47)+'СЕТ СН'!$F$14+СВЦЭМ!$D$10+'СЕТ СН'!$F$6-'СЕТ СН'!$F$26</f>
        <v>1983.9736173400001</v>
      </c>
      <c r="X69" s="36">
        <f>SUMIFS(СВЦЭМ!$D$39:$D$758,СВЦЭМ!$A$39:$A$758,$A69,СВЦЭМ!$B$39:$B$758,X$47)+'СЕТ СН'!$F$14+СВЦЭМ!$D$10+'СЕТ СН'!$F$6-'СЕТ СН'!$F$26</f>
        <v>2061.0671776200002</v>
      </c>
      <c r="Y69" s="36">
        <f>SUMIFS(СВЦЭМ!$D$39:$D$758,СВЦЭМ!$A$39:$A$758,$A69,СВЦЭМ!$B$39:$B$758,Y$47)+'СЕТ СН'!$F$14+СВЦЭМ!$D$10+'СЕТ СН'!$F$6-'СЕТ СН'!$F$26</f>
        <v>2097.9068837899999</v>
      </c>
    </row>
    <row r="70" spans="1:25" ht="15.75" x14ac:dyDescent="0.2">
      <c r="A70" s="35">
        <f t="shared" si="1"/>
        <v>45405</v>
      </c>
      <c r="B70" s="36">
        <f>SUMIFS(СВЦЭМ!$D$39:$D$758,СВЦЭМ!$A$39:$A$758,$A70,СВЦЭМ!$B$39:$B$758,B$47)+'СЕТ СН'!$F$14+СВЦЭМ!$D$10+'СЕТ СН'!$F$6-'СЕТ СН'!$F$26</f>
        <v>2106.5902393699998</v>
      </c>
      <c r="C70" s="36">
        <f>SUMIFS(СВЦЭМ!$D$39:$D$758,СВЦЭМ!$A$39:$A$758,$A70,СВЦЭМ!$B$39:$B$758,C$47)+'СЕТ СН'!$F$14+СВЦЭМ!$D$10+'СЕТ СН'!$F$6-'СЕТ СН'!$F$26</f>
        <v>2178.3555726700001</v>
      </c>
      <c r="D70" s="36">
        <f>SUMIFS(СВЦЭМ!$D$39:$D$758,СВЦЭМ!$A$39:$A$758,$A70,СВЦЭМ!$B$39:$B$758,D$47)+'СЕТ СН'!$F$14+СВЦЭМ!$D$10+'СЕТ СН'!$F$6-'СЕТ СН'!$F$26</f>
        <v>2207.62272807</v>
      </c>
      <c r="E70" s="36">
        <f>SUMIFS(СВЦЭМ!$D$39:$D$758,СВЦЭМ!$A$39:$A$758,$A70,СВЦЭМ!$B$39:$B$758,E$47)+'СЕТ СН'!$F$14+СВЦЭМ!$D$10+'СЕТ СН'!$F$6-'СЕТ СН'!$F$26</f>
        <v>2230.4079838900002</v>
      </c>
      <c r="F70" s="36">
        <f>SUMIFS(СВЦЭМ!$D$39:$D$758,СВЦЭМ!$A$39:$A$758,$A70,СВЦЭМ!$B$39:$B$758,F$47)+'СЕТ СН'!$F$14+СВЦЭМ!$D$10+'СЕТ СН'!$F$6-'СЕТ СН'!$F$26</f>
        <v>2239.4405977399997</v>
      </c>
      <c r="G70" s="36">
        <f>SUMIFS(СВЦЭМ!$D$39:$D$758,СВЦЭМ!$A$39:$A$758,$A70,СВЦЭМ!$B$39:$B$758,G$47)+'СЕТ СН'!$F$14+СВЦЭМ!$D$10+'СЕТ СН'!$F$6-'СЕТ СН'!$F$26</f>
        <v>2214.6147896400003</v>
      </c>
      <c r="H70" s="36">
        <f>SUMIFS(СВЦЭМ!$D$39:$D$758,СВЦЭМ!$A$39:$A$758,$A70,СВЦЭМ!$B$39:$B$758,H$47)+'СЕТ СН'!$F$14+СВЦЭМ!$D$10+'СЕТ СН'!$F$6-'СЕТ СН'!$F$26</f>
        <v>2129.8270764899999</v>
      </c>
      <c r="I70" s="36">
        <f>SUMIFS(СВЦЭМ!$D$39:$D$758,СВЦЭМ!$A$39:$A$758,$A70,СВЦЭМ!$B$39:$B$758,I$47)+'СЕТ СН'!$F$14+СВЦЭМ!$D$10+'СЕТ СН'!$F$6-'СЕТ СН'!$F$26</f>
        <v>2028.7475945000001</v>
      </c>
      <c r="J70" s="36">
        <f>SUMIFS(СВЦЭМ!$D$39:$D$758,СВЦЭМ!$A$39:$A$758,$A70,СВЦЭМ!$B$39:$B$758,J$47)+'СЕТ СН'!$F$14+СВЦЭМ!$D$10+'СЕТ СН'!$F$6-'СЕТ СН'!$F$26</f>
        <v>1955.77792804</v>
      </c>
      <c r="K70" s="36">
        <f>SUMIFS(СВЦЭМ!$D$39:$D$758,СВЦЭМ!$A$39:$A$758,$A70,СВЦЭМ!$B$39:$B$758,K$47)+'СЕТ СН'!$F$14+СВЦЭМ!$D$10+'СЕТ СН'!$F$6-'СЕТ СН'!$F$26</f>
        <v>1940.3786590200002</v>
      </c>
      <c r="L70" s="36">
        <f>SUMIFS(СВЦЭМ!$D$39:$D$758,СВЦЭМ!$A$39:$A$758,$A70,СВЦЭМ!$B$39:$B$758,L$47)+'СЕТ СН'!$F$14+СВЦЭМ!$D$10+'СЕТ СН'!$F$6-'СЕТ СН'!$F$26</f>
        <v>1926.6292916699999</v>
      </c>
      <c r="M70" s="36">
        <f>SUMIFS(СВЦЭМ!$D$39:$D$758,СВЦЭМ!$A$39:$A$758,$A70,СВЦЭМ!$B$39:$B$758,M$47)+'СЕТ СН'!$F$14+СВЦЭМ!$D$10+'СЕТ СН'!$F$6-'СЕТ СН'!$F$26</f>
        <v>1917.70462628</v>
      </c>
      <c r="N70" s="36">
        <f>SUMIFS(СВЦЭМ!$D$39:$D$758,СВЦЭМ!$A$39:$A$758,$A70,СВЦЭМ!$B$39:$B$758,N$47)+'СЕТ СН'!$F$14+СВЦЭМ!$D$10+'СЕТ СН'!$F$6-'СЕТ СН'!$F$26</f>
        <v>1911.1159522600001</v>
      </c>
      <c r="O70" s="36">
        <f>SUMIFS(СВЦЭМ!$D$39:$D$758,СВЦЭМ!$A$39:$A$758,$A70,СВЦЭМ!$B$39:$B$758,O$47)+'СЕТ СН'!$F$14+СВЦЭМ!$D$10+'СЕТ СН'!$F$6-'СЕТ СН'!$F$26</f>
        <v>1925.8369717599999</v>
      </c>
      <c r="P70" s="36">
        <f>SUMIFS(СВЦЭМ!$D$39:$D$758,СВЦЭМ!$A$39:$A$758,$A70,СВЦЭМ!$B$39:$B$758,P$47)+'СЕТ СН'!$F$14+СВЦЭМ!$D$10+'СЕТ СН'!$F$6-'СЕТ СН'!$F$26</f>
        <v>1941.7777822900002</v>
      </c>
      <c r="Q70" s="36">
        <f>SUMIFS(СВЦЭМ!$D$39:$D$758,СВЦЭМ!$A$39:$A$758,$A70,СВЦЭМ!$B$39:$B$758,Q$47)+'СЕТ СН'!$F$14+СВЦЭМ!$D$10+'СЕТ СН'!$F$6-'СЕТ СН'!$F$26</f>
        <v>1967.4341696500001</v>
      </c>
      <c r="R70" s="36">
        <f>SUMIFS(СВЦЭМ!$D$39:$D$758,СВЦЭМ!$A$39:$A$758,$A70,СВЦЭМ!$B$39:$B$758,R$47)+'СЕТ СН'!$F$14+СВЦЭМ!$D$10+'СЕТ СН'!$F$6-'СЕТ СН'!$F$26</f>
        <v>1981.1869693799999</v>
      </c>
      <c r="S70" s="36">
        <f>SUMIFS(СВЦЭМ!$D$39:$D$758,СВЦЭМ!$A$39:$A$758,$A70,СВЦЭМ!$B$39:$B$758,S$47)+'СЕТ СН'!$F$14+СВЦЭМ!$D$10+'СЕТ СН'!$F$6-'СЕТ СН'!$F$26</f>
        <v>1985.7565389699998</v>
      </c>
      <c r="T70" s="36">
        <f>SUMIFS(СВЦЭМ!$D$39:$D$758,СВЦЭМ!$A$39:$A$758,$A70,СВЦЭМ!$B$39:$B$758,T$47)+'СЕТ СН'!$F$14+СВЦЭМ!$D$10+'СЕТ СН'!$F$6-'СЕТ СН'!$F$26</f>
        <v>1950.3287843399999</v>
      </c>
      <c r="U70" s="36">
        <f>SUMIFS(СВЦЭМ!$D$39:$D$758,СВЦЭМ!$A$39:$A$758,$A70,СВЦЭМ!$B$39:$B$758,U$47)+'СЕТ СН'!$F$14+СВЦЭМ!$D$10+'СЕТ СН'!$F$6-'СЕТ СН'!$F$26</f>
        <v>1984.27955668</v>
      </c>
      <c r="V70" s="36">
        <f>SUMIFS(СВЦЭМ!$D$39:$D$758,СВЦЭМ!$A$39:$A$758,$A70,СВЦЭМ!$B$39:$B$758,V$47)+'СЕТ СН'!$F$14+СВЦЭМ!$D$10+'СЕТ СН'!$F$6-'СЕТ СН'!$F$26</f>
        <v>1945.8565197600001</v>
      </c>
      <c r="W70" s="36">
        <f>SUMIFS(СВЦЭМ!$D$39:$D$758,СВЦЭМ!$A$39:$A$758,$A70,СВЦЭМ!$B$39:$B$758,W$47)+'СЕТ СН'!$F$14+СВЦЭМ!$D$10+'СЕТ СН'!$F$6-'СЕТ СН'!$F$26</f>
        <v>1923.08664684</v>
      </c>
      <c r="X70" s="36">
        <f>SUMIFS(СВЦЭМ!$D$39:$D$758,СВЦЭМ!$A$39:$A$758,$A70,СВЦЭМ!$B$39:$B$758,X$47)+'СЕТ СН'!$F$14+СВЦЭМ!$D$10+'СЕТ СН'!$F$6-'СЕТ СН'!$F$26</f>
        <v>1970.42452443</v>
      </c>
      <c r="Y70" s="36">
        <f>SUMIFS(СВЦЭМ!$D$39:$D$758,СВЦЭМ!$A$39:$A$758,$A70,СВЦЭМ!$B$39:$B$758,Y$47)+'СЕТ СН'!$F$14+СВЦЭМ!$D$10+'СЕТ СН'!$F$6-'СЕТ СН'!$F$26</f>
        <v>2015.4503667200001</v>
      </c>
    </row>
    <row r="71" spans="1:25" ht="15.75" x14ac:dyDescent="0.2">
      <c r="A71" s="35">
        <f t="shared" si="1"/>
        <v>45406</v>
      </c>
      <c r="B71" s="36">
        <f>SUMIFS(СВЦЭМ!$D$39:$D$758,СВЦЭМ!$A$39:$A$758,$A71,СВЦЭМ!$B$39:$B$758,B$47)+'СЕТ СН'!$F$14+СВЦЭМ!$D$10+'СЕТ СН'!$F$6-'СЕТ СН'!$F$26</f>
        <v>2086.21740464</v>
      </c>
      <c r="C71" s="36">
        <f>SUMIFS(СВЦЭМ!$D$39:$D$758,СВЦЭМ!$A$39:$A$758,$A71,СВЦЭМ!$B$39:$B$758,C$47)+'СЕТ СН'!$F$14+СВЦЭМ!$D$10+'СЕТ СН'!$F$6-'СЕТ СН'!$F$26</f>
        <v>2133.8912773800002</v>
      </c>
      <c r="D71" s="36">
        <f>SUMIFS(СВЦЭМ!$D$39:$D$758,СВЦЭМ!$A$39:$A$758,$A71,СВЦЭМ!$B$39:$B$758,D$47)+'СЕТ СН'!$F$14+СВЦЭМ!$D$10+'СЕТ СН'!$F$6-'СЕТ СН'!$F$26</f>
        <v>2151.2816726700003</v>
      </c>
      <c r="E71" s="36">
        <f>SUMIFS(СВЦЭМ!$D$39:$D$758,СВЦЭМ!$A$39:$A$758,$A71,СВЦЭМ!$B$39:$B$758,E$47)+'СЕТ СН'!$F$14+СВЦЭМ!$D$10+'СЕТ СН'!$F$6-'СЕТ СН'!$F$26</f>
        <v>2161.9038104000001</v>
      </c>
      <c r="F71" s="36">
        <f>SUMIFS(СВЦЭМ!$D$39:$D$758,СВЦЭМ!$A$39:$A$758,$A71,СВЦЭМ!$B$39:$B$758,F$47)+'СЕТ СН'!$F$14+СВЦЭМ!$D$10+'СЕТ СН'!$F$6-'СЕТ СН'!$F$26</f>
        <v>2133.5241688199999</v>
      </c>
      <c r="G71" s="36">
        <f>SUMIFS(СВЦЭМ!$D$39:$D$758,СВЦЭМ!$A$39:$A$758,$A71,СВЦЭМ!$B$39:$B$758,G$47)+'СЕТ СН'!$F$14+СВЦЭМ!$D$10+'СЕТ СН'!$F$6-'СЕТ СН'!$F$26</f>
        <v>2099.2205064700001</v>
      </c>
      <c r="H71" s="36">
        <f>SUMIFS(СВЦЭМ!$D$39:$D$758,СВЦЭМ!$A$39:$A$758,$A71,СВЦЭМ!$B$39:$B$758,H$47)+'СЕТ СН'!$F$14+СВЦЭМ!$D$10+'СЕТ СН'!$F$6-'СЕТ СН'!$F$26</f>
        <v>2037.9860700499999</v>
      </c>
      <c r="I71" s="36">
        <f>SUMIFS(СВЦЭМ!$D$39:$D$758,СВЦЭМ!$A$39:$A$758,$A71,СВЦЭМ!$B$39:$B$758,I$47)+'СЕТ СН'!$F$14+СВЦЭМ!$D$10+'СЕТ СН'!$F$6-'СЕТ СН'!$F$26</f>
        <v>1994.71088654</v>
      </c>
      <c r="J71" s="36">
        <f>SUMIFS(СВЦЭМ!$D$39:$D$758,СВЦЭМ!$A$39:$A$758,$A71,СВЦЭМ!$B$39:$B$758,J$47)+'СЕТ СН'!$F$14+СВЦЭМ!$D$10+'СЕТ СН'!$F$6-'СЕТ СН'!$F$26</f>
        <v>1931.9519381700002</v>
      </c>
      <c r="K71" s="36">
        <f>SUMIFS(СВЦЭМ!$D$39:$D$758,СВЦЭМ!$A$39:$A$758,$A71,СВЦЭМ!$B$39:$B$758,K$47)+'СЕТ СН'!$F$14+СВЦЭМ!$D$10+'СЕТ СН'!$F$6-'СЕТ СН'!$F$26</f>
        <v>1933.1088654999999</v>
      </c>
      <c r="L71" s="36">
        <f>SUMIFS(СВЦЭМ!$D$39:$D$758,СВЦЭМ!$A$39:$A$758,$A71,СВЦЭМ!$B$39:$B$758,L$47)+'СЕТ СН'!$F$14+СВЦЭМ!$D$10+'СЕТ СН'!$F$6-'СЕТ СН'!$F$26</f>
        <v>1935.3228496000002</v>
      </c>
      <c r="M71" s="36">
        <f>SUMIFS(СВЦЭМ!$D$39:$D$758,СВЦЭМ!$A$39:$A$758,$A71,СВЦЭМ!$B$39:$B$758,M$47)+'СЕТ СН'!$F$14+СВЦЭМ!$D$10+'СЕТ СН'!$F$6-'СЕТ СН'!$F$26</f>
        <v>1939.24676232</v>
      </c>
      <c r="N71" s="36">
        <f>SUMIFS(СВЦЭМ!$D$39:$D$758,СВЦЭМ!$A$39:$A$758,$A71,СВЦЭМ!$B$39:$B$758,N$47)+'СЕТ СН'!$F$14+СВЦЭМ!$D$10+'СЕТ СН'!$F$6-'СЕТ СН'!$F$26</f>
        <v>1936.0159711300003</v>
      </c>
      <c r="O71" s="36">
        <f>SUMIFS(СВЦЭМ!$D$39:$D$758,СВЦЭМ!$A$39:$A$758,$A71,СВЦЭМ!$B$39:$B$758,O$47)+'СЕТ СН'!$F$14+СВЦЭМ!$D$10+'СЕТ СН'!$F$6-'СЕТ СН'!$F$26</f>
        <v>1952.5116856700001</v>
      </c>
      <c r="P71" s="36">
        <f>SUMIFS(СВЦЭМ!$D$39:$D$758,СВЦЭМ!$A$39:$A$758,$A71,СВЦЭМ!$B$39:$B$758,P$47)+'СЕТ СН'!$F$14+СВЦЭМ!$D$10+'СЕТ СН'!$F$6-'СЕТ СН'!$F$26</f>
        <v>1967.0579591800001</v>
      </c>
      <c r="Q71" s="36">
        <f>SUMIFS(СВЦЭМ!$D$39:$D$758,СВЦЭМ!$A$39:$A$758,$A71,СВЦЭМ!$B$39:$B$758,Q$47)+'СЕТ СН'!$F$14+СВЦЭМ!$D$10+'СЕТ СН'!$F$6-'СЕТ СН'!$F$26</f>
        <v>1992.7081014599999</v>
      </c>
      <c r="R71" s="36">
        <f>SUMIFS(СВЦЭМ!$D$39:$D$758,СВЦЭМ!$A$39:$A$758,$A71,СВЦЭМ!$B$39:$B$758,R$47)+'СЕТ СН'!$F$14+СВЦЭМ!$D$10+'СЕТ СН'!$F$6-'СЕТ СН'!$F$26</f>
        <v>1980.78151174</v>
      </c>
      <c r="S71" s="36">
        <f>SUMIFS(СВЦЭМ!$D$39:$D$758,СВЦЭМ!$A$39:$A$758,$A71,СВЦЭМ!$B$39:$B$758,S$47)+'СЕТ СН'!$F$14+СВЦЭМ!$D$10+'СЕТ СН'!$F$6-'СЕТ СН'!$F$26</f>
        <v>1946.6063812500001</v>
      </c>
      <c r="T71" s="36">
        <f>SUMIFS(СВЦЭМ!$D$39:$D$758,СВЦЭМ!$A$39:$A$758,$A71,СВЦЭМ!$B$39:$B$758,T$47)+'СЕТ СН'!$F$14+СВЦЭМ!$D$10+'СЕТ СН'!$F$6-'СЕТ СН'!$F$26</f>
        <v>1925.3582202400003</v>
      </c>
      <c r="U71" s="36">
        <f>SUMIFS(СВЦЭМ!$D$39:$D$758,СВЦЭМ!$A$39:$A$758,$A71,СВЦЭМ!$B$39:$B$758,U$47)+'СЕТ СН'!$F$14+СВЦЭМ!$D$10+'СЕТ СН'!$F$6-'СЕТ СН'!$F$26</f>
        <v>1885.3158836500002</v>
      </c>
      <c r="V71" s="36">
        <f>SUMIFS(СВЦЭМ!$D$39:$D$758,СВЦЭМ!$A$39:$A$758,$A71,СВЦЭМ!$B$39:$B$758,V$47)+'СЕТ СН'!$F$14+СВЦЭМ!$D$10+'СЕТ СН'!$F$6-'СЕТ СН'!$F$26</f>
        <v>1861.9406543300001</v>
      </c>
      <c r="W71" s="36">
        <f>SUMIFS(СВЦЭМ!$D$39:$D$758,СВЦЭМ!$A$39:$A$758,$A71,СВЦЭМ!$B$39:$B$758,W$47)+'СЕТ СН'!$F$14+СВЦЭМ!$D$10+'СЕТ СН'!$F$6-'СЕТ СН'!$F$26</f>
        <v>1879.9597757900001</v>
      </c>
      <c r="X71" s="36">
        <f>SUMIFS(СВЦЭМ!$D$39:$D$758,СВЦЭМ!$A$39:$A$758,$A71,СВЦЭМ!$B$39:$B$758,X$47)+'СЕТ СН'!$F$14+СВЦЭМ!$D$10+'СЕТ СН'!$F$6-'СЕТ СН'!$F$26</f>
        <v>1947.7539748899999</v>
      </c>
      <c r="Y71" s="36">
        <f>SUMIFS(СВЦЭМ!$D$39:$D$758,СВЦЭМ!$A$39:$A$758,$A71,СВЦЭМ!$B$39:$B$758,Y$47)+'СЕТ СН'!$F$14+СВЦЭМ!$D$10+'СЕТ СН'!$F$6-'СЕТ СН'!$F$26</f>
        <v>1985.4343581600001</v>
      </c>
    </row>
    <row r="72" spans="1:25" ht="15.75" x14ac:dyDescent="0.2">
      <c r="A72" s="35">
        <f t="shared" si="1"/>
        <v>45407</v>
      </c>
      <c r="B72" s="36">
        <f>SUMIFS(СВЦЭМ!$D$39:$D$758,СВЦЭМ!$A$39:$A$758,$A72,СВЦЭМ!$B$39:$B$758,B$47)+'СЕТ СН'!$F$14+СВЦЭМ!$D$10+'СЕТ СН'!$F$6-'СЕТ СН'!$F$26</f>
        <v>2041.3907685499998</v>
      </c>
      <c r="C72" s="36">
        <f>SUMIFS(СВЦЭМ!$D$39:$D$758,СВЦЭМ!$A$39:$A$758,$A72,СВЦЭМ!$B$39:$B$758,C$47)+'СЕТ СН'!$F$14+СВЦЭМ!$D$10+'СЕТ СН'!$F$6-'СЕТ СН'!$F$26</f>
        <v>2107.9686553900001</v>
      </c>
      <c r="D72" s="36">
        <f>SUMIFS(СВЦЭМ!$D$39:$D$758,СВЦЭМ!$A$39:$A$758,$A72,СВЦЭМ!$B$39:$B$758,D$47)+'СЕТ СН'!$F$14+СВЦЭМ!$D$10+'СЕТ СН'!$F$6-'СЕТ СН'!$F$26</f>
        <v>2179.0554258400002</v>
      </c>
      <c r="E72" s="36">
        <f>SUMIFS(СВЦЭМ!$D$39:$D$758,СВЦЭМ!$A$39:$A$758,$A72,СВЦЭМ!$B$39:$B$758,E$47)+'СЕТ СН'!$F$14+СВЦЭМ!$D$10+'СЕТ СН'!$F$6-'СЕТ СН'!$F$26</f>
        <v>2186.67045014</v>
      </c>
      <c r="F72" s="36">
        <f>SUMIFS(СВЦЭМ!$D$39:$D$758,СВЦЭМ!$A$39:$A$758,$A72,СВЦЭМ!$B$39:$B$758,F$47)+'СЕТ СН'!$F$14+СВЦЭМ!$D$10+'СЕТ СН'!$F$6-'СЕТ СН'!$F$26</f>
        <v>2183.0702368900002</v>
      </c>
      <c r="G72" s="36">
        <f>SUMIFS(СВЦЭМ!$D$39:$D$758,СВЦЭМ!$A$39:$A$758,$A72,СВЦЭМ!$B$39:$B$758,G$47)+'СЕТ СН'!$F$14+СВЦЭМ!$D$10+'СЕТ СН'!$F$6-'СЕТ СН'!$F$26</f>
        <v>2183.3091268900002</v>
      </c>
      <c r="H72" s="36">
        <f>SUMIFS(СВЦЭМ!$D$39:$D$758,СВЦЭМ!$A$39:$A$758,$A72,СВЦЭМ!$B$39:$B$758,H$47)+'СЕТ СН'!$F$14+СВЦЭМ!$D$10+'СЕТ СН'!$F$6-'СЕТ СН'!$F$26</f>
        <v>2052.0330560799998</v>
      </c>
      <c r="I72" s="36">
        <f>SUMIFS(СВЦЭМ!$D$39:$D$758,СВЦЭМ!$A$39:$A$758,$A72,СВЦЭМ!$B$39:$B$758,I$47)+'СЕТ СН'!$F$14+СВЦЭМ!$D$10+'СЕТ СН'!$F$6-'СЕТ СН'!$F$26</f>
        <v>2032.46198925</v>
      </c>
      <c r="J72" s="36">
        <f>SUMIFS(СВЦЭМ!$D$39:$D$758,СВЦЭМ!$A$39:$A$758,$A72,СВЦЭМ!$B$39:$B$758,J$47)+'СЕТ СН'!$F$14+СВЦЭМ!$D$10+'СЕТ СН'!$F$6-'СЕТ СН'!$F$26</f>
        <v>2002.08457168</v>
      </c>
      <c r="K72" s="36">
        <f>SUMIFS(СВЦЭМ!$D$39:$D$758,СВЦЭМ!$A$39:$A$758,$A72,СВЦЭМ!$B$39:$B$758,K$47)+'СЕТ СН'!$F$14+СВЦЭМ!$D$10+'СЕТ СН'!$F$6-'СЕТ СН'!$F$26</f>
        <v>2006.18495407</v>
      </c>
      <c r="L72" s="36">
        <f>SUMIFS(СВЦЭМ!$D$39:$D$758,СВЦЭМ!$A$39:$A$758,$A72,СВЦЭМ!$B$39:$B$758,L$47)+'СЕТ СН'!$F$14+СВЦЭМ!$D$10+'СЕТ СН'!$F$6-'СЕТ СН'!$F$26</f>
        <v>2012.56811741</v>
      </c>
      <c r="M72" s="36">
        <f>SUMIFS(СВЦЭМ!$D$39:$D$758,СВЦЭМ!$A$39:$A$758,$A72,СВЦЭМ!$B$39:$B$758,M$47)+'СЕТ СН'!$F$14+СВЦЭМ!$D$10+'СЕТ СН'!$F$6-'СЕТ СН'!$F$26</f>
        <v>2009.45610536</v>
      </c>
      <c r="N72" s="36">
        <f>SUMIFS(СВЦЭМ!$D$39:$D$758,СВЦЭМ!$A$39:$A$758,$A72,СВЦЭМ!$B$39:$B$758,N$47)+'СЕТ СН'!$F$14+СВЦЭМ!$D$10+'СЕТ СН'!$F$6-'СЕТ СН'!$F$26</f>
        <v>1998.9298449500002</v>
      </c>
      <c r="O72" s="36">
        <f>SUMIFS(СВЦЭМ!$D$39:$D$758,СВЦЭМ!$A$39:$A$758,$A72,СВЦЭМ!$B$39:$B$758,O$47)+'СЕТ СН'!$F$14+СВЦЭМ!$D$10+'СЕТ СН'!$F$6-'СЕТ СН'!$F$26</f>
        <v>2041.7156253900002</v>
      </c>
      <c r="P72" s="36">
        <f>SUMIFS(СВЦЭМ!$D$39:$D$758,СВЦЭМ!$A$39:$A$758,$A72,СВЦЭМ!$B$39:$B$758,P$47)+'СЕТ СН'!$F$14+СВЦЭМ!$D$10+'СЕТ СН'!$F$6-'СЕТ СН'!$F$26</f>
        <v>2052.8686982100003</v>
      </c>
      <c r="Q72" s="36">
        <f>SUMIFS(СВЦЭМ!$D$39:$D$758,СВЦЭМ!$A$39:$A$758,$A72,СВЦЭМ!$B$39:$B$758,Q$47)+'СЕТ СН'!$F$14+СВЦЭМ!$D$10+'СЕТ СН'!$F$6-'СЕТ СН'!$F$26</f>
        <v>2069.3937014200001</v>
      </c>
      <c r="R72" s="36">
        <f>SUMIFS(СВЦЭМ!$D$39:$D$758,СВЦЭМ!$A$39:$A$758,$A72,СВЦЭМ!$B$39:$B$758,R$47)+'СЕТ СН'!$F$14+СВЦЭМ!$D$10+'СЕТ СН'!$F$6-'СЕТ СН'!$F$26</f>
        <v>2067.2001121799999</v>
      </c>
      <c r="S72" s="36">
        <f>SUMIFS(СВЦЭМ!$D$39:$D$758,СВЦЭМ!$A$39:$A$758,$A72,СВЦЭМ!$B$39:$B$758,S$47)+'СЕТ СН'!$F$14+СВЦЭМ!$D$10+'СЕТ СН'!$F$6-'СЕТ СН'!$F$26</f>
        <v>2053.3666250800002</v>
      </c>
      <c r="T72" s="36">
        <f>SUMIFS(СВЦЭМ!$D$39:$D$758,СВЦЭМ!$A$39:$A$758,$A72,СВЦЭМ!$B$39:$B$758,T$47)+'СЕТ СН'!$F$14+СВЦЭМ!$D$10+'СЕТ СН'!$F$6-'СЕТ СН'!$F$26</f>
        <v>1992.71668228</v>
      </c>
      <c r="U72" s="36">
        <f>SUMIFS(СВЦЭМ!$D$39:$D$758,СВЦЭМ!$A$39:$A$758,$A72,СВЦЭМ!$B$39:$B$758,U$47)+'СЕТ СН'!$F$14+СВЦЭМ!$D$10+'СЕТ СН'!$F$6-'СЕТ СН'!$F$26</f>
        <v>1951.9894365</v>
      </c>
      <c r="V72" s="36">
        <f>SUMIFS(СВЦЭМ!$D$39:$D$758,СВЦЭМ!$A$39:$A$758,$A72,СВЦЭМ!$B$39:$B$758,V$47)+'СЕТ СН'!$F$14+СВЦЭМ!$D$10+'СЕТ СН'!$F$6-'СЕТ СН'!$F$26</f>
        <v>1935.79626117</v>
      </c>
      <c r="W72" s="36">
        <f>SUMIFS(СВЦЭМ!$D$39:$D$758,СВЦЭМ!$A$39:$A$758,$A72,СВЦЭМ!$B$39:$B$758,W$47)+'СЕТ СН'!$F$14+СВЦЭМ!$D$10+'СЕТ СН'!$F$6-'СЕТ СН'!$F$26</f>
        <v>1960.65697374</v>
      </c>
      <c r="X72" s="36">
        <f>SUMIFS(СВЦЭМ!$D$39:$D$758,СВЦЭМ!$A$39:$A$758,$A72,СВЦЭМ!$B$39:$B$758,X$47)+'СЕТ СН'!$F$14+СВЦЭМ!$D$10+'СЕТ СН'!$F$6-'СЕТ СН'!$F$26</f>
        <v>2015.3776495800003</v>
      </c>
      <c r="Y72" s="36">
        <f>SUMIFS(СВЦЭМ!$D$39:$D$758,СВЦЭМ!$A$39:$A$758,$A72,СВЦЭМ!$B$39:$B$758,Y$47)+'СЕТ СН'!$F$14+СВЦЭМ!$D$10+'СЕТ СН'!$F$6-'СЕТ СН'!$F$26</f>
        <v>2052.1911620400001</v>
      </c>
    </row>
    <row r="73" spans="1:25" ht="15.75" x14ac:dyDescent="0.2">
      <c r="A73" s="35">
        <f t="shared" si="1"/>
        <v>45408</v>
      </c>
      <c r="B73" s="36">
        <f>SUMIFS(СВЦЭМ!$D$39:$D$758,СВЦЭМ!$A$39:$A$758,$A73,СВЦЭМ!$B$39:$B$758,B$47)+'СЕТ СН'!$F$14+СВЦЭМ!$D$10+'СЕТ СН'!$F$6-'СЕТ СН'!$F$26</f>
        <v>2070.7792079999999</v>
      </c>
      <c r="C73" s="36">
        <f>SUMIFS(СВЦЭМ!$D$39:$D$758,СВЦЭМ!$A$39:$A$758,$A73,СВЦЭМ!$B$39:$B$758,C$47)+'СЕТ СН'!$F$14+СВЦЭМ!$D$10+'СЕТ СН'!$F$6-'СЕТ СН'!$F$26</f>
        <v>2130.97654427</v>
      </c>
      <c r="D73" s="36">
        <f>SUMIFS(СВЦЭМ!$D$39:$D$758,СВЦЭМ!$A$39:$A$758,$A73,СВЦЭМ!$B$39:$B$758,D$47)+'СЕТ СН'!$F$14+СВЦЭМ!$D$10+'СЕТ СН'!$F$6-'СЕТ СН'!$F$26</f>
        <v>2190.1832656900001</v>
      </c>
      <c r="E73" s="36">
        <f>SUMIFS(СВЦЭМ!$D$39:$D$758,СВЦЭМ!$A$39:$A$758,$A73,СВЦЭМ!$B$39:$B$758,E$47)+'СЕТ СН'!$F$14+СВЦЭМ!$D$10+'СЕТ СН'!$F$6-'СЕТ СН'!$F$26</f>
        <v>2209.0954475900003</v>
      </c>
      <c r="F73" s="36">
        <f>SUMIFS(СВЦЭМ!$D$39:$D$758,СВЦЭМ!$A$39:$A$758,$A73,СВЦЭМ!$B$39:$B$758,F$47)+'СЕТ СН'!$F$14+СВЦЭМ!$D$10+'СЕТ СН'!$F$6-'СЕТ СН'!$F$26</f>
        <v>2203.89184157</v>
      </c>
      <c r="G73" s="36">
        <f>SUMIFS(СВЦЭМ!$D$39:$D$758,СВЦЭМ!$A$39:$A$758,$A73,СВЦЭМ!$B$39:$B$758,G$47)+'СЕТ СН'!$F$14+СВЦЭМ!$D$10+'СЕТ СН'!$F$6-'СЕТ СН'!$F$26</f>
        <v>2181.4366097000002</v>
      </c>
      <c r="H73" s="36">
        <f>SUMIFS(СВЦЭМ!$D$39:$D$758,СВЦЭМ!$A$39:$A$758,$A73,СВЦЭМ!$B$39:$B$758,H$47)+'СЕТ СН'!$F$14+СВЦЭМ!$D$10+'СЕТ СН'!$F$6-'СЕТ СН'!$F$26</f>
        <v>2114.82826381</v>
      </c>
      <c r="I73" s="36">
        <f>SUMIFS(СВЦЭМ!$D$39:$D$758,СВЦЭМ!$A$39:$A$758,$A73,СВЦЭМ!$B$39:$B$758,I$47)+'СЕТ СН'!$F$14+СВЦЭМ!$D$10+'СЕТ СН'!$F$6-'СЕТ СН'!$F$26</f>
        <v>2047.2592803000002</v>
      </c>
      <c r="J73" s="36">
        <f>SUMIFS(СВЦЭМ!$D$39:$D$758,СВЦЭМ!$A$39:$A$758,$A73,СВЦЭМ!$B$39:$B$758,J$47)+'СЕТ СН'!$F$14+СВЦЭМ!$D$10+'СЕТ СН'!$F$6-'СЕТ СН'!$F$26</f>
        <v>2003.8774726699999</v>
      </c>
      <c r="K73" s="36">
        <f>SUMIFS(СВЦЭМ!$D$39:$D$758,СВЦЭМ!$A$39:$A$758,$A73,СВЦЭМ!$B$39:$B$758,K$47)+'СЕТ СН'!$F$14+СВЦЭМ!$D$10+'СЕТ СН'!$F$6-'СЕТ СН'!$F$26</f>
        <v>1994.7594759600001</v>
      </c>
      <c r="L73" s="36">
        <f>SUMIFS(СВЦЭМ!$D$39:$D$758,СВЦЭМ!$A$39:$A$758,$A73,СВЦЭМ!$B$39:$B$758,L$47)+'СЕТ СН'!$F$14+СВЦЭМ!$D$10+'СЕТ СН'!$F$6-'СЕТ СН'!$F$26</f>
        <v>1976.2482822299999</v>
      </c>
      <c r="M73" s="36">
        <f>SUMIFS(СВЦЭМ!$D$39:$D$758,СВЦЭМ!$A$39:$A$758,$A73,СВЦЭМ!$B$39:$B$758,M$47)+'СЕТ СН'!$F$14+СВЦЭМ!$D$10+'СЕТ СН'!$F$6-'СЕТ СН'!$F$26</f>
        <v>1983.08519763</v>
      </c>
      <c r="N73" s="36">
        <f>SUMIFS(СВЦЭМ!$D$39:$D$758,СВЦЭМ!$A$39:$A$758,$A73,СВЦЭМ!$B$39:$B$758,N$47)+'СЕТ СН'!$F$14+СВЦЭМ!$D$10+'СЕТ СН'!$F$6-'СЕТ СН'!$F$26</f>
        <v>1985.08359058</v>
      </c>
      <c r="O73" s="36">
        <f>SUMIFS(СВЦЭМ!$D$39:$D$758,СВЦЭМ!$A$39:$A$758,$A73,СВЦЭМ!$B$39:$B$758,O$47)+'СЕТ СН'!$F$14+СВЦЭМ!$D$10+'СЕТ СН'!$F$6-'СЕТ СН'!$F$26</f>
        <v>1990.3591885800001</v>
      </c>
      <c r="P73" s="36">
        <f>SUMIFS(СВЦЭМ!$D$39:$D$758,СВЦЭМ!$A$39:$A$758,$A73,СВЦЭМ!$B$39:$B$758,P$47)+'СЕТ СН'!$F$14+СВЦЭМ!$D$10+'СЕТ СН'!$F$6-'СЕТ СН'!$F$26</f>
        <v>1960.7333874800001</v>
      </c>
      <c r="Q73" s="36">
        <f>SUMIFS(СВЦЭМ!$D$39:$D$758,СВЦЭМ!$A$39:$A$758,$A73,СВЦЭМ!$B$39:$B$758,Q$47)+'СЕТ СН'!$F$14+СВЦЭМ!$D$10+'СЕТ СН'!$F$6-'СЕТ СН'!$F$26</f>
        <v>1978.7262917000003</v>
      </c>
      <c r="R73" s="36">
        <f>SUMIFS(СВЦЭМ!$D$39:$D$758,СВЦЭМ!$A$39:$A$758,$A73,СВЦЭМ!$B$39:$B$758,R$47)+'СЕТ СН'!$F$14+СВЦЭМ!$D$10+'СЕТ СН'!$F$6-'СЕТ СН'!$F$26</f>
        <v>2012.5570276500002</v>
      </c>
      <c r="S73" s="36">
        <f>SUMIFS(СВЦЭМ!$D$39:$D$758,СВЦЭМ!$A$39:$A$758,$A73,СВЦЭМ!$B$39:$B$758,S$47)+'СЕТ СН'!$F$14+СВЦЭМ!$D$10+'СЕТ СН'!$F$6-'СЕТ СН'!$F$26</f>
        <v>2017.4784028600002</v>
      </c>
      <c r="T73" s="36">
        <f>SUMIFS(СВЦЭМ!$D$39:$D$758,СВЦЭМ!$A$39:$A$758,$A73,СВЦЭМ!$B$39:$B$758,T$47)+'СЕТ СН'!$F$14+СВЦЭМ!$D$10+'СЕТ СН'!$F$6-'СЕТ СН'!$F$26</f>
        <v>1988.08459318</v>
      </c>
      <c r="U73" s="36">
        <f>SUMIFS(СВЦЭМ!$D$39:$D$758,СВЦЭМ!$A$39:$A$758,$A73,СВЦЭМ!$B$39:$B$758,U$47)+'СЕТ СН'!$F$14+СВЦЭМ!$D$10+'СЕТ СН'!$F$6-'СЕТ СН'!$F$26</f>
        <v>1976.8985111100001</v>
      </c>
      <c r="V73" s="36">
        <f>SUMIFS(СВЦЭМ!$D$39:$D$758,СВЦЭМ!$A$39:$A$758,$A73,СВЦЭМ!$B$39:$B$758,V$47)+'СЕТ СН'!$F$14+СВЦЭМ!$D$10+'СЕТ СН'!$F$6-'СЕТ СН'!$F$26</f>
        <v>1953.1948130300002</v>
      </c>
      <c r="W73" s="36">
        <f>SUMIFS(СВЦЭМ!$D$39:$D$758,СВЦЭМ!$A$39:$A$758,$A73,СВЦЭМ!$B$39:$B$758,W$47)+'СЕТ СН'!$F$14+СВЦЭМ!$D$10+'СЕТ СН'!$F$6-'СЕТ СН'!$F$26</f>
        <v>1942.9451659699998</v>
      </c>
      <c r="X73" s="36">
        <f>SUMIFS(СВЦЭМ!$D$39:$D$758,СВЦЭМ!$A$39:$A$758,$A73,СВЦЭМ!$B$39:$B$758,X$47)+'СЕТ СН'!$F$14+СВЦЭМ!$D$10+'СЕТ СН'!$F$6-'СЕТ СН'!$F$26</f>
        <v>1951.18208194</v>
      </c>
      <c r="Y73" s="36">
        <f>SUMIFS(СВЦЭМ!$D$39:$D$758,СВЦЭМ!$A$39:$A$758,$A73,СВЦЭМ!$B$39:$B$758,Y$47)+'СЕТ СН'!$F$14+СВЦЭМ!$D$10+'СЕТ СН'!$F$6-'СЕТ СН'!$F$26</f>
        <v>2009.8847969100002</v>
      </c>
    </row>
    <row r="74" spans="1:25" ht="15.75" x14ac:dyDescent="0.2">
      <c r="A74" s="35">
        <f t="shared" si="1"/>
        <v>45409</v>
      </c>
      <c r="B74" s="36">
        <f>SUMIFS(СВЦЭМ!$D$39:$D$758,СВЦЭМ!$A$39:$A$758,$A74,СВЦЭМ!$B$39:$B$758,B$47)+'СЕТ СН'!$F$14+СВЦЭМ!$D$10+'СЕТ СН'!$F$6-'СЕТ СН'!$F$26</f>
        <v>2108.2228691300002</v>
      </c>
      <c r="C74" s="36">
        <f>SUMIFS(СВЦЭМ!$D$39:$D$758,СВЦЭМ!$A$39:$A$758,$A74,СВЦЭМ!$B$39:$B$758,C$47)+'СЕТ СН'!$F$14+СВЦЭМ!$D$10+'СЕТ СН'!$F$6-'СЕТ СН'!$F$26</f>
        <v>2212.6600382199999</v>
      </c>
      <c r="D74" s="36">
        <f>SUMIFS(СВЦЭМ!$D$39:$D$758,СВЦЭМ!$A$39:$A$758,$A74,СВЦЭМ!$B$39:$B$758,D$47)+'СЕТ СН'!$F$14+СВЦЭМ!$D$10+'СЕТ СН'!$F$6-'СЕТ СН'!$F$26</f>
        <v>2216.7078567799999</v>
      </c>
      <c r="E74" s="36">
        <f>SUMIFS(СВЦЭМ!$D$39:$D$758,СВЦЭМ!$A$39:$A$758,$A74,СВЦЭМ!$B$39:$B$758,E$47)+'СЕТ СН'!$F$14+СВЦЭМ!$D$10+'СЕТ СН'!$F$6-'СЕТ СН'!$F$26</f>
        <v>2214.8664854799999</v>
      </c>
      <c r="F74" s="36">
        <f>SUMIFS(СВЦЭМ!$D$39:$D$758,СВЦЭМ!$A$39:$A$758,$A74,СВЦЭМ!$B$39:$B$758,F$47)+'СЕТ СН'!$F$14+СВЦЭМ!$D$10+'СЕТ СН'!$F$6-'СЕТ СН'!$F$26</f>
        <v>2215.8753756300002</v>
      </c>
      <c r="G74" s="36">
        <f>SUMIFS(СВЦЭМ!$D$39:$D$758,СВЦЭМ!$A$39:$A$758,$A74,СВЦЭМ!$B$39:$B$758,G$47)+'СЕТ СН'!$F$14+СВЦЭМ!$D$10+'СЕТ СН'!$F$6-'СЕТ СН'!$F$26</f>
        <v>2225.8872202400003</v>
      </c>
      <c r="H74" s="36">
        <f>SUMIFS(СВЦЭМ!$D$39:$D$758,СВЦЭМ!$A$39:$A$758,$A74,СВЦЭМ!$B$39:$B$758,H$47)+'СЕТ СН'!$F$14+СВЦЭМ!$D$10+'СЕТ СН'!$F$6-'СЕТ СН'!$F$26</f>
        <v>2145.2358044100001</v>
      </c>
      <c r="I74" s="36">
        <f>SUMIFS(СВЦЭМ!$D$39:$D$758,СВЦЭМ!$A$39:$A$758,$A74,СВЦЭМ!$B$39:$B$758,I$47)+'СЕТ СН'!$F$14+СВЦЭМ!$D$10+'СЕТ СН'!$F$6-'СЕТ СН'!$F$26</f>
        <v>2132.59649863</v>
      </c>
      <c r="J74" s="36">
        <f>SUMIFS(СВЦЭМ!$D$39:$D$758,СВЦЭМ!$A$39:$A$758,$A74,СВЦЭМ!$B$39:$B$758,J$47)+'СЕТ СН'!$F$14+СВЦЭМ!$D$10+'СЕТ СН'!$F$6-'СЕТ СН'!$F$26</f>
        <v>2053.5402574099999</v>
      </c>
      <c r="K74" s="36">
        <f>SUMIFS(СВЦЭМ!$D$39:$D$758,СВЦЭМ!$A$39:$A$758,$A74,СВЦЭМ!$B$39:$B$758,K$47)+'СЕТ СН'!$F$14+СВЦЭМ!$D$10+'СЕТ СН'!$F$6-'СЕТ СН'!$F$26</f>
        <v>2054.0136046699999</v>
      </c>
      <c r="L74" s="36">
        <f>SUMIFS(СВЦЭМ!$D$39:$D$758,СВЦЭМ!$A$39:$A$758,$A74,СВЦЭМ!$B$39:$B$758,L$47)+'СЕТ СН'!$F$14+СВЦЭМ!$D$10+'СЕТ СН'!$F$6-'СЕТ СН'!$F$26</f>
        <v>2003.8428351100001</v>
      </c>
      <c r="M74" s="36">
        <f>SUMIFS(СВЦЭМ!$D$39:$D$758,СВЦЭМ!$A$39:$A$758,$A74,СВЦЭМ!$B$39:$B$758,M$47)+'СЕТ СН'!$F$14+СВЦЭМ!$D$10+'СЕТ СН'!$F$6-'СЕТ СН'!$F$26</f>
        <v>2032.1665907699999</v>
      </c>
      <c r="N74" s="36">
        <f>SUMIFS(СВЦЭМ!$D$39:$D$758,СВЦЭМ!$A$39:$A$758,$A74,СВЦЭМ!$B$39:$B$758,N$47)+'СЕТ СН'!$F$14+СВЦЭМ!$D$10+'СЕТ СН'!$F$6-'СЕТ СН'!$F$26</f>
        <v>2019.1979059300002</v>
      </c>
      <c r="O74" s="36">
        <f>SUMIFS(СВЦЭМ!$D$39:$D$758,СВЦЭМ!$A$39:$A$758,$A74,СВЦЭМ!$B$39:$B$758,O$47)+'СЕТ СН'!$F$14+СВЦЭМ!$D$10+'СЕТ СН'!$F$6-'СЕТ СН'!$F$26</f>
        <v>2039.1093456600001</v>
      </c>
      <c r="P74" s="36">
        <f>SUMIFS(СВЦЭМ!$D$39:$D$758,СВЦЭМ!$A$39:$A$758,$A74,СВЦЭМ!$B$39:$B$758,P$47)+'СЕТ СН'!$F$14+СВЦЭМ!$D$10+'СЕТ СН'!$F$6-'СЕТ СН'!$F$26</f>
        <v>2057.1928173000001</v>
      </c>
      <c r="Q74" s="36">
        <f>SUMIFS(СВЦЭМ!$D$39:$D$758,СВЦЭМ!$A$39:$A$758,$A74,СВЦЭМ!$B$39:$B$758,Q$47)+'СЕТ СН'!$F$14+СВЦЭМ!$D$10+'СЕТ СН'!$F$6-'СЕТ СН'!$F$26</f>
        <v>2063.5483170799998</v>
      </c>
      <c r="R74" s="36">
        <f>SUMIFS(СВЦЭМ!$D$39:$D$758,СВЦЭМ!$A$39:$A$758,$A74,СВЦЭМ!$B$39:$B$758,R$47)+'СЕТ СН'!$F$14+СВЦЭМ!$D$10+'СЕТ СН'!$F$6-'СЕТ СН'!$F$26</f>
        <v>2069.8512295199998</v>
      </c>
      <c r="S74" s="36">
        <f>SUMIFS(СВЦЭМ!$D$39:$D$758,СВЦЭМ!$A$39:$A$758,$A74,СВЦЭМ!$B$39:$B$758,S$47)+'СЕТ СН'!$F$14+СВЦЭМ!$D$10+'СЕТ СН'!$F$6-'СЕТ СН'!$F$26</f>
        <v>2037.5090158399998</v>
      </c>
      <c r="T74" s="36">
        <f>SUMIFS(СВЦЭМ!$D$39:$D$758,СВЦЭМ!$A$39:$A$758,$A74,СВЦЭМ!$B$39:$B$758,T$47)+'СЕТ СН'!$F$14+СВЦЭМ!$D$10+'СЕТ СН'!$F$6-'СЕТ СН'!$F$26</f>
        <v>2057.19284492</v>
      </c>
      <c r="U74" s="36">
        <f>SUMIFS(СВЦЭМ!$D$39:$D$758,СВЦЭМ!$A$39:$A$758,$A74,СВЦЭМ!$B$39:$B$758,U$47)+'СЕТ СН'!$F$14+СВЦЭМ!$D$10+'СЕТ СН'!$F$6-'СЕТ СН'!$F$26</f>
        <v>1977.9138462800001</v>
      </c>
      <c r="V74" s="36">
        <f>SUMIFS(СВЦЭМ!$D$39:$D$758,СВЦЭМ!$A$39:$A$758,$A74,СВЦЭМ!$B$39:$B$758,V$47)+'СЕТ СН'!$F$14+СВЦЭМ!$D$10+'СЕТ СН'!$F$6-'СЕТ СН'!$F$26</f>
        <v>2021.4391052999999</v>
      </c>
      <c r="W74" s="36">
        <f>SUMIFS(СВЦЭМ!$D$39:$D$758,СВЦЭМ!$A$39:$A$758,$A74,СВЦЭМ!$B$39:$B$758,W$47)+'СЕТ СН'!$F$14+СВЦЭМ!$D$10+'СЕТ СН'!$F$6-'СЕТ СН'!$F$26</f>
        <v>2016.7143991200001</v>
      </c>
      <c r="X74" s="36">
        <f>SUMIFS(СВЦЭМ!$D$39:$D$758,СВЦЭМ!$A$39:$A$758,$A74,СВЦЭМ!$B$39:$B$758,X$47)+'СЕТ СН'!$F$14+СВЦЭМ!$D$10+'СЕТ СН'!$F$6-'СЕТ СН'!$F$26</f>
        <v>2109.59610071</v>
      </c>
      <c r="Y74" s="36">
        <f>SUMIFS(СВЦЭМ!$D$39:$D$758,СВЦЭМ!$A$39:$A$758,$A74,СВЦЭМ!$B$39:$B$758,Y$47)+'СЕТ СН'!$F$14+СВЦЭМ!$D$10+'СЕТ СН'!$F$6-'СЕТ СН'!$F$26</f>
        <v>2199.3119453200002</v>
      </c>
    </row>
    <row r="75" spans="1:25" ht="15.75" x14ac:dyDescent="0.2">
      <c r="A75" s="35">
        <f t="shared" si="1"/>
        <v>45410</v>
      </c>
      <c r="B75" s="36">
        <f>SUMIFS(СВЦЭМ!$D$39:$D$758,СВЦЭМ!$A$39:$A$758,$A75,СВЦЭМ!$B$39:$B$758,B$47)+'СЕТ СН'!$F$14+СВЦЭМ!$D$10+'СЕТ СН'!$F$6-'СЕТ СН'!$F$26</f>
        <v>2246.2176850299998</v>
      </c>
      <c r="C75" s="36">
        <f>SUMIFS(СВЦЭМ!$D$39:$D$758,СВЦЭМ!$A$39:$A$758,$A75,СВЦЭМ!$B$39:$B$758,C$47)+'СЕТ СН'!$F$14+СВЦЭМ!$D$10+'СЕТ СН'!$F$6-'СЕТ СН'!$F$26</f>
        <v>2049.15649575</v>
      </c>
      <c r="D75" s="36">
        <f>SUMIFS(СВЦЭМ!$D$39:$D$758,СВЦЭМ!$A$39:$A$758,$A75,СВЦЭМ!$B$39:$B$758,D$47)+'СЕТ СН'!$F$14+СВЦЭМ!$D$10+'СЕТ СН'!$F$6-'СЕТ СН'!$F$26</f>
        <v>2081.22866578</v>
      </c>
      <c r="E75" s="36">
        <f>SUMIFS(СВЦЭМ!$D$39:$D$758,СВЦЭМ!$A$39:$A$758,$A75,СВЦЭМ!$B$39:$B$758,E$47)+'СЕТ СН'!$F$14+СВЦЭМ!$D$10+'СЕТ СН'!$F$6-'СЕТ СН'!$F$26</f>
        <v>2095.2632282300001</v>
      </c>
      <c r="F75" s="36">
        <f>SUMIFS(СВЦЭМ!$D$39:$D$758,СВЦЭМ!$A$39:$A$758,$A75,СВЦЭМ!$B$39:$B$758,F$47)+'СЕТ СН'!$F$14+СВЦЭМ!$D$10+'СЕТ СН'!$F$6-'СЕТ СН'!$F$26</f>
        <v>2117.1883524600003</v>
      </c>
      <c r="G75" s="36">
        <f>SUMIFS(СВЦЭМ!$D$39:$D$758,СВЦЭМ!$A$39:$A$758,$A75,СВЦЭМ!$B$39:$B$758,G$47)+'СЕТ СН'!$F$14+СВЦЭМ!$D$10+'СЕТ СН'!$F$6-'СЕТ СН'!$F$26</f>
        <v>2103.8507049999998</v>
      </c>
      <c r="H75" s="36">
        <f>SUMIFS(СВЦЭМ!$D$39:$D$758,СВЦЭМ!$A$39:$A$758,$A75,СВЦЭМ!$B$39:$B$758,H$47)+'СЕТ СН'!$F$14+СВЦЭМ!$D$10+'СЕТ СН'!$F$6-'СЕТ СН'!$F$26</f>
        <v>2208.0287882799998</v>
      </c>
      <c r="I75" s="36">
        <f>SUMIFS(СВЦЭМ!$D$39:$D$758,СВЦЭМ!$A$39:$A$758,$A75,СВЦЭМ!$B$39:$B$758,I$47)+'СЕТ СН'!$F$14+СВЦЭМ!$D$10+'СЕТ СН'!$F$6-'СЕТ СН'!$F$26</f>
        <v>2143.0167595799999</v>
      </c>
      <c r="J75" s="36">
        <f>SUMIFS(СВЦЭМ!$D$39:$D$758,СВЦЭМ!$A$39:$A$758,$A75,СВЦЭМ!$B$39:$B$758,J$47)+'СЕТ СН'!$F$14+СВЦЭМ!$D$10+'СЕТ СН'!$F$6-'СЕТ СН'!$F$26</f>
        <v>2011.8782751100002</v>
      </c>
      <c r="K75" s="36">
        <f>SUMIFS(СВЦЭМ!$D$39:$D$758,СВЦЭМ!$A$39:$A$758,$A75,СВЦЭМ!$B$39:$B$758,K$47)+'СЕТ СН'!$F$14+СВЦЭМ!$D$10+'СЕТ СН'!$F$6-'СЕТ СН'!$F$26</f>
        <v>1957.88036745</v>
      </c>
      <c r="L75" s="36">
        <f>SUMIFS(СВЦЭМ!$D$39:$D$758,СВЦЭМ!$A$39:$A$758,$A75,СВЦЭМ!$B$39:$B$758,L$47)+'СЕТ СН'!$F$14+СВЦЭМ!$D$10+'СЕТ СН'!$F$6-'СЕТ СН'!$F$26</f>
        <v>1945.00008557</v>
      </c>
      <c r="M75" s="36">
        <f>SUMIFS(СВЦЭМ!$D$39:$D$758,СВЦЭМ!$A$39:$A$758,$A75,СВЦЭМ!$B$39:$B$758,M$47)+'СЕТ СН'!$F$14+СВЦЭМ!$D$10+'СЕТ СН'!$F$6-'СЕТ СН'!$F$26</f>
        <v>1982.8835308400003</v>
      </c>
      <c r="N75" s="36">
        <f>SUMIFS(СВЦЭМ!$D$39:$D$758,СВЦЭМ!$A$39:$A$758,$A75,СВЦЭМ!$B$39:$B$758,N$47)+'СЕТ СН'!$F$14+СВЦЭМ!$D$10+'СЕТ СН'!$F$6-'СЕТ СН'!$F$26</f>
        <v>1986.9981921399999</v>
      </c>
      <c r="O75" s="36">
        <f>SUMIFS(СВЦЭМ!$D$39:$D$758,СВЦЭМ!$A$39:$A$758,$A75,СВЦЭМ!$B$39:$B$758,O$47)+'СЕТ СН'!$F$14+СВЦЭМ!$D$10+'СЕТ СН'!$F$6-'СЕТ СН'!$F$26</f>
        <v>2013.0341140099999</v>
      </c>
      <c r="P75" s="36">
        <f>SUMIFS(СВЦЭМ!$D$39:$D$758,СВЦЭМ!$A$39:$A$758,$A75,СВЦЭМ!$B$39:$B$758,P$47)+'СЕТ СН'!$F$14+СВЦЭМ!$D$10+'СЕТ СН'!$F$6-'СЕТ СН'!$F$26</f>
        <v>2028.0805712699998</v>
      </c>
      <c r="Q75" s="36">
        <f>SUMIFS(СВЦЭМ!$D$39:$D$758,СВЦЭМ!$A$39:$A$758,$A75,СВЦЭМ!$B$39:$B$758,Q$47)+'СЕТ СН'!$F$14+СВЦЭМ!$D$10+'СЕТ СН'!$F$6-'СЕТ СН'!$F$26</f>
        <v>2042.0456787600001</v>
      </c>
      <c r="R75" s="36">
        <f>SUMIFS(СВЦЭМ!$D$39:$D$758,СВЦЭМ!$A$39:$A$758,$A75,СВЦЭМ!$B$39:$B$758,R$47)+'СЕТ СН'!$F$14+СВЦЭМ!$D$10+'СЕТ СН'!$F$6-'СЕТ СН'!$F$26</f>
        <v>2075.3311529000002</v>
      </c>
      <c r="S75" s="36">
        <f>SUMIFS(СВЦЭМ!$D$39:$D$758,СВЦЭМ!$A$39:$A$758,$A75,СВЦЭМ!$B$39:$B$758,S$47)+'СЕТ СН'!$F$14+СВЦЭМ!$D$10+'СЕТ СН'!$F$6-'СЕТ СН'!$F$26</f>
        <v>2058.1811827199999</v>
      </c>
      <c r="T75" s="36">
        <f>SUMIFS(СВЦЭМ!$D$39:$D$758,СВЦЭМ!$A$39:$A$758,$A75,СВЦЭМ!$B$39:$B$758,T$47)+'СЕТ СН'!$F$14+СВЦЭМ!$D$10+'СЕТ СН'!$F$6-'СЕТ СН'!$F$26</f>
        <v>2025.9363280100001</v>
      </c>
      <c r="U75" s="36">
        <f>SUMIFS(СВЦЭМ!$D$39:$D$758,СВЦЭМ!$A$39:$A$758,$A75,СВЦЭМ!$B$39:$B$758,U$47)+'СЕТ СН'!$F$14+СВЦЭМ!$D$10+'СЕТ СН'!$F$6-'СЕТ СН'!$F$26</f>
        <v>2020.22589363</v>
      </c>
      <c r="V75" s="36">
        <f>SUMIFS(СВЦЭМ!$D$39:$D$758,СВЦЭМ!$A$39:$A$758,$A75,СВЦЭМ!$B$39:$B$758,V$47)+'СЕТ СН'!$F$14+СВЦЭМ!$D$10+'СЕТ СН'!$F$6-'СЕТ СН'!$F$26</f>
        <v>1975.3634199799999</v>
      </c>
      <c r="W75" s="36">
        <f>SUMIFS(СВЦЭМ!$D$39:$D$758,СВЦЭМ!$A$39:$A$758,$A75,СВЦЭМ!$B$39:$B$758,W$47)+'СЕТ СН'!$F$14+СВЦЭМ!$D$10+'СЕТ СН'!$F$6-'СЕТ СН'!$F$26</f>
        <v>1954.1981776400003</v>
      </c>
      <c r="X75" s="36">
        <f>SUMIFS(СВЦЭМ!$D$39:$D$758,СВЦЭМ!$A$39:$A$758,$A75,СВЦЭМ!$B$39:$B$758,X$47)+'СЕТ СН'!$F$14+СВЦЭМ!$D$10+'СЕТ СН'!$F$6-'СЕТ СН'!$F$26</f>
        <v>1983.3641967399999</v>
      </c>
      <c r="Y75" s="36">
        <f>SUMIFS(СВЦЭМ!$D$39:$D$758,СВЦЭМ!$A$39:$A$758,$A75,СВЦЭМ!$B$39:$B$758,Y$47)+'СЕТ СН'!$F$14+СВЦЭМ!$D$10+'СЕТ СН'!$F$6-'СЕТ СН'!$F$26</f>
        <v>2057.0312291400001</v>
      </c>
    </row>
    <row r="76" spans="1:25" ht="15.75" x14ac:dyDescent="0.2">
      <c r="A76" s="35">
        <f t="shared" si="1"/>
        <v>45411</v>
      </c>
      <c r="B76" s="36">
        <f>SUMIFS(СВЦЭМ!$D$39:$D$758,СВЦЭМ!$A$39:$A$758,$A76,СВЦЭМ!$B$39:$B$758,B$47)+'СЕТ СН'!$F$14+СВЦЭМ!$D$10+'СЕТ СН'!$F$6-'СЕТ СН'!$F$26</f>
        <v>1933.2130893899998</v>
      </c>
      <c r="C76" s="36">
        <f>SUMIFS(СВЦЭМ!$D$39:$D$758,СВЦЭМ!$A$39:$A$758,$A76,СВЦЭМ!$B$39:$B$758,C$47)+'СЕТ СН'!$F$14+СВЦЭМ!$D$10+'СЕТ СН'!$F$6-'СЕТ СН'!$F$26</f>
        <v>2018.9245624999999</v>
      </c>
      <c r="D76" s="36">
        <f>SUMIFS(СВЦЭМ!$D$39:$D$758,СВЦЭМ!$A$39:$A$758,$A76,СВЦЭМ!$B$39:$B$758,D$47)+'СЕТ СН'!$F$14+СВЦЭМ!$D$10+'СЕТ СН'!$F$6-'СЕТ СН'!$F$26</f>
        <v>2084.1736415400001</v>
      </c>
      <c r="E76" s="36">
        <f>SUMIFS(СВЦЭМ!$D$39:$D$758,СВЦЭМ!$A$39:$A$758,$A76,СВЦЭМ!$B$39:$B$758,E$47)+'СЕТ СН'!$F$14+СВЦЭМ!$D$10+'СЕТ СН'!$F$6-'СЕТ СН'!$F$26</f>
        <v>2098.0529281200002</v>
      </c>
      <c r="F76" s="36">
        <f>SUMIFS(СВЦЭМ!$D$39:$D$758,СВЦЭМ!$A$39:$A$758,$A76,СВЦЭМ!$B$39:$B$758,F$47)+'СЕТ СН'!$F$14+СВЦЭМ!$D$10+'СЕТ СН'!$F$6-'СЕТ СН'!$F$26</f>
        <v>2103.6677066699999</v>
      </c>
      <c r="G76" s="36">
        <f>SUMIFS(СВЦЭМ!$D$39:$D$758,СВЦЭМ!$A$39:$A$758,$A76,СВЦЭМ!$B$39:$B$758,G$47)+'СЕТ СН'!$F$14+СВЦЭМ!$D$10+'СЕТ СН'!$F$6-'СЕТ СН'!$F$26</f>
        <v>2083.81511598</v>
      </c>
      <c r="H76" s="36">
        <f>SUMIFS(СВЦЭМ!$D$39:$D$758,СВЦЭМ!$A$39:$A$758,$A76,СВЦЭМ!$B$39:$B$758,H$47)+'СЕТ СН'!$F$14+СВЦЭМ!$D$10+'СЕТ СН'!$F$6-'СЕТ СН'!$F$26</f>
        <v>2072.3515681500003</v>
      </c>
      <c r="I76" s="36">
        <f>SUMIFS(СВЦЭМ!$D$39:$D$758,СВЦЭМ!$A$39:$A$758,$A76,СВЦЭМ!$B$39:$B$758,I$47)+'СЕТ СН'!$F$14+СВЦЭМ!$D$10+'СЕТ СН'!$F$6-'СЕТ СН'!$F$26</f>
        <v>2028.62649091</v>
      </c>
      <c r="J76" s="36">
        <f>SUMIFS(СВЦЭМ!$D$39:$D$758,СВЦЭМ!$A$39:$A$758,$A76,СВЦЭМ!$B$39:$B$758,J$47)+'СЕТ СН'!$F$14+СВЦЭМ!$D$10+'СЕТ СН'!$F$6-'СЕТ СН'!$F$26</f>
        <v>1933.79999907</v>
      </c>
      <c r="K76" s="36">
        <f>SUMIFS(СВЦЭМ!$D$39:$D$758,СВЦЭМ!$A$39:$A$758,$A76,СВЦЭМ!$B$39:$B$758,K$47)+'СЕТ СН'!$F$14+СВЦЭМ!$D$10+'СЕТ СН'!$F$6-'СЕТ СН'!$F$26</f>
        <v>1873.3722102400002</v>
      </c>
      <c r="L76" s="36">
        <f>SUMIFS(СВЦЭМ!$D$39:$D$758,СВЦЭМ!$A$39:$A$758,$A76,СВЦЭМ!$B$39:$B$758,L$47)+'СЕТ СН'!$F$14+СВЦЭМ!$D$10+'СЕТ СН'!$F$6-'СЕТ СН'!$F$26</f>
        <v>1827.8409693200001</v>
      </c>
      <c r="M76" s="36">
        <f>SUMIFS(СВЦЭМ!$D$39:$D$758,СВЦЭМ!$A$39:$A$758,$A76,СВЦЭМ!$B$39:$B$758,M$47)+'СЕТ СН'!$F$14+СВЦЭМ!$D$10+'СЕТ СН'!$F$6-'СЕТ СН'!$F$26</f>
        <v>1824.16066753</v>
      </c>
      <c r="N76" s="36">
        <f>SUMIFS(СВЦЭМ!$D$39:$D$758,СВЦЭМ!$A$39:$A$758,$A76,СВЦЭМ!$B$39:$B$758,N$47)+'СЕТ СН'!$F$14+СВЦЭМ!$D$10+'СЕТ СН'!$F$6-'СЕТ СН'!$F$26</f>
        <v>1855.4753879700002</v>
      </c>
      <c r="O76" s="36">
        <f>SUMIFS(СВЦЭМ!$D$39:$D$758,СВЦЭМ!$A$39:$A$758,$A76,СВЦЭМ!$B$39:$B$758,O$47)+'СЕТ СН'!$F$14+СВЦЭМ!$D$10+'СЕТ СН'!$F$6-'СЕТ СН'!$F$26</f>
        <v>1862.8519783699999</v>
      </c>
      <c r="P76" s="36">
        <f>SUMIFS(СВЦЭМ!$D$39:$D$758,СВЦЭМ!$A$39:$A$758,$A76,СВЦЭМ!$B$39:$B$758,P$47)+'СЕТ СН'!$F$14+СВЦЭМ!$D$10+'СЕТ СН'!$F$6-'СЕТ СН'!$F$26</f>
        <v>1871.8894439599999</v>
      </c>
      <c r="Q76" s="36">
        <f>SUMIFS(СВЦЭМ!$D$39:$D$758,СВЦЭМ!$A$39:$A$758,$A76,СВЦЭМ!$B$39:$B$758,Q$47)+'СЕТ СН'!$F$14+СВЦЭМ!$D$10+'СЕТ СН'!$F$6-'СЕТ СН'!$F$26</f>
        <v>1898.58368819</v>
      </c>
      <c r="R76" s="36">
        <f>SUMIFS(СВЦЭМ!$D$39:$D$758,СВЦЭМ!$A$39:$A$758,$A76,СВЦЭМ!$B$39:$B$758,R$47)+'СЕТ СН'!$F$14+СВЦЭМ!$D$10+'СЕТ СН'!$F$6-'СЕТ СН'!$F$26</f>
        <v>1923.0523959299999</v>
      </c>
      <c r="S76" s="36">
        <f>SUMIFS(СВЦЭМ!$D$39:$D$758,СВЦЭМ!$A$39:$A$758,$A76,СВЦЭМ!$B$39:$B$758,S$47)+'СЕТ СН'!$F$14+СВЦЭМ!$D$10+'СЕТ СН'!$F$6-'СЕТ СН'!$F$26</f>
        <v>1913.32588231</v>
      </c>
      <c r="T76" s="36">
        <f>SUMIFS(СВЦЭМ!$D$39:$D$758,СВЦЭМ!$A$39:$A$758,$A76,СВЦЭМ!$B$39:$B$758,T$47)+'СЕТ СН'!$F$14+СВЦЭМ!$D$10+'СЕТ СН'!$F$6-'СЕТ СН'!$F$26</f>
        <v>1894.70926461</v>
      </c>
      <c r="U76" s="36">
        <f>SUMIFS(СВЦЭМ!$D$39:$D$758,СВЦЭМ!$A$39:$A$758,$A76,СВЦЭМ!$B$39:$B$758,U$47)+'СЕТ СН'!$F$14+СВЦЭМ!$D$10+'СЕТ СН'!$F$6-'СЕТ СН'!$F$26</f>
        <v>1910.6048032399999</v>
      </c>
      <c r="V76" s="36">
        <f>SUMIFS(СВЦЭМ!$D$39:$D$758,СВЦЭМ!$A$39:$A$758,$A76,СВЦЭМ!$B$39:$B$758,V$47)+'СЕТ СН'!$F$14+СВЦЭМ!$D$10+'СЕТ СН'!$F$6-'СЕТ СН'!$F$26</f>
        <v>1858.1365823700003</v>
      </c>
      <c r="W76" s="36">
        <f>SUMIFS(СВЦЭМ!$D$39:$D$758,СВЦЭМ!$A$39:$A$758,$A76,СВЦЭМ!$B$39:$B$758,W$47)+'СЕТ СН'!$F$14+СВЦЭМ!$D$10+'СЕТ СН'!$F$6-'СЕТ СН'!$F$26</f>
        <v>1844.26427801</v>
      </c>
      <c r="X76" s="36">
        <f>SUMIFS(СВЦЭМ!$D$39:$D$758,СВЦЭМ!$A$39:$A$758,$A76,СВЦЭМ!$B$39:$B$758,X$47)+'СЕТ СН'!$F$14+СВЦЭМ!$D$10+'СЕТ СН'!$F$6-'СЕТ СН'!$F$26</f>
        <v>1874.3755014600001</v>
      </c>
      <c r="Y76" s="36">
        <f>SUMIFS(СВЦЭМ!$D$39:$D$758,СВЦЭМ!$A$39:$A$758,$A76,СВЦЭМ!$B$39:$B$758,Y$47)+'СЕТ СН'!$F$14+СВЦЭМ!$D$10+'СЕТ СН'!$F$6-'СЕТ СН'!$F$26</f>
        <v>1952.8803711599999</v>
      </c>
    </row>
    <row r="77" spans="1:25" ht="15.75" x14ac:dyDescent="0.2">
      <c r="A77" s="35">
        <f t="shared" si="1"/>
        <v>45412</v>
      </c>
      <c r="B77" s="36">
        <f>SUMIFS(СВЦЭМ!$D$39:$D$758,СВЦЭМ!$A$39:$A$758,$A77,СВЦЭМ!$B$39:$B$758,B$47)+'СЕТ СН'!$F$14+СВЦЭМ!$D$10+'СЕТ СН'!$F$6-'СЕТ СН'!$F$26</f>
        <v>2019.0380678300003</v>
      </c>
      <c r="C77" s="36">
        <f>SUMIFS(СВЦЭМ!$D$39:$D$758,СВЦЭМ!$A$39:$A$758,$A77,СВЦЭМ!$B$39:$B$758,C$47)+'СЕТ СН'!$F$14+СВЦЭМ!$D$10+'СЕТ СН'!$F$6-'СЕТ СН'!$F$26</f>
        <v>2110.2756507499998</v>
      </c>
      <c r="D77" s="36">
        <f>SUMIFS(СВЦЭМ!$D$39:$D$758,СВЦЭМ!$A$39:$A$758,$A77,СВЦЭМ!$B$39:$B$758,D$47)+'СЕТ СН'!$F$14+СВЦЭМ!$D$10+'СЕТ СН'!$F$6-'СЕТ СН'!$F$26</f>
        <v>2156.54525801</v>
      </c>
      <c r="E77" s="36">
        <f>SUMIFS(СВЦЭМ!$D$39:$D$758,СВЦЭМ!$A$39:$A$758,$A77,СВЦЭМ!$B$39:$B$758,E$47)+'СЕТ СН'!$F$14+СВЦЭМ!$D$10+'СЕТ СН'!$F$6-'СЕТ СН'!$F$26</f>
        <v>2180.7942998799999</v>
      </c>
      <c r="F77" s="36">
        <f>SUMIFS(СВЦЭМ!$D$39:$D$758,СВЦЭМ!$A$39:$A$758,$A77,СВЦЭМ!$B$39:$B$758,F$47)+'СЕТ СН'!$F$14+СВЦЭМ!$D$10+'СЕТ СН'!$F$6-'СЕТ СН'!$F$26</f>
        <v>2188.1688927599998</v>
      </c>
      <c r="G77" s="36">
        <f>SUMIFS(СВЦЭМ!$D$39:$D$758,СВЦЭМ!$A$39:$A$758,$A77,СВЦЭМ!$B$39:$B$758,G$47)+'СЕТ СН'!$F$14+СВЦЭМ!$D$10+'СЕТ СН'!$F$6-'СЕТ СН'!$F$26</f>
        <v>2179.0041908799999</v>
      </c>
      <c r="H77" s="36">
        <f>SUMIFS(СВЦЭМ!$D$39:$D$758,СВЦЭМ!$A$39:$A$758,$A77,СВЦЭМ!$B$39:$B$758,H$47)+'СЕТ СН'!$F$14+СВЦЭМ!$D$10+'СЕТ СН'!$F$6-'СЕТ СН'!$F$26</f>
        <v>2159.4905337200003</v>
      </c>
      <c r="I77" s="36">
        <f>SUMIFS(СВЦЭМ!$D$39:$D$758,СВЦЭМ!$A$39:$A$758,$A77,СВЦЭМ!$B$39:$B$758,I$47)+'СЕТ СН'!$F$14+СВЦЭМ!$D$10+'СЕТ СН'!$F$6-'СЕТ СН'!$F$26</f>
        <v>2069.0393047900002</v>
      </c>
      <c r="J77" s="36">
        <f>SUMIFS(СВЦЭМ!$D$39:$D$758,СВЦЭМ!$A$39:$A$758,$A77,СВЦЭМ!$B$39:$B$758,J$47)+'СЕТ СН'!$F$14+СВЦЭМ!$D$10+'СЕТ СН'!$F$6-'СЕТ СН'!$F$26</f>
        <v>2002.9298931500002</v>
      </c>
      <c r="K77" s="36">
        <f>SUMIFS(СВЦЭМ!$D$39:$D$758,СВЦЭМ!$A$39:$A$758,$A77,СВЦЭМ!$B$39:$B$758,K$47)+'СЕТ СН'!$F$14+СВЦЭМ!$D$10+'СЕТ СН'!$F$6-'СЕТ СН'!$F$26</f>
        <v>1949.5898418900001</v>
      </c>
      <c r="L77" s="36">
        <f>SUMIFS(СВЦЭМ!$D$39:$D$758,СВЦЭМ!$A$39:$A$758,$A77,СВЦЭМ!$B$39:$B$758,L$47)+'СЕТ СН'!$F$14+СВЦЭМ!$D$10+'СЕТ СН'!$F$6-'СЕТ СН'!$F$26</f>
        <v>1896.14803072</v>
      </c>
      <c r="M77" s="36">
        <f>SUMIFS(СВЦЭМ!$D$39:$D$758,СВЦЭМ!$A$39:$A$758,$A77,СВЦЭМ!$B$39:$B$758,M$47)+'СЕТ СН'!$F$14+СВЦЭМ!$D$10+'СЕТ СН'!$F$6-'СЕТ СН'!$F$26</f>
        <v>1892.1808227000001</v>
      </c>
      <c r="N77" s="36">
        <f>SUMIFS(СВЦЭМ!$D$39:$D$758,СВЦЭМ!$A$39:$A$758,$A77,СВЦЭМ!$B$39:$B$758,N$47)+'СЕТ СН'!$F$14+СВЦЭМ!$D$10+'СЕТ СН'!$F$6-'СЕТ СН'!$F$26</f>
        <v>1935.27063632</v>
      </c>
      <c r="O77" s="36">
        <f>SUMIFS(СВЦЭМ!$D$39:$D$758,СВЦЭМ!$A$39:$A$758,$A77,СВЦЭМ!$B$39:$B$758,O$47)+'СЕТ СН'!$F$14+СВЦЭМ!$D$10+'СЕТ СН'!$F$6-'СЕТ СН'!$F$26</f>
        <v>1938.6205618700001</v>
      </c>
      <c r="P77" s="36">
        <f>SUMIFS(СВЦЭМ!$D$39:$D$758,СВЦЭМ!$A$39:$A$758,$A77,СВЦЭМ!$B$39:$B$758,P$47)+'СЕТ СН'!$F$14+СВЦЭМ!$D$10+'СЕТ СН'!$F$6-'СЕТ СН'!$F$26</f>
        <v>1953.0814087100002</v>
      </c>
      <c r="Q77" s="36">
        <f>SUMIFS(СВЦЭМ!$D$39:$D$758,СВЦЭМ!$A$39:$A$758,$A77,СВЦЭМ!$B$39:$B$758,Q$47)+'СЕТ СН'!$F$14+СВЦЭМ!$D$10+'СЕТ СН'!$F$6-'СЕТ СН'!$F$26</f>
        <v>1971.8323816699999</v>
      </c>
      <c r="R77" s="36">
        <f>SUMIFS(СВЦЭМ!$D$39:$D$758,СВЦЭМ!$A$39:$A$758,$A77,СВЦЭМ!$B$39:$B$758,R$47)+'СЕТ СН'!$F$14+СВЦЭМ!$D$10+'СЕТ СН'!$F$6-'СЕТ СН'!$F$26</f>
        <v>1994.4813767099999</v>
      </c>
      <c r="S77" s="36">
        <f>SUMIFS(СВЦЭМ!$D$39:$D$758,СВЦЭМ!$A$39:$A$758,$A77,СВЦЭМ!$B$39:$B$758,S$47)+'СЕТ СН'!$F$14+СВЦЭМ!$D$10+'СЕТ СН'!$F$6-'СЕТ СН'!$F$26</f>
        <v>1982.4723789899999</v>
      </c>
      <c r="T77" s="36">
        <f>SUMIFS(СВЦЭМ!$D$39:$D$758,СВЦЭМ!$A$39:$A$758,$A77,СВЦЭМ!$B$39:$B$758,T$47)+'СЕТ СН'!$F$14+СВЦЭМ!$D$10+'СЕТ СН'!$F$6-'СЕТ СН'!$F$26</f>
        <v>1952.2138238100001</v>
      </c>
      <c r="U77" s="36">
        <f>SUMIFS(СВЦЭМ!$D$39:$D$758,СВЦЭМ!$A$39:$A$758,$A77,СВЦЭМ!$B$39:$B$758,U$47)+'СЕТ СН'!$F$14+СВЦЭМ!$D$10+'СЕТ СН'!$F$6-'СЕТ СН'!$F$26</f>
        <v>1952.1535292200001</v>
      </c>
      <c r="V77" s="36">
        <f>SUMIFS(СВЦЭМ!$D$39:$D$758,СВЦЭМ!$A$39:$A$758,$A77,СВЦЭМ!$B$39:$B$758,V$47)+'СЕТ СН'!$F$14+СВЦЭМ!$D$10+'СЕТ СН'!$F$6-'СЕТ СН'!$F$26</f>
        <v>1900.44745491</v>
      </c>
      <c r="W77" s="36">
        <f>SUMIFS(СВЦЭМ!$D$39:$D$758,СВЦЭМ!$A$39:$A$758,$A77,СВЦЭМ!$B$39:$B$758,W$47)+'СЕТ СН'!$F$14+СВЦЭМ!$D$10+'СЕТ СН'!$F$6-'СЕТ СН'!$F$26</f>
        <v>1881.8905677900002</v>
      </c>
      <c r="X77" s="36">
        <f>SUMIFS(СВЦЭМ!$D$39:$D$758,СВЦЭМ!$A$39:$A$758,$A77,СВЦЭМ!$B$39:$B$758,X$47)+'СЕТ СН'!$F$14+СВЦЭМ!$D$10+'СЕТ СН'!$F$6-'СЕТ СН'!$F$26</f>
        <v>1932.3071058999999</v>
      </c>
      <c r="Y77" s="36">
        <f>SUMIFS(СВЦЭМ!$D$39:$D$758,СВЦЭМ!$A$39:$A$758,$A77,СВЦЭМ!$B$39:$B$758,Y$47)+'СЕТ СН'!$F$14+СВЦЭМ!$D$10+'СЕТ СН'!$F$6-'СЕТ СН'!$F$26</f>
        <v>1967.01709385</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8"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01.04.2024</v>
      </c>
      <c r="B84" s="36">
        <f>SUMIFS(СВЦЭМ!$D$39:$D$758,СВЦЭМ!$A$39:$A$758,$A84,СВЦЭМ!$B$39:$B$758,B$83)+'СЕТ СН'!$G$14+СВЦЭМ!$D$10+'СЕТ СН'!$G$6-'СЕТ СН'!$G$26</f>
        <v>2537.1353043999998</v>
      </c>
      <c r="C84" s="36">
        <f>SUMIFS(СВЦЭМ!$D$39:$D$758,СВЦЭМ!$A$39:$A$758,$A84,СВЦЭМ!$B$39:$B$758,C$83)+'СЕТ СН'!$G$14+СВЦЭМ!$D$10+'СЕТ СН'!$G$6-'СЕТ СН'!$G$26</f>
        <v>2551.88446135</v>
      </c>
      <c r="D84" s="36">
        <f>SUMIFS(СВЦЭМ!$D$39:$D$758,СВЦЭМ!$A$39:$A$758,$A84,СВЦЭМ!$B$39:$B$758,D$83)+'СЕТ СН'!$G$14+СВЦЭМ!$D$10+'СЕТ СН'!$G$6-'СЕТ СН'!$G$26</f>
        <v>2566.7258361300001</v>
      </c>
      <c r="E84" s="36">
        <f>SUMIFS(СВЦЭМ!$D$39:$D$758,СВЦЭМ!$A$39:$A$758,$A84,СВЦЭМ!$B$39:$B$758,E$83)+'СЕТ СН'!$G$14+СВЦЭМ!$D$10+'СЕТ СН'!$G$6-'СЕТ СН'!$G$26</f>
        <v>2582.10955311</v>
      </c>
      <c r="F84" s="36">
        <f>SUMIFS(СВЦЭМ!$D$39:$D$758,СВЦЭМ!$A$39:$A$758,$A84,СВЦЭМ!$B$39:$B$758,F$83)+'СЕТ СН'!$G$14+СВЦЭМ!$D$10+'СЕТ СН'!$G$6-'СЕТ СН'!$G$26</f>
        <v>2559.8671982699998</v>
      </c>
      <c r="G84" s="36">
        <f>SUMIFS(СВЦЭМ!$D$39:$D$758,СВЦЭМ!$A$39:$A$758,$A84,СВЦЭМ!$B$39:$B$758,G$83)+'СЕТ СН'!$G$14+СВЦЭМ!$D$10+'СЕТ СН'!$G$6-'СЕТ СН'!$G$26</f>
        <v>2598.7130846800001</v>
      </c>
      <c r="H84" s="36">
        <f>SUMIFS(СВЦЭМ!$D$39:$D$758,СВЦЭМ!$A$39:$A$758,$A84,СВЦЭМ!$B$39:$B$758,H$83)+'СЕТ СН'!$G$14+СВЦЭМ!$D$10+'СЕТ СН'!$G$6-'СЕТ СН'!$G$26</f>
        <v>2492.2496600499999</v>
      </c>
      <c r="I84" s="36">
        <f>SUMIFS(СВЦЭМ!$D$39:$D$758,СВЦЭМ!$A$39:$A$758,$A84,СВЦЭМ!$B$39:$B$758,I$83)+'СЕТ СН'!$G$14+СВЦЭМ!$D$10+'СЕТ СН'!$G$6-'СЕТ СН'!$G$26</f>
        <v>2424.0307425299998</v>
      </c>
      <c r="J84" s="36">
        <f>SUMIFS(СВЦЭМ!$D$39:$D$758,СВЦЭМ!$A$39:$A$758,$A84,СВЦЭМ!$B$39:$B$758,J$83)+'СЕТ СН'!$G$14+СВЦЭМ!$D$10+'СЕТ СН'!$G$6-'СЕТ СН'!$G$26</f>
        <v>2381.5382648599998</v>
      </c>
      <c r="K84" s="36">
        <f>SUMIFS(СВЦЭМ!$D$39:$D$758,СВЦЭМ!$A$39:$A$758,$A84,СВЦЭМ!$B$39:$B$758,K$83)+'СЕТ СН'!$G$14+СВЦЭМ!$D$10+'СЕТ СН'!$G$6-'СЕТ СН'!$G$26</f>
        <v>2342.69918968</v>
      </c>
      <c r="L84" s="36">
        <f>SUMIFS(СВЦЭМ!$D$39:$D$758,СВЦЭМ!$A$39:$A$758,$A84,СВЦЭМ!$B$39:$B$758,L$83)+'СЕТ СН'!$G$14+СВЦЭМ!$D$10+'СЕТ СН'!$G$6-'СЕТ СН'!$G$26</f>
        <v>2355.5596475900002</v>
      </c>
      <c r="M84" s="36">
        <f>SUMIFS(СВЦЭМ!$D$39:$D$758,СВЦЭМ!$A$39:$A$758,$A84,СВЦЭМ!$B$39:$B$758,M$83)+'СЕТ СН'!$G$14+СВЦЭМ!$D$10+'СЕТ СН'!$G$6-'СЕТ СН'!$G$26</f>
        <v>2378.3703322599999</v>
      </c>
      <c r="N84" s="36">
        <f>SUMIFS(СВЦЭМ!$D$39:$D$758,СВЦЭМ!$A$39:$A$758,$A84,СВЦЭМ!$B$39:$B$758,N$83)+'СЕТ СН'!$G$14+СВЦЭМ!$D$10+'СЕТ СН'!$G$6-'СЕТ СН'!$G$26</f>
        <v>2393.86436417</v>
      </c>
      <c r="O84" s="36">
        <f>SUMIFS(СВЦЭМ!$D$39:$D$758,СВЦЭМ!$A$39:$A$758,$A84,СВЦЭМ!$B$39:$B$758,O$83)+'СЕТ СН'!$G$14+СВЦЭМ!$D$10+'СЕТ СН'!$G$6-'СЕТ СН'!$G$26</f>
        <v>2419.67919717</v>
      </c>
      <c r="P84" s="36">
        <f>SUMIFS(СВЦЭМ!$D$39:$D$758,СВЦЭМ!$A$39:$A$758,$A84,СВЦЭМ!$B$39:$B$758,P$83)+'СЕТ СН'!$G$14+СВЦЭМ!$D$10+'СЕТ СН'!$G$6-'СЕТ СН'!$G$26</f>
        <v>2446.5950760599999</v>
      </c>
      <c r="Q84" s="36">
        <f>SUMIFS(СВЦЭМ!$D$39:$D$758,СВЦЭМ!$A$39:$A$758,$A84,СВЦЭМ!$B$39:$B$758,Q$83)+'СЕТ СН'!$G$14+СВЦЭМ!$D$10+'СЕТ СН'!$G$6-'СЕТ СН'!$G$26</f>
        <v>2454.05695926</v>
      </c>
      <c r="R84" s="36">
        <f>SUMIFS(СВЦЭМ!$D$39:$D$758,СВЦЭМ!$A$39:$A$758,$A84,СВЦЭМ!$B$39:$B$758,R$83)+'СЕТ СН'!$G$14+СВЦЭМ!$D$10+'СЕТ СН'!$G$6-'СЕТ СН'!$G$26</f>
        <v>2457.6604185599999</v>
      </c>
      <c r="S84" s="36">
        <f>SUMIFS(СВЦЭМ!$D$39:$D$758,СВЦЭМ!$A$39:$A$758,$A84,СВЦЭМ!$B$39:$B$758,S$83)+'СЕТ СН'!$G$14+СВЦЭМ!$D$10+'СЕТ СН'!$G$6-'СЕТ СН'!$G$26</f>
        <v>2435.48853104</v>
      </c>
      <c r="T84" s="36">
        <f>SUMIFS(СВЦЭМ!$D$39:$D$758,СВЦЭМ!$A$39:$A$758,$A84,СВЦЭМ!$B$39:$B$758,T$83)+'СЕТ СН'!$G$14+СВЦЭМ!$D$10+'СЕТ СН'!$G$6-'СЕТ СН'!$G$26</f>
        <v>2390.2399447799999</v>
      </c>
      <c r="U84" s="36">
        <f>SUMIFS(СВЦЭМ!$D$39:$D$758,СВЦЭМ!$A$39:$A$758,$A84,СВЦЭМ!$B$39:$B$758,U$83)+'СЕТ СН'!$G$14+СВЦЭМ!$D$10+'СЕТ СН'!$G$6-'СЕТ СН'!$G$26</f>
        <v>2348.5719700499999</v>
      </c>
      <c r="V84" s="36">
        <f>SUMIFS(СВЦЭМ!$D$39:$D$758,СВЦЭМ!$A$39:$A$758,$A84,СВЦЭМ!$B$39:$B$758,V$83)+'СЕТ СН'!$G$14+СВЦЭМ!$D$10+'СЕТ СН'!$G$6-'СЕТ СН'!$G$26</f>
        <v>2341.0230331100001</v>
      </c>
      <c r="W84" s="36">
        <f>SUMIFS(СВЦЭМ!$D$39:$D$758,СВЦЭМ!$A$39:$A$758,$A84,СВЦЭМ!$B$39:$B$758,W$83)+'СЕТ СН'!$G$14+СВЦЭМ!$D$10+'СЕТ СН'!$G$6-'СЕТ СН'!$G$26</f>
        <v>2329.4881914799998</v>
      </c>
      <c r="X84" s="36">
        <f>SUMIFS(СВЦЭМ!$D$39:$D$758,СВЦЭМ!$A$39:$A$758,$A84,СВЦЭМ!$B$39:$B$758,X$83)+'СЕТ СН'!$G$14+СВЦЭМ!$D$10+'СЕТ СН'!$G$6-'СЕТ СН'!$G$26</f>
        <v>2366.8499527899999</v>
      </c>
      <c r="Y84" s="36">
        <f>SUMIFS(СВЦЭМ!$D$39:$D$758,СВЦЭМ!$A$39:$A$758,$A84,СВЦЭМ!$B$39:$B$758,Y$83)+'СЕТ СН'!$G$14+СВЦЭМ!$D$10+'СЕТ СН'!$G$6-'СЕТ СН'!$G$26</f>
        <v>2409.1950383799999</v>
      </c>
      <c r="AA84" s="45"/>
    </row>
    <row r="85" spans="1:27" ht="15.75" x14ac:dyDescent="0.2">
      <c r="A85" s="35">
        <f>A84+1</f>
        <v>45384</v>
      </c>
      <c r="B85" s="36">
        <f>SUMIFS(СВЦЭМ!$D$39:$D$758,СВЦЭМ!$A$39:$A$758,$A85,СВЦЭМ!$B$39:$B$758,B$83)+'СЕТ СН'!$G$14+СВЦЭМ!$D$10+'СЕТ СН'!$G$6-'СЕТ СН'!$G$26</f>
        <v>2328.9339459500002</v>
      </c>
      <c r="C85" s="36">
        <f>SUMIFS(СВЦЭМ!$D$39:$D$758,СВЦЭМ!$A$39:$A$758,$A85,СВЦЭМ!$B$39:$B$758,C$83)+'СЕТ СН'!$G$14+СВЦЭМ!$D$10+'СЕТ СН'!$G$6-'СЕТ СН'!$G$26</f>
        <v>2392.1190617100001</v>
      </c>
      <c r="D85" s="36">
        <f>SUMIFS(СВЦЭМ!$D$39:$D$758,СВЦЭМ!$A$39:$A$758,$A85,СВЦЭМ!$B$39:$B$758,D$83)+'СЕТ СН'!$G$14+СВЦЭМ!$D$10+'СЕТ СН'!$G$6-'СЕТ СН'!$G$26</f>
        <v>2451.5122552399998</v>
      </c>
      <c r="E85" s="36">
        <f>SUMIFS(СВЦЭМ!$D$39:$D$758,СВЦЭМ!$A$39:$A$758,$A85,СВЦЭМ!$B$39:$B$758,E$83)+'СЕТ СН'!$G$14+СВЦЭМ!$D$10+'СЕТ СН'!$G$6-'СЕТ СН'!$G$26</f>
        <v>2469.0970520699998</v>
      </c>
      <c r="F85" s="36">
        <f>SUMIFS(СВЦЭМ!$D$39:$D$758,СВЦЭМ!$A$39:$A$758,$A85,СВЦЭМ!$B$39:$B$758,F$83)+'СЕТ СН'!$G$14+СВЦЭМ!$D$10+'СЕТ СН'!$G$6-'СЕТ СН'!$G$26</f>
        <v>2464.5978763799999</v>
      </c>
      <c r="G85" s="36">
        <f>SUMIFS(СВЦЭМ!$D$39:$D$758,СВЦЭМ!$A$39:$A$758,$A85,СВЦЭМ!$B$39:$B$758,G$83)+'СЕТ СН'!$G$14+СВЦЭМ!$D$10+'СЕТ СН'!$G$6-'СЕТ СН'!$G$26</f>
        <v>2460.4960828099997</v>
      </c>
      <c r="H85" s="36">
        <f>SUMIFS(СВЦЭМ!$D$39:$D$758,СВЦЭМ!$A$39:$A$758,$A85,СВЦЭМ!$B$39:$B$758,H$83)+'СЕТ СН'!$G$14+СВЦЭМ!$D$10+'СЕТ СН'!$G$6-'СЕТ СН'!$G$26</f>
        <v>2405.3071051400002</v>
      </c>
      <c r="I85" s="36">
        <f>SUMIFS(СВЦЭМ!$D$39:$D$758,СВЦЭМ!$A$39:$A$758,$A85,СВЦЭМ!$B$39:$B$758,I$83)+'СЕТ СН'!$G$14+СВЦЭМ!$D$10+'СЕТ СН'!$G$6-'СЕТ СН'!$G$26</f>
        <v>2369.9064021499998</v>
      </c>
      <c r="J85" s="36">
        <f>SUMIFS(СВЦЭМ!$D$39:$D$758,СВЦЭМ!$A$39:$A$758,$A85,СВЦЭМ!$B$39:$B$758,J$83)+'СЕТ СН'!$G$14+СВЦЭМ!$D$10+'СЕТ СН'!$G$6-'СЕТ СН'!$G$26</f>
        <v>2341.7582774000002</v>
      </c>
      <c r="K85" s="36">
        <f>SUMIFS(СВЦЭМ!$D$39:$D$758,СВЦЭМ!$A$39:$A$758,$A85,СВЦЭМ!$B$39:$B$758,K$83)+'СЕТ СН'!$G$14+СВЦЭМ!$D$10+'СЕТ СН'!$G$6-'СЕТ СН'!$G$26</f>
        <v>2304.1878503500002</v>
      </c>
      <c r="L85" s="36">
        <f>SUMIFS(СВЦЭМ!$D$39:$D$758,СВЦЭМ!$A$39:$A$758,$A85,СВЦЭМ!$B$39:$B$758,L$83)+'СЕТ СН'!$G$14+СВЦЭМ!$D$10+'СЕТ СН'!$G$6-'СЕТ СН'!$G$26</f>
        <v>2322.2257861100002</v>
      </c>
      <c r="M85" s="36">
        <f>SUMIFS(СВЦЭМ!$D$39:$D$758,СВЦЭМ!$A$39:$A$758,$A85,СВЦЭМ!$B$39:$B$758,M$83)+'СЕТ СН'!$G$14+СВЦЭМ!$D$10+'СЕТ СН'!$G$6-'СЕТ СН'!$G$26</f>
        <v>2344.92305609</v>
      </c>
      <c r="N85" s="36">
        <f>SUMIFS(СВЦЭМ!$D$39:$D$758,СВЦЭМ!$A$39:$A$758,$A85,СВЦЭМ!$B$39:$B$758,N$83)+'СЕТ СН'!$G$14+СВЦЭМ!$D$10+'СЕТ СН'!$G$6-'СЕТ СН'!$G$26</f>
        <v>2364.7338012</v>
      </c>
      <c r="O85" s="36">
        <f>SUMIFS(СВЦЭМ!$D$39:$D$758,СВЦЭМ!$A$39:$A$758,$A85,СВЦЭМ!$B$39:$B$758,O$83)+'СЕТ СН'!$G$14+СВЦЭМ!$D$10+'СЕТ СН'!$G$6-'СЕТ СН'!$G$26</f>
        <v>2383.57870349</v>
      </c>
      <c r="P85" s="36">
        <f>SUMIFS(СВЦЭМ!$D$39:$D$758,СВЦЭМ!$A$39:$A$758,$A85,СВЦЭМ!$B$39:$B$758,P$83)+'СЕТ СН'!$G$14+СВЦЭМ!$D$10+'СЕТ СН'!$G$6-'СЕТ СН'!$G$26</f>
        <v>2393.1171397399999</v>
      </c>
      <c r="Q85" s="36">
        <f>SUMIFS(СВЦЭМ!$D$39:$D$758,СВЦЭМ!$A$39:$A$758,$A85,СВЦЭМ!$B$39:$B$758,Q$83)+'СЕТ СН'!$G$14+СВЦЭМ!$D$10+'СЕТ СН'!$G$6-'СЕТ СН'!$G$26</f>
        <v>2405.03166225</v>
      </c>
      <c r="R85" s="36">
        <f>SUMIFS(СВЦЭМ!$D$39:$D$758,СВЦЭМ!$A$39:$A$758,$A85,СВЦЭМ!$B$39:$B$758,R$83)+'СЕТ СН'!$G$14+СВЦЭМ!$D$10+'СЕТ СН'!$G$6-'СЕТ СН'!$G$26</f>
        <v>2408.25303171</v>
      </c>
      <c r="S85" s="36">
        <f>SUMIFS(СВЦЭМ!$D$39:$D$758,СВЦЭМ!$A$39:$A$758,$A85,СВЦЭМ!$B$39:$B$758,S$83)+'СЕТ СН'!$G$14+СВЦЭМ!$D$10+'СЕТ СН'!$G$6-'СЕТ СН'!$G$26</f>
        <v>2395.9744013600002</v>
      </c>
      <c r="T85" s="36">
        <f>SUMIFS(СВЦЭМ!$D$39:$D$758,СВЦЭМ!$A$39:$A$758,$A85,СВЦЭМ!$B$39:$B$758,T$83)+'СЕТ СН'!$G$14+СВЦЭМ!$D$10+'СЕТ СН'!$G$6-'СЕТ СН'!$G$26</f>
        <v>2356.6780278699998</v>
      </c>
      <c r="U85" s="36">
        <f>SUMIFS(СВЦЭМ!$D$39:$D$758,СВЦЭМ!$A$39:$A$758,$A85,СВЦЭМ!$B$39:$B$758,U$83)+'СЕТ СН'!$G$14+СВЦЭМ!$D$10+'СЕТ СН'!$G$6-'СЕТ СН'!$G$26</f>
        <v>2332.2781678000001</v>
      </c>
      <c r="V85" s="36">
        <f>SUMIFS(СВЦЭМ!$D$39:$D$758,СВЦЭМ!$A$39:$A$758,$A85,СВЦЭМ!$B$39:$B$758,V$83)+'СЕТ СН'!$G$14+СВЦЭМ!$D$10+'СЕТ СН'!$G$6-'СЕТ СН'!$G$26</f>
        <v>2308.9046575299999</v>
      </c>
      <c r="W85" s="36">
        <f>SUMIFS(СВЦЭМ!$D$39:$D$758,СВЦЭМ!$A$39:$A$758,$A85,СВЦЭМ!$B$39:$B$758,W$83)+'СЕТ СН'!$G$14+СВЦЭМ!$D$10+'СЕТ СН'!$G$6-'СЕТ СН'!$G$26</f>
        <v>2286.6556988000002</v>
      </c>
      <c r="X85" s="36">
        <f>SUMIFS(СВЦЭМ!$D$39:$D$758,СВЦЭМ!$A$39:$A$758,$A85,СВЦЭМ!$B$39:$B$758,X$83)+'СЕТ СН'!$G$14+СВЦЭМ!$D$10+'СЕТ СН'!$G$6-'СЕТ СН'!$G$26</f>
        <v>2333.4520545199998</v>
      </c>
      <c r="Y85" s="36">
        <f>SUMIFS(СВЦЭМ!$D$39:$D$758,СВЦЭМ!$A$39:$A$758,$A85,СВЦЭМ!$B$39:$B$758,Y$83)+'СЕТ СН'!$G$14+СВЦЭМ!$D$10+'СЕТ СН'!$G$6-'СЕТ СН'!$G$26</f>
        <v>2386.0208754199998</v>
      </c>
    </row>
    <row r="86" spans="1:27" ht="15.75" x14ac:dyDescent="0.2">
      <c r="A86" s="35">
        <f t="shared" ref="A86:A114" si="2">A85+1</f>
        <v>45385</v>
      </c>
      <c r="B86" s="36">
        <f>SUMIFS(СВЦЭМ!$D$39:$D$758,СВЦЭМ!$A$39:$A$758,$A86,СВЦЭМ!$B$39:$B$758,B$83)+'СЕТ СН'!$G$14+СВЦЭМ!$D$10+'СЕТ СН'!$G$6-'СЕТ СН'!$G$26</f>
        <v>2345.18051186</v>
      </c>
      <c r="C86" s="36">
        <f>SUMIFS(СВЦЭМ!$D$39:$D$758,СВЦЭМ!$A$39:$A$758,$A86,СВЦЭМ!$B$39:$B$758,C$83)+'СЕТ СН'!$G$14+СВЦЭМ!$D$10+'СЕТ СН'!$G$6-'СЕТ СН'!$G$26</f>
        <v>2394.5886386000002</v>
      </c>
      <c r="D86" s="36">
        <f>SUMIFS(СВЦЭМ!$D$39:$D$758,СВЦЭМ!$A$39:$A$758,$A86,СВЦЭМ!$B$39:$B$758,D$83)+'СЕТ СН'!$G$14+СВЦЭМ!$D$10+'СЕТ СН'!$G$6-'СЕТ СН'!$G$26</f>
        <v>2440.77802608</v>
      </c>
      <c r="E86" s="36">
        <f>SUMIFS(СВЦЭМ!$D$39:$D$758,СВЦЭМ!$A$39:$A$758,$A86,СВЦЭМ!$B$39:$B$758,E$83)+'СЕТ СН'!$G$14+СВЦЭМ!$D$10+'СЕТ СН'!$G$6-'СЕТ СН'!$G$26</f>
        <v>2443.0219949799998</v>
      </c>
      <c r="F86" s="36">
        <f>SUMIFS(СВЦЭМ!$D$39:$D$758,СВЦЭМ!$A$39:$A$758,$A86,СВЦЭМ!$B$39:$B$758,F$83)+'СЕТ СН'!$G$14+СВЦЭМ!$D$10+'СЕТ СН'!$G$6-'СЕТ СН'!$G$26</f>
        <v>2412.9281245399998</v>
      </c>
      <c r="G86" s="36">
        <f>SUMIFS(СВЦЭМ!$D$39:$D$758,СВЦЭМ!$A$39:$A$758,$A86,СВЦЭМ!$B$39:$B$758,G$83)+'СЕТ СН'!$G$14+СВЦЭМ!$D$10+'СЕТ СН'!$G$6-'СЕТ СН'!$G$26</f>
        <v>2402.3539548199997</v>
      </c>
      <c r="H86" s="36">
        <f>SUMIFS(СВЦЭМ!$D$39:$D$758,СВЦЭМ!$A$39:$A$758,$A86,СВЦЭМ!$B$39:$B$758,H$83)+'СЕТ СН'!$G$14+СВЦЭМ!$D$10+'СЕТ СН'!$G$6-'СЕТ СН'!$G$26</f>
        <v>2379.8853907900002</v>
      </c>
      <c r="I86" s="36">
        <f>SUMIFS(СВЦЭМ!$D$39:$D$758,СВЦЭМ!$A$39:$A$758,$A86,СВЦЭМ!$B$39:$B$758,I$83)+'СЕТ СН'!$G$14+СВЦЭМ!$D$10+'СЕТ СН'!$G$6-'СЕТ СН'!$G$26</f>
        <v>2333.93541693</v>
      </c>
      <c r="J86" s="36">
        <f>SUMIFS(СВЦЭМ!$D$39:$D$758,СВЦЭМ!$A$39:$A$758,$A86,СВЦЭМ!$B$39:$B$758,J$83)+'СЕТ СН'!$G$14+СВЦЭМ!$D$10+'СЕТ СН'!$G$6-'СЕТ СН'!$G$26</f>
        <v>2272.5040045000001</v>
      </c>
      <c r="K86" s="36">
        <f>SUMIFS(СВЦЭМ!$D$39:$D$758,СВЦЭМ!$A$39:$A$758,$A86,СВЦЭМ!$B$39:$B$758,K$83)+'СЕТ СН'!$G$14+СВЦЭМ!$D$10+'СЕТ СН'!$G$6-'СЕТ СН'!$G$26</f>
        <v>2245.9240286499999</v>
      </c>
      <c r="L86" s="36">
        <f>SUMIFS(СВЦЭМ!$D$39:$D$758,СВЦЭМ!$A$39:$A$758,$A86,СВЦЭМ!$B$39:$B$758,L$83)+'СЕТ СН'!$G$14+СВЦЭМ!$D$10+'СЕТ СН'!$G$6-'СЕТ СН'!$G$26</f>
        <v>2235.4379437399998</v>
      </c>
      <c r="M86" s="36">
        <f>SUMIFS(СВЦЭМ!$D$39:$D$758,СВЦЭМ!$A$39:$A$758,$A86,СВЦЭМ!$B$39:$B$758,M$83)+'СЕТ СН'!$G$14+СВЦЭМ!$D$10+'СЕТ СН'!$G$6-'СЕТ СН'!$G$26</f>
        <v>2247.69833427</v>
      </c>
      <c r="N86" s="36">
        <f>SUMIFS(СВЦЭМ!$D$39:$D$758,СВЦЭМ!$A$39:$A$758,$A86,СВЦЭМ!$B$39:$B$758,N$83)+'СЕТ СН'!$G$14+СВЦЭМ!$D$10+'СЕТ СН'!$G$6-'СЕТ СН'!$G$26</f>
        <v>2259.19354251</v>
      </c>
      <c r="O86" s="36">
        <f>SUMIFS(СВЦЭМ!$D$39:$D$758,СВЦЭМ!$A$39:$A$758,$A86,СВЦЭМ!$B$39:$B$758,O$83)+'СЕТ СН'!$G$14+СВЦЭМ!$D$10+'СЕТ СН'!$G$6-'СЕТ СН'!$G$26</f>
        <v>2267.69673367</v>
      </c>
      <c r="P86" s="36">
        <f>SUMIFS(СВЦЭМ!$D$39:$D$758,СВЦЭМ!$A$39:$A$758,$A86,СВЦЭМ!$B$39:$B$758,P$83)+'СЕТ СН'!$G$14+СВЦЭМ!$D$10+'СЕТ СН'!$G$6-'СЕТ СН'!$G$26</f>
        <v>2305.8593253499998</v>
      </c>
      <c r="Q86" s="36">
        <f>SUMIFS(СВЦЭМ!$D$39:$D$758,СВЦЭМ!$A$39:$A$758,$A86,СВЦЭМ!$B$39:$B$758,Q$83)+'СЕТ СН'!$G$14+СВЦЭМ!$D$10+'СЕТ СН'!$G$6-'СЕТ СН'!$G$26</f>
        <v>2327.37729098</v>
      </c>
      <c r="R86" s="36">
        <f>SUMIFS(СВЦЭМ!$D$39:$D$758,СВЦЭМ!$A$39:$A$758,$A86,СВЦЭМ!$B$39:$B$758,R$83)+'СЕТ СН'!$G$14+СВЦЭМ!$D$10+'СЕТ СН'!$G$6-'СЕТ СН'!$G$26</f>
        <v>2341.58070976</v>
      </c>
      <c r="S86" s="36">
        <f>SUMIFS(СВЦЭМ!$D$39:$D$758,СВЦЭМ!$A$39:$A$758,$A86,СВЦЭМ!$B$39:$B$758,S$83)+'СЕТ СН'!$G$14+СВЦЭМ!$D$10+'СЕТ СН'!$G$6-'СЕТ СН'!$G$26</f>
        <v>2322.7339807200001</v>
      </c>
      <c r="T86" s="36">
        <f>SUMIFS(СВЦЭМ!$D$39:$D$758,СВЦЭМ!$A$39:$A$758,$A86,СВЦЭМ!$B$39:$B$758,T$83)+'СЕТ СН'!$G$14+СВЦЭМ!$D$10+'СЕТ СН'!$G$6-'СЕТ СН'!$G$26</f>
        <v>2297.36144767</v>
      </c>
      <c r="U86" s="36">
        <f>SUMIFS(СВЦЭМ!$D$39:$D$758,СВЦЭМ!$A$39:$A$758,$A86,СВЦЭМ!$B$39:$B$758,U$83)+'СЕТ СН'!$G$14+СВЦЭМ!$D$10+'СЕТ СН'!$G$6-'СЕТ СН'!$G$26</f>
        <v>2267.92851526</v>
      </c>
      <c r="V86" s="36">
        <f>SUMIFS(СВЦЭМ!$D$39:$D$758,СВЦЭМ!$A$39:$A$758,$A86,СВЦЭМ!$B$39:$B$758,V$83)+'СЕТ СН'!$G$14+СВЦЭМ!$D$10+'СЕТ СН'!$G$6-'СЕТ СН'!$G$26</f>
        <v>2242.1360948199999</v>
      </c>
      <c r="W86" s="36">
        <f>SUMIFS(СВЦЭМ!$D$39:$D$758,СВЦЭМ!$A$39:$A$758,$A86,СВЦЭМ!$B$39:$B$758,W$83)+'СЕТ СН'!$G$14+СВЦЭМ!$D$10+'СЕТ СН'!$G$6-'СЕТ СН'!$G$26</f>
        <v>2230.8155540399998</v>
      </c>
      <c r="X86" s="36">
        <f>SUMIFS(СВЦЭМ!$D$39:$D$758,СВЦЭМ!$A$39:$A$758,$A86,СВЦЭМ!$B$39:$B$758,X$83)+'СЕТ СН'!$G$14+СВЦЭМ!$D$10+'СЕТ СН'!$G$6-'СЕТ СН'!$G$26</f>
        <v>2270.4326940999999</v>
      </c>
      <c r="Y86" s="36">
        <f>SUMIFS(СВЦЭМ!$D$39:$D$758,СВЦЭМ!$A$39:$A$758,$A86,СВЦЭМ!$B$39:$B$758,Y$83)+'СЕТ СН'!$G$14+СВЦЭМ!$D$10+'СЕТ СН'!$G$6-'СЕТ СН'!$G$26</f>
        <v>2331.9088809899999</v>
      </c>
    </row>
    <row r="87" spans="1:27" ht="15.75" x14ac:dyDescent="0.2">
      <c r="A87" s="35">
        <f t="shared" si="2"/>
        <v>45386</v>
      </c>
      <c r="B87" s="36">
        <f>SUMIFS(СВЦЭМ!$D$39:$D$758,СВЦЭМ!$A$39:$A$758,$A87,СВЦЭМ!$B$39:$B$758,B$83)+'СЕТ СН'!$G$14+СВЦЭМ!$D$10+'СЕТ СН'!$G$6-'СЕТ СН'!$G$26</f>
        <v>2503.8926562799998</v>
      </c>
      <c r="C87" s="36">
        <f>SUMIFS(СВЦЭМ!$D$39:$D$758,СВЦЭМ!$A$39:$A$758,$A87,СВЦЭМ!$B$39:$B$758,C$83)+'СЕТ СН'!$G$14+СВЦЭМ!$D$10+'СЕТ СН'!$G$6-'СЕТ СН'!$G$26</f>
        <v>2463.9774858299998</v>
      </c>
      <c r="D87" s="36">
        <f>SUMIFS(СВЦЭМ!$D$39:$D$758,СВЦЭМ!$A$39:$A$758,$A87,СВЦЭМ!$B$39:$B$758,D$83)+'СЕТ СН'!$G$14+СВЦЭМ!$D$10+'СЕТ СН'!$G$6-'СЕТ СН'!$G$26</f>
        <v>2491.18125289</v>
      </c>
      <c r="E87" s="36">
        <f>SUMIFS(СВЦЭМ!$D$39:$D$758,СВЦЭМ!$A$39:$A$758,$A87,СВЦЭМ!$B$39:$B$758,E$83)+'СЕТ СН'!$G$14+СВЦЭМ!$D$10+'СЕТ СН'!$G$6-'СЕТ СН'!$G$26</f>
        <v>2505.0481105399999</v>
      </c>
      <c r="F87" s="36">
        <f>SUMIFS(СВЦЭМ!$D$39:$D$758,СВЦЭМ!$A$39:$A$758,$A87,СВЦЭМ!$B$39:$B$758,F$83)+'СЕТ СН'!$G$14+СВЦЭМ!$D$10+'СЕТ СН'!$G$6-'СЕТ СН'!$G$26</f>
        <v>2496.2147721900001</v>
      </c>
      <c r="G87" s="36">
        <f>SUMIFS(СВЦЭМ!$D$39:$D$758,СВЦЭМ!$A$39:$A$758,$A87,СВЦЭМ!$B$39:$B$758,G$83)+'СЕТ СН'!$G$14+СВЦЭМ!$D$10+'СЕТ СН'!$G$6-'СЕТ СН'!$G$26</f>
        <v>2455.98105949</v>
      </c>
      <c r="H87" s="36">
        <f>SUMIFS(СВЦЭМ!$D$39:$D$758,СВЦЭМ!$A$39:$A$758,$A87,СВЦЭМ!$B$39:$B$758,H$83)+'СЕТ СН'!$G$14+СВЦЭМ!$D$10+'СЕТ СН'!$G$6-'СЕТ СН'!$G$26</f>
        <v>2399.4033460299997</v>
      </c>
      <c r="I87" s="36">
        <f>SUMIFS(СВЦЭМ!$D$39:$D$758,СВЦЭМ!$A$39:$A$758,$A87,СВЦЭМ!$B$39:$B$758,I$83)+'СЕТ СН'!$G$14+СВЦЭМ!$D$10+'СЕТ СН'!$G$6-'СЕТ СН'!$G$26</f>
        <v>2338.2311205300002</v>
      </c>
      <c r="J87" s="36">
        <f>SUMIFS(СВЦЭМ!$D$39:$D$758,СВЦЭМ!$A$39:$A$758,$A87,СВЦЭМ!$B$39:$B$758,J$83)+'СЕТ СН'!$G$14+СВЦЭМ!$D$10+'СЕТ СН'!$G$6-'СЕТ СН'!$G$26</f>
        <v>2315.2214735100001</v>
      </c>
      <c r="K87" s="36">
        <f>SUMIFS(СВЦЭМ!$D$39:$D$758,СВЦЭМ!$A$39:$A$758,$A87,СВЦЭМ!$B$39:$B$758,K$83)+'СЕТ СН'!$G$14+СВЦЭМ!$D$10+'СЕТ СН'!$G$6-'СЕТ СН'!$G$26</f>
        <v>2306.6327775499999</v>
      </c>
      <c r="L87" s="36">
        <f>SUMIFS(СВЦЭМ!$D$39:$D$758,СВЦЭМ!$A$39:$A$758,$A87,СВЦЭМ!$B$39:$B$758,L$83)+'СЕТ СН'!$G$14+СВЦЭМ!$D$10+'СЕТ СН'!$G$6-'СЕТ СН'!$G$26</f>
        <v>2326.0599870999999</v>
      </c>
      <c r="M87" s="36">
        <f>SUMIFS(СВЦЭМ!$D$39:$D$758,СВЦЭМ!$A$39:$A$758,$A87,СВЦЭМ!$B$39:$B$758,M$83)+'СЕТ СН'!$G$14+СВЦЭМ!$D$10+'СЕТ СН'!$G$6-'СЕТ СН'!$G$26</f>
        <v>2369.56347134</v>
      </c>
      <c r="N87" s="36">
        <f>SUMIFS(СВЦЭМ!$D$39:$D$758,СВЦЭМ!$A$39:$A$758,$A87,СВЦЭМ!$B$39:$B$758,N$83)+'СЕТ СН'!$G$14+СВЦЭМ!$D$10+'СЕТ СН'!$G$6-'СЕТ СН'!$G$26</f>
        <v>2375.0093467800002</v>
      </c>
      <c r="O87" s="36">
        <f>SUMIFS(СВЦЭМ!$D$39:$D$758,СВЦЭМ!$A$39:$A$758,$A87,СВЦЭМ!$B$39:$B$758,O$83)+'СЕТ СН'!$G$14+СВЦЭМ!$D$10+'СЕТ СН'!$G$6-'СЕТ СН'!$G$26</f>
        <v>2386.20121066</v>
      </c>
      <c r="P87" s="36">
        <f>SUMIFS(СВЦЭМ!$D$39:$D$758,СВЦЭМ!$A$39:$A$758,$A87,СВЦЭМ!$B$39:$B$758,P$83)+'СЕТ СН'!$G$14+СВЦЭМ!$D$10+'СЕТ СН'!$G$6-'СЕТ СН'!$G$26</f>
        <v>2387.5321319499999</v>
      </c>
      <c r="Q87" s="36">
        <f>SUMIFS(СВЦЭМ!$D$39:$D$758,СВЦЭМ!$A$39:$A$758,$A87,СВЦЭМ!$B$39:$B$758,Q$83)+'СЕТ СН'!$G$14+СВЦЭМ!$D$10+'СЕТ СН'!$G$6-'СЕТ СН'!$G$26</f>
        <v>2444.8397624899999</v>
      </c>
      <c r="R87" s="36">
        <f>SUMIFS(СВЦЭМ!$D$39:$D$758,СВЦЭМ!$A$39:$A$758,$A87,СВЦЭМ!$B$39:$B$758,R$83)+'СЕТ СН'!$G$14+СВЦЭМ!$D$10+'СЕТ СН'!$G$6-'СЕТ СН'!$G$26</f>
        <v>2445.19968135</v>
      </c>
      <c r="S87" s="36">
        <f>SUMIFS(СВЦЭМ!$D$39:$D$758,СВЦЭМ!$A$39:$A$758,$A87,СВЦЭМ!$B$39:$B$758,S$83)+'СЕТ СН'!$G$14+СВЦЭМ!$D$10+'СЕТ СН'!$G$6-'СЕТ СН'!$G$26</f>
        <v>2406.7953130599999</v>
      </c>
      <c r="T87" s="36">
        <f>SUMIFS(СВЦЭМ!$D$39:$D$758,СВЦЭМ!$A$39:$A$758,$A87,СВЦЭМ!$B$39:$B$758,T$83)+'СЕТ СН'!$G$14+СВЦЭМ!$D$10+'СЕТ СН'!$G$6-'СЕТ СН'!$G$26</f>
        <v>2341.6147669400002</v>
      </c>
      <c r="U87" s="36">
        <f>SUMIFS(СВЦЭМ!$D$39:$D$758,СВЦЭМ!$A$39:$A$758,$A87,СВЦЭМ!$B$39:$B$758,U$83)+'СЕТ СН'!$G$14+СВЦЭМ!$D$10+'СЕТ СН'!$G$6-'СЕТ СН'!$G$26</f>
        <v>2324.2946404200002</v>
      </c>
      <c r="V87" s="36">
        <f>SUMIFS(СВЦЭМ!$D$39:$D$758,СВЦЭМ!$A$39:$A$758,$A87,СВЦЭМ!$B$39:$B$758,V$83)+'СЕТ СН'!$G$14+СВЦЭМ!$D$10+'СЕТ СН'!$G$6-'СЕТ СН'!$G$26</f>
        <v>2303.97093167</v>
      </c>
      <c r="W87" s="36">
        <f>SUMIFS(СВЦЭМ!$D$39:$D$758,СВЦЭМ!$A$39:$A$758,$A87,СВЦЭМ!$B$39:$B$758,W$83)+'СЕТ СН'!$G$14+СВЦЭМ!$D$10+'СЕТ СН'!$G$6-'СЕТ СН'!$G$26</f>
        <v>2290.3992813</v>
      </c>
      <c r="X87" s="36">
        <f>SUMIFS(СВЦЭМ!$D$39:$D$758,СВЦЭМ!$A$39:$A$758,$A87,СВЦЭМ!$B$39:$B$758,X$83)+'СЕТ СН'!$G$14+СВЦЭМ!$D$10+'СЕТ СН'!$G$6-'СЕТ СН'!$G$26</f>
        <v>2326.6011532399998</v>
      </c>
      <c r="Y87" s="36">
        <f>SUMIFS(СВЦЭМ!$D$39:$D$758,СВЦЭМ!$A$39:$A$758,$A87,СВЦЭМ!$B$39:$B$758,Y$83)+'СЕТ СН'!$G$14+СВЦЭМ!$D$10+'СЕТ СН'!$G$6-'СЕТ СН'!$G$26</f>
        <v>2382.23352815</v>
      </c>
    </row>
    <row r="88" spans="1:27" ht="15.75" x14ac:dyDescent="0.2">
      <c r="A88" s="35">
        <f t="shared" si="2"/>
        <v>45387</v>
      </c>
      <c r="B88" s="36">
        <f>SUMIFS(СВЦЭМ!$D$39:$D$758,СВЦЭМ!$A$39:$A$758,$A88,СВЦЭМ!$B$39:$B$758,B$83)+'СЕТ СН'!$G$14+СВЦЭМ!$D$10+'СЕТ СН'!$G$6-'СЕТ СН'!$G$26</f>
        <v>2370.0921073300001</v>
      </c>
      <c r="C88" s="36">
        <f>SUMIFS(СВЦЭМ!$D$39:$D$758,СВЦЭМ!$A$39:$A$758,$A88,СВЦЭМ!$B$39:$B$758,C$83)+'СЕТ СН'!$G$14+СВЦЭМ!$D$10+'СЕТ СН'!$G$6-'СЕТ СН'!$G$26</f>
        <v>2403.5965354700002</v>
      </c>
      <c r="D88" s="36">
        <f>SUMIFS(СВЦЭМ!$D$39:$D$758,СВЦЭМ!$A$39:$A$758,$A88,СВЦЭМ!$B$39:$B$758,D$83)+'СЕТ СН'!$G$14+СВЦЭМ!$D$10+'СЕТ СН'!$G$6-'СЕТ СН'!$G$26</f>
        <v>2432.3233355799998</v>
      </c>
      <c r="E88" s="36">
        <f>SUMIFS(СВЦЭМ!$D$39:$D$758,СВЦЭМ!$A$39:$A$758,$A88,СВЦЭМ!$B$39:$B$758,E$83)+'СЕТ СН'!$G$14+СВЦЭМ!$D$10+'СЕТ СН'!$G$6-'СЕТ СН'!$G$26</f>
        <v>2446.6186136900001</v>
      </c>
      <c r="F88" s="36">
        <f>SUMIFS(СВЦЭМ!$D$39:$D$758,СВЦЭМ!$A$39:$A$758,$A88,СВЦЭМ!$B$39:$B$758,F$83)+'СЕТ СН'!$G$14+СВЦЭМ!$D$10+'СЕТ СН'!$G$6-'СЕТ СН'!$G$26</f>
        <v>2440.0526319299997</v>
      </c>
      <c r="G88" s="36">
        <f>SUMIFS(СВЦЭМ!$D$39:$D$758,СВЦЭМ!$A$39:$A$758,$A88,СВЦЭМ!$B$39:$B$758,G$83)+'СЕТ СН'!$G$14+СВЦЭМ!$D$10+'СЕТ СН'!$G$6-'СЕТ СН'!$G$26</f>
        <v>2405.6507983800002</v>
      </c>
      <c r="H88" s="36">
        <f>SUMIFS(СВЦЭМ!$D$39:$D$758,СВЦЭМ!$A$39:$A$758,$A88,СВЦЭМ!$B$39:$B$758,H$83)+'СЕТ СН'!$G$14+СВЦЭМ!$D$10+'СЕТ СН'!$G$6-'СЕТ СН'!$G$26</f>
        <v>2348.4477104699999</v>
      </c>
      <c r="I88" s="36">
        <f>SUMIFS(СВЦЭМ!$D$39:$D$758,СВЦЭМ!$A$39:$A$758,$A88,СВЦЭМ!$B$39:$B$758,I$83)+'СЕТ СН'!$G$14+СВЦЭМ!$D$10+'СЕТ СН'!$G$6-'СЕТ СН'!$G$26</f>
        <v>2330.6353390300001</v>
      </c>
      <c r="J88" s="36">
        <f>SUMIFS(СВЦЭМ!$D$39:$D$758,СВЦЭМ!$A$39:$A$758,$A88,СВЦЭМ!$B$39:$B$758,J$83)+'СЕТ СН'!$G$14+СВЦЭМ!$D$10+'СЕТ СН'!$G$6-'СЕТ СН'!$G$26</f>
        <v>2287.1424027100002</v>
      </c>
      <c r="K88" s="36">
        <f>SUMIFS(СВЦЭМ!$D$39:$D$758,СВЦЭМ!$A$39:$A$758,$A88,СВЦЭМ!$B$39:$B$758,K$83)+'СЕТ СН'!$G$14+СВЦЭМ!$D$10+'СЕТ СН'!$G$6-'СЕТ СН'!$G$26</f>
        <v>2275.68308699</v>
      </c>
      <c r="L88" s="36">
        <f>SUMIFS(СВЦЭМ!$D$39:$D$758,СВЦЭМ!$A$39:$A$758,$A88,СВЦЭМ!$B$39:$B$758,L$83)+'СЕТ СН'!$G$14+СВЦЭМ!$D$10+'СЕТ СН'!$G$6-'СЕТ СН'!$G$26</f>
        <v>2285.70261493</v>
      </c>
      <c r="M88" s="36">
        <f>SUMIFS(СВЦЭМ!$D$39:$D$758,СВЦЭМ!$A$39:$A$758,$A88,СВЦЭМ!$B$39:$B$758,M$83)+'СЕТ СН'!$G$14+СВЦЭМ!$D$10+'СЕТ СН'!$G$6-'СЕТ СН'!$G$26</f>
        <v>2306.0910815000002</v>
      </c>
      <c r="N88" s="36">
        <f>SUMIFS(СВЦЭМ!$D$39:$D$758,СВЦЭМ!$A$39:$A$758,$A88,СВЦЭМ!$B$39:$B$758,N$83)+'СЕТ СН'!$G$14+СВЦЭМ!$D$10+'СЕТ СН'!$G$6-'СЕТ СН'!$G$26</f>
        <v>2319.3284950400002</v>
      </c>
      <c r="O88" s="36">
        <f>SUMIFS(СВЦЭМ!$D$39:$D$758,СВЦЭМ!$A$39:$A$758,$A88,СВЦЭМ!$B$39:$B$758,O$83)+'СЕТ СН'!$G$14+СВЦЭМ!$D$10+'СЕТ СН'!$G$6-'СЕТ СН'!$G$26</f>
        <v>2322.69735915</v>
      </c>
      <c r="P88" s="36">
        <f>SUMIFS(СВЦЭМ!$D$39:$D$758,СВЦЭМ!$A$39:$A$758,$A88,СВЦЭМ!$B$39:$B$758,P$83)+'СЕТ СН'!$G$14+СВЦЭМ!$D$10+'СЕТ СН'!$G$6-'СЕТ СН'!$G$26</f>
        <v>2370.1825489799999</v>
      </c>
      <c r="Q88" s="36">
        <f>SUMIFS(СВЦЭМ!$D$39:$D$758,СВЦЭМ!$A$39:$A$758,$A88,СВЦЭМ!$B$39:$B$758,Q$83)+'СЕТ СН'!$G$14+СВЦЭМ!$D$10+'СЕТ СН'!$G$6-'СЕТ СН'!$G$26</f>
        <v>2396.5232613500002</v>
      </c>
      <c r="R88" s="36">
        <f>SUMIFS(СВЦЭМ!$D$39:$D$758,СВЦЭМ!$A$39:$A$758,$A88,СВЦЭМ!$B$39:$B$758,R$83)+'СЕТ СН'!$G$14+СВЦЭМ!$D$10+'СЕТ СН'!$G$6-'СЕТ СН'!$G$26</f>
        <v>2359.8529221499998</v>
      </c>
      <c r="S88" s="36">
        <f>SUMIFS(СВЦЭМ!$D$39:$D$758,СВЦЭМ!$A$39:$A$758,$A88,СВЦЭМ!$B$39:$B$758,S$83)+'СЕТ СН'!$G$14+СВЦЭМ!$D$10+'СЕТ СН'!$G$6-'СЕТ СН'!$G$26</f>
        <v>2341.70150646</v>
      </c>
      <c r="T88" s="36">
        <f>SUMIFS(СВЦЭМ!$D$39:$D$758,СВЦЭМ!$A$39:$A$758,$A88,СВЦЭМ!$B$39:$B$758,T$83)+'СЕТ СН'!$G$14+СВЦЭМ!$D$10+'СЕТ СН'!$G$6-'СЕТ СН'!$G$26</f>
        <v>2310.5661789800001</v>
      </c>
      <c r="U88" s="36">
        <f>SUMIFS(СВЦЭМ!$D$39:$D$758,СВЦЭМ!$A$39:$A$758,$A88,СВЦЭМ!$B$39:$B$758,U$83)+'СЕТ СН'!$G$14+СВЦЭМ!$D$10+'СЕТ СН'!$G$6-'СЕТ СН'!$G$26</f>
        <v>2293.9655416700002</v>
      </c>
      <c r="V88" s="36">
        <f>SUMIFS(СВЦЭМ!$D$39:$D$758,СВЦЭМ!$A$39:$A$758,$A88,СВЦЭМ!$B$39:$B$758,V$83)+'СЕТ СН'!$G$14+СВЦЭМ!$D$10+'СЕТ СН'!$G$6-'СЕТ СН'!$G$26</f>
        <v>2291.4299225499999</v>
      </c>
      <c r="W88" s="36">
        <f>SUMIFS(СВЦЭМ!$D$39:$D$758,СВЦЭМ!$A$39:$A$758,$A88,СВЦЭМ!$B$39:$B$758,W$83)+'СЕТ СН'!$G$14+СВЦЭМ!$D$10+'СЕТ СН'!$G$6-'СЕТ СН'!$G$26</f>
        <v>2294.87397164</v>
      </c>
      <c r="X88" s="36">
        <f>SUMIFS(СВЦЭМ!$D$39:$D$758,СВЦЭМ!$A$39:$A$758,$A88,СВЦЭМ!$B$39:$B$758,X$83)+'СЕТ СН'!$G$14+СВЦЭМ!$D$10+'СЕТ СН'!$G$6-'СЕТ СН'!$G$26</f>
        <v>2317.8807461800002</v>
      </c>
      <c r="Y88" s="36">
        <f>SUMIFS(СВЦЭМ!$D$39:$D$758,СВЦЭМ!$A$39:$A$758,$A88,СВЦЭМ!$B$39:$B$758,Y$83)+'СЕТ СН'!$G$14+СВЦЭМ!$D$10+'СЕТ СН'!$G$6-'СЕТ СН'!$G$26</f>
        <v>2358.5907738199999</v>
      </c>
    </row>
    <row r="89" spans="1:27" ht="15.75" x14ac:dyDescent="0.2">
      <c r="A89" s="35">
        <f t="shared" si="2"/>
        <v>45388</v>
      </c>
      <c r="B89" s="36">
        <f>SUMIFS(СВЦЭМ!$D$39:$D$758,СВЦЭМ!$A$39:$A$758,$A89,СВЦЭМ!$B$39:$B$758,B$83)+'СЕТ СН'!$G$14+СВЦЭМ!$D$10+'СЕТ СН'!$G$6-'СЕТ СН'!$G$26</f>
        <v>2409.8142478099999</v>
      </c>
      <c r="C89" s="36">
        <f>SUMIFS(СВЦЭМ!$D$39:$D$758,СВЦЭМ!$A$39:$A$758,$A89,СВЦЭМ!$B$39:$B$758,C$83)+'СЕТ СН'!$G$14+СВЦЭМ!$D$10+'СЕТ СН'!$G$6-'СЕТ СН'!$G$26</f>
        <v>2425.40953373</v>
      </c>
      <c r="D89" s="36">
        <f>SUMIFS(СВЦЭМ!$D$39:$D$758,СВЦЭМ!$A$39:$A$758,$A89,СВЦЭМ!$B$39:$B$758,D$83)+'СЕТ СН'!$G$14+СВЦЭМ!$D$10+'СЕТ СН'!$G$6-'СЕТ СН'!$G$26</f>
        <v>2426.31128545</v>
      </c>
      <c r="E89" s="36">
        <f>SUMIFS(СВЦЭМ!$D$39:$D$758,СВЦЭМ!$A$39:$A$758,$A89,СВЦЭМ!$B$39:$B$758,E$83)+'СЕТ СН'!$G$14+СВЦЭМ!$D$10+'СЕТ СН'!$G$6-'СЕТ СН'!$G$26</f>
        <v>2454.5061022199998</v>
      </c>
      <c r="F89" s="36">
        <f>SUMIFS(СВЦЭМ!$D$39:$D$758,СВЦЭМ!$A$39:$A$758,$A89,СВЦЭМ!$B$39:$B$758,F$83)+'СЕТ СН'!$G$14+СВЦЭМ!$D$10+'СЕТ СН'!$G$6-'СЕТ СН'!$G$26</f>
        <v>2458.2600015799999</v>
      </c>
      <c r="G89" s="36">
        <f>SUMIFS(СВЦЭМ!$D$39:$D$758,СВЦЭМ!$A$39:$A$758,$A89,СВЦЭМ!$B$39:$B$758,G$83)+'СЕТ СН'!$G$14+СВЦЭМ!$D$10+'СЕТ СН'!$G$6-'СЕТ СН'!$G$26</f>
        <v>2445.82689248</v>
      </c>
      <c r="H89" s="36">
        <f>SUMIFS(СВЦЭМ!$D$39:$D$758,СВЦЭМ!$A$39:$A$758,$A89,СВЦЭМ!$B$39:$B$758,H$83)+'СЕТ СН'!$G$14+СВЦЭМ!$D$10+'СЕТ СН'!$G$6-'СЕТ СН'!$G$26</f>
        <v>2421.4969792900001</v>
      </c>
      <c r="I89" s="36">
        <f>SUMIFS(СВЦЭМ!$D$39:$D$758,СВЦЭМ!$A$39:$A$758,$A89,СВЦЭМ!$B$39:$B$758,I$83)+'СЕТ СН'!$G$14+СВЦЭМ!$D$10+'СЕТ СН'!$G$6-'СЕТ СН'!$G$26</f>
        <v>2357.35949549</v>
      </c>
      <c r="J89" s="36">
        <f>SUMIFS(СВЦЭМ!$D$39:$D$758,СВЦЭМ!$A$39:$A$758,$A89,СВЦЭМ!$B$39:$B$758,J$83)+'СЕТ СН'!$G$14+СВЦЭМ!$D$10+'СЕТ СН'!$G$6-'СЕТ СН'!$G$26</f>
        <v>2330.3489806399998</v>
      </c>
      <c r="K89" s="36">
        <f>SUMIFS(СВЦЭМ!$D$39:$D$758,СВЦЭМ!$A$39:$A$758,$A89,СВЦЭМ!$B$39:$B$758,K$83)+'СЕТ СН'!$G$14+СВЦЭМ!$D$10+'СЕТ СН'!$G$6-'СЕТ СН'!$G$26</f>
        <v>2293.9365659300001</v>
      </c>
      <c r="L89" s="36">
        <f>SUMIFS(СВЦЭМ!$D$39:$D$758,СВЦЭМ!$A$39:$A$758,$A89,СВЦЭМ!$B$39:$B$758,L$83)+'СЕТ СН'!$G$14+СВЦЭМ!$D$10+'СЕТ СН'!$G$6-'СЕТ СН'!$G$26</f>
        <v>2281.0267173000002</v>
      </c>
      <c r="M89" s="36">
        <f>SUMIFS(СВЦЭМ!$D$39:$D$758,СВЦЭМ!$A$39:$A$758,$A89,СВЦЭМ!$B$39:$B$758,M$83)+'СЕТ СН'!$G$14+СВЦЭМ!$D$10+'СЕТ СН'!$G$6-'СЕТ СН'!$G$26</f>
        <v>2284.44704469</v>
      </c>
      <c r="N89" s="36">
        <f>SUMIFS(СВЦЭМ!$D$39:$D$758,СВЦЭМ!$A$39:$A$758,$A89,СВЦЭМ!$B$39:$B$758,N$83)+'СЕТ СН'!$G$14+СВЦЭМ!$D$10+'СЕТ СН'!$G$6-'СЕТ СН'!$G$26</f>
        <v>2283.8308643400001</v>
      </c>
      <c r="O89" s="36">
        <f>SUMIFS(СВЦЭМ!$D$39:$D$758,СВЦЭМ!$A$39:$A$758,$A89,СВЦЭМ!$B$39:$B$758,O$83)+'СЕТ СН'!$G$14+СВЦЭМ!$D$10+'СЕТ СН'!$G$6-'СЕТ СН'!$G$26</f>
        <v>2296.91793964</v>
      </c>
      <c r="P89" s="36">
        <f>SUMIFS(СВЦЭМ!$D$39:$D$758,СВЦЭМ!$A$39:$A$758,$A89,СВЦЭМ!$B$39:$B$758,P$83)+'СЕТ СН'!$G$14+СВЦЭМ!$D$10+'СЕТ СН'!$G$6-'СЕТ СН'!$G$26</f>
        <v>2317.6145825499998</v>
      </c>
      <c r="Q89" s="36">
        <f>SUMIFS(СВЦЭМ!$D$39:$D$758,СВЦЭМ!$A$39:$A$758,$A89,СВЦЭМ!$B$39:$B$758,Q$83)+'СЕТ СН'!$G$14+СВЦЭМ!$D$10+'СЕТ СН'!$G$6-'СЕТ СН'!$G$26</f>
        <v>2328.8442456900002</v>
      </c>
      <c r="R89" s="36">
        <f>SUMIFS(СВЦЭМ!$D$39:$D$758,СВЦЭМ!$A$39:$A$758,$A89,СВЦЭМ!$B$39:$B$758,R$83)+'СЕТ СН'!$G$14+СВЦЭМ!$D$10+'СЕТ СН'!$G$6-'СЕТ СН'!$G$26</f>
        <v>2341.1050764400002</v>
      </c>
      <c r="S89" s="36">
        <f>SUMIFS(СВЦЭМ!$D$39:$D$758,СВЦЭМ!$A$39:$A$758,$A89,СВЦЭМ!$B$39:$B$758,S$83)+'СЕТ СН'!$G$14+СВЦЭМ!$D$10+'СЕТ СН'!$G$6-'СЕТ СН'!$G$26</f>
        <v>2309.5406433799999</v>
      </c>
      <c r="T89" s="36">
        <f>SUMIFS(СВЦЭМ!$D$39:$D$758,СВЦЭМ!$A$39:$A$758,$A89,СВЦЭМ!$B$39:$B$758,T$83)+'СЕТ СН'!$G$14+СВЦЭМ!$D$10+'СЕТ СН'!$G$6-'СЕТ СН'!$G$26</f>
        <v>2278.9175206200002</v>
      </c>
      <c r="U89" s="36">
        <f>SUMIFS(СВЦЭМ!$D$39:$D$758,СВЦЭМ!$A$39:$A$758,$A89,СВЦЭМ!$B$39:$B$758,U$83)+'СЕТ СН'!$G$14+СВЦЭМ!$D$10+'СЕТ СН'!$G$6-'СЕТ СН'!$G$26</f>
        <v>2256.7980682799998</v>
      </c>
      <c r="V89" s="36">
        <f>SUMIFS(СВЦЭМ!$D$39:$D$758,СВЦЭМ!$A$39:$A$758,$A89,СВЦЭМ!$B$39:$B$758,V$83)+'СЕТ СН'!$G$14+СВЦЭМ!$D$10+'СЕТ СН'!$G$6-'СЕТ СН'!$G$26</f>
        <v>2234.7324369200001</v>
      </c>
      <c r="W89" s="36">
        <f>SUMIFS(СВЦЭМ!$D$39:$D$758,СВЦЭМ!$A$39:$A$758,$A89,СВЦЭМ!$B$39:$B$758,W$83)+'СЕТ СН'!$G$14+СВЦЭМ!$D$10+'СЕТ СН'!$G$6-'СЕТ СН'!$G$26</f>
        <v>2218.9895723700001</v>
      </c>
      <c r="X89" s="36">
        <f>SUMIFS(СВЦЭМ!$D$39:$D$758,СВЦЭМ!$A$39:$A$758,$A89,СВЦЭМ!$B$39:$B$758,X$83)+'СЕТ СН'!$G$14+СВЦЭМ!$D$10+'СЕТ СН'!$G$6-'СЕТ СН'!$G$26</f>
        <v>2266.68009261</v>
      </c>
      <c r="Y89" s="36">
        <f>SUMIFS(СВЦЭМ!$D$39:$D$758,СВЦЭМ!$A$39:$A$758,$A89,СВЦЭМ!$B$39:$B$758,Y$83)+'СЕТ СН'!$G$14+СВЦЭМ!$D$10+'СЕТ СН'!$G$6-'СЕТ СН'!$G$26</f>
        <v>2308.8401730199998</v>
      </c>
    </row>
    <row r="90" spans="1:27" ht="15.75" x14ac:dyDescent="0.2">
      <c r="A90" s="35">
        <f t="shared" si="2"/>
        <v>45389</v>
      </c>
      <c r="B90" s="36">
        <f>SUMIFS(СВЦЭМ!$D$39:$D$758,СВЦЭМ!$A$39:$A$758,$A90,СВЦЭМ!$B$39:$B$758,B$83)+'СЕТ СН'!$G$14+СВЦЭМ!$D$10+'СЕТ СН'!$G$6-'СЕТ СН'!$G$26</f>
        <v>2405.5069813</v>
      </c>
      <c r="C90" s="36">
        <f>SUMIFS(СВЦЭМ!$D$39:$D$758,СВЦЭМ!$A$39:$A$758,$A90,СВЦЭМ!$B$39:$B$758,C$83)+'СЕТ СН'!$G$14+СВЦЭМ!$D$10+'СЕТ СН'!$G$6-'СЕТ СН'!$G$26</f>
        <v>2449.1587055699997</v>
      </c>
      <c r="D90" s="36">
        <f>SUMIFS(СВЦЭМ!$D$39:$D$758,СВЦЭМ!$A$39:$A$758,$A90,СВЦЭМ!$B$39:$B$758,D$83)+'СЕТ СН'!$G$14+СВЦЭМ!$D$10+'СЕТ СН'!$G$6-'СЕТ СН'!$G$26</f>
        <v>2484.8099272899999</v>
      </c>
      <c r="E90" s="36">
        <f>SUMIFS(СВЦЭМ!$D$39:$D$758,СВЦЭМ!$A$39:$A$758,$A90,СВЦЭМ!$B$39:$B$758,E$83)+'СЕТ СН'!$G$14+СВЦЭМ!$D$10+'СЕТ СН'!$G$6-'СЕТ СН'!$G$26</f>
        <v>2470.1924298599997</v>
      </c>
      <c r="F90" s="36">
        <f>SUMIFS(СВЦЭМ!$D$39:$D$758,СВЦЭМ!$A$39:$A$758,$A90,СВЦЭМ!$B$39:$B$758,F$83)+'СЕТ СН'!$G$14+СВЦЭМ!$D$10+'СЕТ СН'!$G$6-'СЕТ СН'!$G$26</f>
        <v>2480.9103293099997</v>
      </c>
      <c r="G90" s="36">
        <f>SUMIFS(СВЦЭМ!$D$39:$D$758,СВЦЭМ!$A$39:$A$758,$A90,СВЦЭМ!$B$39:$B$758,G$83)+'СЕТ СН'!$G$14+СВЦЭМ!$D$10+'СЕТ СН'!$G$6-'СЕТ СН'!$G$26</f>
        <v>2481.27814691</v>
      </c>
      <c r="H90" s="36">
        <f>SUMIFS(СВЦЭМ!$D$39:$D$758,СВЦЭМ!$A$39:$A$758,$A90,СВЦЭМ!$B$39:$B$758,H$83)+'СЕТ СН'!$G$14+СВЦЭМ!$D$10+'СЕТ СН'!$G$6-'СЕТ СН'!$G$26</f>
        <v>2470.3948295</v>
      </c>
      <c r="I90" s="36">
        <f>SUMIFS(СВЦЭМ!$D$39:$D$758,СВЦЭМ!$A$39:$A$758,$A90,СВЦЭМ!$B$39:$B$758,I$83)+'СЕТ СН'!$G$14+СВЦЭМ!$D$10+'СЕТ СН'!$G$6-'СЕТ СН'!$G$26</f>
        <v>2406.97234897</v>
      </c>
      <c r="J90" s="36">
        <f>SUMIFS(СВЦЭМ!$D$39:$D$758,СВЦЭМ!$A$39:$A$758,$A90,СВЦЭМ!$B$39:$B$758,J$83)+'СЕТ СН'!$G$14+СВЦЭМ!$D$10+'СЕТ СН'!$G$6-'СЕТ СН'!$G$26</f>
        <v>2354.2308660600002</v>
      </c>
      <c r="K90" s="36">
        <f>SUMIFS(СВЦЭМ!$D$39:$D$758,СВЦЭМ!$A$39:$A$758,$A90,СВЦЭМ!$B$39:$B$758,K$83)+'СЕТ СН'!$G$14+СВЦЭМ!$D$10+'СЕТ СН'!$G$6-'СЕТ СН'!$G$26</f>
        <v>2297.0665898000002</v>
      </c>
      <c r="L90" s="36">
        <f>SUMIFS(СВЦЭМ!$D$39:$D$758,СВЦЭМ!$A$39:$A$758,$A90,СВЦЭМ!$B$39:$B$758,L$83)+'СЕТ СН'!$G$14+СВЦЭМ!$D$10+'СЕТ СН'!$G$6-'СЕТ СН'!$G$26</f>
        <v>2269.8097940500002</v>
      </c>
      <c r="M90" s="36">
        <f>SUMIFS(СВЦЭМ!$D$39:$D$758,СВЦЭМ!$A$39:$A$758,$A90,СВЦЭМ!$B$39:$B$758,M$83)+'СЕТ СН'!$G$14+СВЦЭМ!$D$10+'СЕТ СН'!$G$6-'СЕТ СН'!$G$26</f>
        <v>2275.1971156</v>
      </c>
      <c r="N90" s="36">
        <f>SUMIFS(СВЦЭМ!$D$39:$D$758,СВЦЭМ!$A$39:$A$758,$A90,СВЦЭМ!$B$39:$B$758,N$83)+'СЕТ СН'!$G$14+СВЦЭМ!$D$10+'СЕТ СН'!$G$6-'СЕТ СН'!$G$26</f>
        <v>2284.37138916</v>
      </c>
      <c r="O90" s="36">
        <f>SUMIFS(СВЦЭМ!$D$39:$D$758,СВЦЭМ!$A$39:$A$758,$A90,СВЦЭМ!$B$39:$B$758,O$83)+'СЕТ СН'!$G$14+СВЦЭМ!$D$10+'СЕТ СН'!$G$6-'СЕТ СН'!$G$26</f>
        <v>2309.9948007600001</v>
      </c>
      <c r="P90" s="36">
        <f>SUMIFS(СВЦЭМ!$D$39:$D$758,СВЦЭМ!$A$39:$A$758,$A90,СВЦЭМ!$B$39:$B$758,P$83)+'СЕТ СН'!$G$14+СВЦЭМ!$D$10+'СЕТ СН'!$G$6-'СЕТ СН'!$G$26</f>
        <v>2332.6967232699999</v>
      </c>
      <c r="Q90" s="36">
        <f>SUMIFS(СВЦЭМ!$D$39:$D$758,СВЦЭМ!$A$39:$A$758,$A90,СВЦЭМ!$B$39:$B$758,Q$83)+'СЕТ СН'!$G$14+СВЦЭМ!$D$10+'СЕТ СН'!$G$6-'СЕТ СН'!$G$26</f>
        <v>2345.3407983699999</v>
      </c>
      <c r="R90" s="36">
        <f>SUMIFS(СВЦЭМ!$D$39:$D$758,СВЦЭМ!$A$39:$A$758,$A90,СВЦЭМ!$B$39:$B$758,R$83)+'СЕТ СН'!$G$14+СВЦЭМ!$D$10+'СЕТ СН'!$G$6-'СЕТ СН'!$G$26</f>
        <v>2351.4499113800002</v>
      </c>
      <c r="S90" s="36">
        <f>SUMIFS(СВЦЭМ!$D$39:$D$758,СВЦЭМ!$A$39:$A$758,$A90,СВЦЭМ!$B$39:$B$758,S$83)+'СЕТ СН'!$G$14+СВЦЭМ!$D$10+'СЕТ СН'!$G$6-'СЕТ СН'!$G$26</f>
        <v>2323.9249293100002</v>
      </c>
      <c r="T90" s="36">
        <f>SUMIFS(СВЦЭМ!$D$39:$D$758,СВЦЭМ!$A$39:$A$758,$A90,СВЦЭМ!$B$39:$B$758,T$83)+'СЕТ СН'!$G$14+СВЦЭМ!$D$10+'СЕТ СН'!$G$6-'СЕТ СН'!$G$26</f>
        <v>2289.6866454300002</v>
      </c>
      <c r="U90" s="36">
        <f>SUMIFS(СВЦЭМ!$D$39:$D$758,СВЦЭМ!$A$39:$A$758,$A90,СВЦЭМ!$B$39:$B$758,U$83)+'СЕТ СН'!$G$14+СВЦЭМ!$D$10+'СЕТ СН'!$G$6-'СЕТ СН'!$G$26</f>
        <v>2291.8236154400001</v>
      </c>
      <c r="V90" s="36">
        <f>SUMIFS(СВЦЭМ!$D$39:$D$758,СВЦЭМ!$A$39:$A$758,$A90,СВЦЭМ!$B$39:$B$758,V$83)+'СЕТ СН'!$G$14+СВЦЭМ!$D$10+'СЕТ СН'!$G$6-'СЕТ СН'!$G$26</f>
        <v>2255.6398303000001</v>
      </c>
      <c r="W90" s="36">
        <f>SUMIFS(СВЦЭМ!$D$39:$D$758,СВЦЭМ!$A$39:$A$758,$A90,СВЦЭМ!$B$39:$B$758,W$83)+'СЕТ СН'!$G$14+СВЦЭМ!$D$10+'СЕТ СН'!$G$6-'СЕТ СН'!$G$26</f>
        <v>2237.1312136199999</v>
      </c>
      <c r="X90" s="36">
        <f>SUMIFS(СВЦЭМ!$D$39:$D$758,СВЦЭМ!$A$39:$A$758,$A90,СВЦЭМ!$B$39:$B$758,X$83)+'СЕТ СН'!$G$14+СВЦЭМ!$D$10+'СЕТ СН'!$G$6-'СЕТ СН'!$G$26</f>
        <v>2291.4105778900002</v>
      </c>
      <c r="Y90" s="36">
        <f>SUMIFS(СВЦЭМ!$D$39:$D$758,СВЦЭМ!$A$39:$A$758,$A90,СВЦЭМ!$B$39:$B$758,Y$83)+'СЕТ СН'!$G$14+СВЦЭМ!$D$10+'СЕТ СН'!$G$6-'СЕТ СН'!$G$26</f>
        <v>2322.8843170599998</v>
      </c>
    </row>
    <row r="91" spans="1:27" ht="15.75" x14ac:dyDescent="0.2">
      <c r="A91" s="35">
        <f t="shared" si="2"/>
        <v>45390</v>
      </c>
      <c r="B91" s="36">
        <f>SUMIFS(СВЦЭМ!$D$39:$D$758,СВЦЭМ!$A$39:$A$758,$A91,СВЦЭМ!$B$39:$B$758,B$83)+'СЕТ СН'!$G$14+СВЦЭМ!$D$10+'СЕТ СН'!$G$6-'СЕТ СН'!$G$26</f>
        <v>2295.1143572800001</v>
      </c>
      <c r="C91" s="36">
        <f>SUMIFS(СВЦЭМ!$D$39:$D$758,СВЦЭМ!$A$39:$A$758,$A91,СВЦЭМ!$B$39:$B$758,C$83)+'СЕТ СН'!$G$14+СВЦЭМ!$D$10+'СЕТ СН'!$G$6-'СЕТ СН'!$G$26</f>
        <v>2327.1675178700002</v>
      </c>
      <c r="D91" s="36">
        <f>SUMIFS(СВЦЭМ!$D$39:$D$758,СВЦЭМ!$A$39:$A$758,$A91,СВЦЭМ!$B$39:$B$758,D$83)+'СЕТ СН'!$G$14+СВЦЭМ!$D$10+'СЕТ СН'!$G$6-'СЕТ СН'!$G$26</f>
        <v>2348.5630515600001</v>
      </c>
      <c r="E91" s="36">
        <f>SUMIFS(СВЦЭМ!$D$39:$D$758,СВЦЭМ!$A$39:$A$758,$A91,СВЦЭМ!$B$39:$B$758,E$83)+'СЕТ СН'!$G$14+СВЦЭМ!$D$10+'СЕТ СН'!$G$6-'СЕТ СН'!$G$26</f>
        <v>2367.9259308800001</v>
      </c>
      <c r="F91" s="36">
        <f>SUMIFS(СВЦЭМ!$D$39:$D$758,СВЦЭМ!$A$39:$A$758,$A91,СВЦЭМ!$B$39:$B$758,F$83)+'СЕТ СН'!$G$14+СВЦЭМ!$D$10+'СЕТ СН'!$G$6-'СЕТ СН'!$G$26</f>
        <v>2344.26894064</v>
      </c>
      <c r="G91" s="36">
        <f>SUMIFS(СВЦЭМ!$D$39:$D$758,СВЦЭМ!$A$39:$A$758,$A91,СВЦЭМ!$B$39:$B$758,G$83)+'СЕТ СН'!$G$14+СВЦЭМ!$D$10+'СЕТ СН'!$G$6-'СЕТ СН'!$G$26</f>
        <v>2350.1860072200002</v>
      </c>
      <c r="H91" s="36">
        <f>SUMIFS(СВЦЭМ!$D$39:$D$758,СВЦЭМ!$A$39:$A$758,$A91,СВЦЭМ!$B$39:$B$758,H$83)+'СЕТ СН'!$G$14+СВЦЭМ!$D$10+'СЕТ СН'!$G$6-'СЕТ СН'!$G$26</f>
        <v>2310.5126977</v>
      </c>
      <c r="I91" s="36">
        <f>SUMIFS(СВЦЭМ!$D$39:$D$758,СВЦЭМ!$A$39:$A$758,$A91,СВЦЭМ!$B$39:$B$758,I$83)+'СЕТ СН'!$G$14+СВЦЭМ!$D$10+'СЕТ СН'!$G$6-'СЕТ СН'!$G$26</f>
        <v>2344.43532121</v>
      </c>
      <c r="J91" s="36">
        <f>SUMIFS(СВЦЭМ!$D$39:$D$758,СВЦЭМ!$A$39:$A$758,$A91,СВЦЭМ!$B$39:$B$758,J$83)+'СЕТ СН'!$G$14+СВЦЭМ!$D$10+'СЕТ СН'!$G$6-'СЕТ СН'!$G$26</f>
        <v>2291.2307181800002</v>
      </c>
      <c r="K91" s="36">
        <f>SUMIFS(СВЦЭМ!$D$39:$D$758,СВЦЭМ!$A$39:$A$758,$A91,СВЦЭМ!$B$39:$B$758,K$83)+'СЕТ СН'!$G$14+СВЦЭМ!$D$10+'СЕТ СН'!$G$6-'СЕТ СН'!$G$26</f>
        <v>2274.66358274</v>
      </c>
      <c r="L91" s="36">
        <f>SUMIFS(СВЦЭМ!$D$39:$D$758,СВЦЭМ!$A$39:$A$758,$A91,СВЦЭМ!$B$39:$B$758,L$83)+'СЕТ СН'!$G$14+СВЦЭМ!$D$10+'СЕТ СН'!$G$6-'СЕТ СН'!$G$26</f>
        <v>2275.9080576800002</v>
      </c>
      <c r="M91" s="36">
        <f>SUMIFS(СВЦЭМ!$D$39:$D$758,СВЦЭМ!$A$39:$A$758,$A91,СВЦЭМ!$B$39:$B$758,M$83)+'СЕТ СН'!$G$14+СВЦЭМ!$D$10+'СЕТ СН'!$G$6-'СЕТ СН'!$G$26</f>
        <v>2303.1668095700002</v>
      </c>
      <c r="N91" s="36">
        <f>SUMIFS(СВЦЭМ!$D$39:$D$758,СВЦЭМ!$A$39:$A$758,$A91,СВЦЭМ!$B$39:$B$758,N$83)+'СЕТ СН'!$G$14+СВЦЭМ!$D$10+'СЕТ СН'!$G$6-'СЕТ СН'!$G$26</f>
        <v>2319.8421076200002</v>
      </c>
      <c r="O91" s="36">
        <f>SUMIFS(СВЦЭМ!$D$39:$D$758,СВЦЭМ!$A$39:$A$758,$A91,СВЦЭМ!$B$39:$B$758,O$83)+'СЕТ СН'!$G$14+СВЦЭМ!$D$10+'СЕТ СН'!$G$6-'СЕТ СН'!$G$26</f>
        <v>2337.0537109100001</v>
      </c>
      <c r="P91" s="36">
        <f>SUMIFS(СВЦЭМ!$D$39:$D$758,СВЦЭМ!$A$39:$A$758,$A91,СВЦЭМ!$B$39:$B$758,P$83)+'СЕТ СН'!$G$14+СВЦЭМ!$D$10+'СЕТ СН'!$G$6-'СЕТ СН'!$G$26</f>
        <v>2351.7720332899999</v>
      </c>
      <c r="Q91" s="36">
        <f>SUMIFS(СВЦЭМ!$D$39:$D$758,СВЦЭМ!$A$39:$A$758,$A91,СВЦЭМ!$B$39:$B$758,Q$83)+'СЕТ СН'!$G$14+СВЦЭМ!$D$10+'СЕТ СН'!$G$6-'СЕТ СН'!$G$26</f>
        <v>2369.1637621200002</v>
      </c>
      <c r="R91" s="36">
        <f>SUMIFS(СВЦЭМ!$D$39:$D$758,СВЦЭМ!$A$39:$A$758,$A91,СВЦЭМ!$B$39:$B$758,R$83)+'СЕТ СН'!$G$14+СВЦЭМ!$D$10+'СЕТ СН'!$G$6-'СЕТ СН'!$G$26</f>
        <v>2375.0104586799998</v>
      </c>
      <c r="S91" s="36">
        <f>SUMIFS(СВЦЭМ!$D$39:$D$758,СВЦЭМ!$A$39:$A$758,$A91,СВЦЭМ!$B$39:$B$758,S$83)+'СЕТ СН'!$G$14+СВЦЭМ!$D$10+'СЕТ СН'!$G$6-'СЕТ СН'!$G$26</f>
        <v>2357.6263781000002</v>
      </c>
      <c r="T91" s="36">
        <f>SUMIFS(СВЦЭМ!$D$39:$D$758,СВЦЭМ!$A$39:$A$758,$A91,СВЦЭМ!$B$39:$B$758,T$83)+'СЕТ СН'!$G$14+СВЦЭМ!$D$10+'СЕТ СН'!$G$6-'СЕТ СН'!$G$26</f>
        <v>2336.8519449400001</v>
      </c>
      <c r="U91" s="36">
        <f>SUMIFS(СВЦЭМ!$D$39:$D$758,СВЦЭМ!$A$39:$A$758,$A91,СВЦЭМ!$B$39:$B$758,U$83)+'СЕТ СН'!$G$14+СВЦЭМ!$D$10+'СЕТ СН'!$G$6-'СЕТ СН'!$G$26</f>
        <v>2313.2331618600001</v>
      </c>
      <c r="V91" s="36">
        <f>SUMIFS(СВЦЭМ!$D$39:$D$758,СВЦЭМ!$A$39:$A$758,$A91,СВЦЭМ!$B$39:$B$758,V$83)+'СЕТ СН'!$G$14+СВЦЭМ!$D$10+'СЕТ СН'!$G$6-'СЕТ СН'!$G$26</f>
        <v>2308.6207982999999</v>
      </c>
      <c r="W91" s="36">
        <f>SUMIFS(СВЦЭМ!$D$39:$D$758,СВЦЭМ!$A$39:$A$758,$A91,СВЦЭМ!$B$39:$B$758,W$83)+'СЕТ СН'!$G$14+СВЦЭМ!$D$10+'СЕТ СН'!$G$6-'СЕТ СН'!$G$26</f>
        <v>2303.54737286</v>
      </c>
      <c r="X91" s="36">
        <f>SUMIFS(СВЦЭМ!$D$39:$D$758,СВЦЭМ!$A$39:$A$758,$A91,СВЦЭМ!$B$39:$B$758,X$83)+'СЕТ СН'!$G$14+СВЦЭМ!$D$10+'СЕТ СН'!$G$6-'СЕТ СН'!$G$26</f>
        <v>2340.44094086</v>
      </c>
      <c r="Y91" s="36">
        <f>SUMIFS(СВЦЭМ!$D$39:$D$758,СВЦЭМ!$A$39:$A$758,$A91,СВЦЭМ!$B$39:$B$758,Y$83)+'СЕТ СН'!$G$14+СВЦЭМ!$D$10+'СЕТ СН'!$G$6-'СЕТ СН'!$G$26</f>
        <v>2375.0144739299999</v>
      </c>
    </row>
    <row r="92" spans="1:27" ht="15.75" x14ac:dyDescent="0.2">
      <c r="A92" s="35">
        <f t="shared" si="2"/>
        <v>45391</v>
      </c>
      <c r="B92" s="36">
        <f>SUMIFS(СВЦЭМ!$D$39:$D$758,СВЦЭМ!$A$39:$A$758,$A92,СВЦЭМ!$B$39:$B$758,B$83)+'СЕТ СН'!$G$14+СВЦЭМ!$D$10+'СЕТ СН'!$G$6-'СЕТ СН'!$G$26</f>
        <v>2368.5305423</v>
      </c>
      <c r="C92" s="36">
        <f>SUMIFS(СВЦЭМ!$D$39:$D$758,СВЦЭМ!$A$39:$A$758,$A92,СВЦЭМ!$B$39:$B$758,C$83)+'СЕТ СН'!$G$14+СВЦЭМ!$D$10+'СЕТ СН'!$G$6-'СЕТ СН'!$G$26</f>
        <v>2411.53968829</v>
      </c>
      <c r="D92" s="36">
        <f>SUMIFS(СВЦЭМ!$D$39:$D$758,СВЦЭМ!$A$39:$A$758,$A92,СВЦЭМ!$B$39:$B$758,D$83)+'СЕТ СН'!$G$14+СВЦЭМ!$D$10+'СЕТ СН'!$G$6-'СЕТ СН'!$G$26</f>
        <v>2447.63687458</v>
      </c>
      <c r="E92" s="36">
        <f>SUMIFS(СВЦЭМ!$D$39:$D$758,СВЦЭМ!$A$39:$A$758,$A92,СВЦЭМ!$B$39:$B$758,E$83)+'СЕТ СН'!$G$14+СВЦЭМ!$D$10+'СЕТ СН'!$G$6-'СЕТ СН'!$G$26</f>
        <v>2468.0250283099999</v>
      </c>
      <c r="F92" s="36">
        <f>SUMIFS(СВЦЭМ!$D$39:$D$758,СВЦЭМ!$A$39:$A$758,$A92,СВЦЭМ!$B$39:$B$758,F$83)+'СЕТ СН'!$G$14+СВЦЭМ!$D$10+'СЕТ СН'!$G$6-'СЕТ СН'!$G$26</f>
        <v>2459.48413282</v>
      </c>
      <c r="G92" s="36">
        <f>SUMIFS(СВЦЭМ!$D$39:$D$758,СВЦЭМ!$A$39:$A$758,$A92,СВЦЭМ!$B$39:$B$758,G$83)+'СЕТ СН'!$G$14+СВЦЭМ!$D$10+'СЕТ СН'!$G$6-'СЕТ СН'!$G$26</f>
        <v>2437.4531280399997</v>
      </c>
      <c r="H92" s="36">
        <f>SUMIFS(СВЦЭМ!$D$39:$D$758,СВЦЭМ!$A$39:$A$758,$A92,СВЦЭМ!$B$39:$B$758,H$83)+'СЕТ СН'!$G$14+СВЦЭМ!$D$10+'СЕТ СН'!$G$6-'СЕТ СН'!$G$26</f>
        <v>2391.7996098100002</v>
      </c>
      <c r="I92" s="36">
        <f>SUMIFS(СВЦЭМ!$D$39:$D$758,СВЦЭМ!$A$39:$A$758,$A92,СВЦЭМ!$B$39:$B$758,I$83)+'СЕТ СН'!$G$14+СВЦЭМ!$D$10+'СЕТ СН'!$G$6-'СЕТ СН'!$G$26</f>
        <v>2344.0102138100001</v>
      </c>
      <c r="J92" s="36">
        <f>SUMIFS(СВЦЭМ!$D$39:$D$758,СВЦЭМ!$A$39:$A$758,$A92,СВЦЭМ!$B$39:$B$758,J$83)+'СЕТ СН'!$G$14+СВЦЭМ!$D$10+'СЕТ СН'!$G$6-'СЕТ СН'!$G$26</f>
        <v>2320.9103962099998</v>
      </c>
      <c r="K92" s="36">
        <f>SUMIFS(СВЦЭМ!$D$39:$D$758,СВЦЭМ!$A$39:$A$758,$A92,СВЦЭМ!$B$39:$B$758,K$83)+'СЕТ СН'!$G$14+СВЦЭМ!$D$10+'СЕТ СН'!$G$6-'СЕТ СН'!$G$26</f>
        <v>2305.67733051</v>
      </c>
      <c r="L92" s="36">
        <f>SUMIFS(СВЦЭМ!$D$39:$D$758,СВЦЭМ!$A$39:$A$758,$A92,СВЦЭМ!$B$39:$B$758,L$83)+'СЕТ СН'!$G$14+СВЦЭМ!$D$10+'СЕТ СН'!$G$6-'СЕТ СН'!$G$26</f>
        <v>2314.0916810499998</v>
      </c>
      <c r="M92" s="36">
        <f>SUMIFS(СВЦЭМ!$D$39:$D$758,СВЦЭМ!$A$39:$A$758,$A92,СВЦЭМ!$B$39:$B$758,M$83)+'СЕТ СН'!$G$14+СВЦЭМ!$D$10+'СЕТ СН'!$G$6-'СЕТ СН'!$G$26</f>
        <v>2333.5983796</v>
      </c>
      <c r="N92" s="36">
        <f>SUMIFS(СВЦЭМ!$D$39:$D$758,СВЦЭМ!$A$39:$A$758,$A92,СВЦЭМ!$B$39:$B$758,N$83)+'СЕТ СН'!$G$14+СВЦЭМ!$D$10+'СЕТ СН'!$G$6-'СЕТ СН'!$G$26</f>
        <v>2345.6696232200002</v>
      </c>
      <c r="O92" s="36">
        <f>SUMIFS(СВЦЭМ!$D$39:$D$758,СВЦЭМ!$A$39:$A$758,$A92,СВЦЭМ!$B$39:$B$758,O$83)+'СЕТ СН'!$G$14+СВЦЭМ!$D$10+'СЕТ СН'!$G$6-'СЕТ СН'!$G$26</f>
        <v>2361.21163561</v>
      </c>
      <c r="P92" s="36">
        <f>SUMIFS(СВЦЭМ!$D$39:$D$758,СВЦЭМ!$A$39:$A$758,$A92,СВЦЭМ!$B$39:$B$758,P$83)+'СЕТ СН'!$G$14+СВЦЭМ!$D$10+'СЕТ СН'!$G$6-'СЕТ СН'!$G$26</f>
        <v>2374.5825143400002</v>
      </c>
      <c r="Q92" s="36">
        <f>SUMIFS(СВЦЭМ!$D$39:$D$758,СВЦЭМ!$A$39:$A$758,$A92,СВЦЭМ!$B$39:$B$758,Q$83)+'СЕТ СН'!$G$14+СВЦЭМ!$D$10+'СЕТ СН'!$G$6-'СЕТ СН'!$G$26</f>
        <v>2391.0009229999996</v>
      </c>
      <c r="R92" s="36">
        <f>SUMIFS(СВЦЭМ!$D$39:$D$758,СВЦЭМ!$A$39:$A$758,$A92,СВЦЭМ!$B$39:$B$758,R$83)+'СЕТ СН'!$G$14+СВЦЭМ!$D$10+'СЕТ СН'!$G$6-'СЕТ СН'!$G$26</f>
        <v>2391.70566328</v>
      </c>
      <c r="S92" s="36">
        <f>SUMIFS(СВЦЭМ!$D$39:$D$758,СВЦЭМ!$A$39:$A$758,$A92,СВЦЭМ!$B$39:$B$758,S$83)+'СЕТ СН'!$G$14+СВЦЭМ!$D$10+'СЕТ СН'!$G$6-'СЕТ СН'!$G$26</f>
        <v>2376.4440836600002</v>
      </c>
      <c r="T92" s="36">
        <f>SUMIFS(СВЦЭМ!$D$39:$D$758,СВЦЭМ!$A$39:$A$758,$A92,СВЦЭМ!$B$39:$B$758,T$83)+'СЕТ СН'!$G$14+СВЦЭМ!$D$10+'СЕТ СН'!$G$6-'СЕТ СН'!$G$26</f>
        <v>2346.0368196899999</v>
      </c>
      <c r="U92" s="36">
        <f>SUMIFS(СВЦЭМ!$D$39:$D$758,СВЦЭМ!$A$39:$A$758,$A92,СВЦЭМ!$B$39:$B$758,U$83)+'СЕТ СН'!$G$14+СВЦЭМ!$D$10+'СЕТ СН'!$G$6-'СЕТ СН'!$G$26</f>
        <v>2337.3759615899999</v>
      </c>
      <c r="V92" s="36">
        <f>SUMIFS(СВЦЭМ!$D$39:$D$758,СВЦЭМ!$A$39:$A$758,$A92,СВЦЭМ!$B$39:$B$758,V$83)+'СЕТ СН'!$G$14+СВЦЭМ!$D$10+'СЕТ СН'!$G$6-'СЕТ СН'!$G$26</f>
        <v>2308.0429530199999</v>
      </c>
      <c r="W92" s="36">
        <f>SUMIFS(СВЦЭМ!$D$39:$D$758,СВЦЭМ!$A$39:$A$758,$A92,СВЦЭМ!$B$39:$B$758,W$83)+'СЕТ СН'!$G$14+СВЦЭМ!$D$10+'СЕТ СН'!$G$6-'СЕТ СН'!$G$26</f>
        <v>2317.97773568</v>
      </c>
      <c r="X92" s="36">
        <f>SUMIFS(СВЦЭМ!$D$39:$D$758,СВЦЭМ!$A$39:$A$758,$A92,СВЦЭМ!$B$39:$B$758,X$83)+'СЕТ СН'!$G$14+СВЦЭМ!$D$10+'СЕТ СН'!$G$6-'СЕТ СН'!$G$26</f>
        <v>2404.32849644</v>
      </c>
      <c r="Y92" s="36">
        <f>SUMIFS(СВЦЭМ!$D$39:$D$758,СВЦЭМ!$A$39:$A$758,$A92,СВЦЭМ!$B$39:$B$758,Y$83)+'СЕТ СН'!$G$14+СВЦЭМ!$D$10+'СЕТ СН'!$G$6-'СЕТ СН'!$G$26</f>
        <v>2404.28133897</v>
      </c>
    </row>
    <row r="93" spans="1:27" ht="15.75" x14ac:dyDescent="0.2">
      <c r="A93" s="35">
        <f t="shared" si="2"/>
        <v>45392</v>
      </c>
      <c r="B93" s="36">
        <f>SUMIFS(СВЦЭМ!$D$39:$D$758,СВЦЭМ!$A$39:$A$758,$A93,СВЦЭМ!$B$39:$B$758,B$83)+'СЕТ СН'!$G$14+СВЦЭМ!$D$10+'СЕТ СН'!$G$6-'СЕТ СН'!$G$26</f>
        <v>2490.49071847</v>
      </c>
      <c r="C93" s="36">
        <f>SUMIFS(СВЦЭМ!$D$39:$D$758,СВЦЭМ!$A$39:$A$758,$A93,СВЦЭМ!$B$39:$B$758,C$83)+'СЕТ СН'!$G$14+СВЦЭМ!$D$10+'СЕТ СН'!$G$6-'СЕТ СН'!$G$26</f>
        <v>2574.05033723</v>
      </c>
      <c r="D93" s="36">
        <f>SUMIFS(СВЦЭМ!$D$39:$D$758,СВЦЭМ!$A$39:$A$758,$A93,СВЦЭМ!$B$39:$B$758,D$83)+'СЕТ СН'!$G$14+СВЦЭМ!$D$10+'СЕТ СН'!$G$6-'СЕТ СН'!$G$26</f>
        <v>2574.20481922</v>
      </c>
      <c r="E93" s="36">
        <f>SUMIFS(СВЦЭМ!$D$39:$D$758,СВЦЭМ!$A$39:$A$758,$A93,СВЦЭМ!$B$39:$B$758,E$83)+'СЕТ СН'!$G$14+СВЦЭМ!$D$10+'СЕТ СН'!$G$6-'СЕТ СН'!$G$26</f>
        <v>2564.86098593</v>
      </c>
      <c r="F93" s="36">
        <f>SUMIFS(СВЦЭМ!$D$39:$D$758,СВЦЭМ!$A$39:$A$758,$A93,СВЦЭМ!$B$39:$B$758,F$83)+'СЕТ СН'!$G$14+СВЦЭМ!$D$10+'СЕТ СН'!$G$6-'СЕТ СН'!$G$26</f>
        <v>2563.9408454599998</v>
      </c>
      <c r="G93" s="36">
        <f>SUMIFS(СВЦЭМ!$D$39:$D$758,СВЦЭМ!$A$39:$A$758,$A93,СВЦЭМ!$B$39:$B$758,G$83)+'СЕТ СН'!$G$14+СВЦЭМ!$D$10+'СЕТ СН'!$G$6-'СЕТ СН'!$G$26</f>
        <v>2519.47626683</v>
      </c>
      <c r="H93" s="36">
        <f>SUMIFS(СВЦЭМ!$D$39:$D$758,СВЦЭМ!$A$39:$A$758,$A93,СВЦЭМ!$B$39:$B$758,H$83)+'СЕТ СН'!$G$14+СВЦЭМ!$D$10+'СЕТ СН'!$G$6-'СЕТ СН'!$G$26</f>
        <v>2439.73171258</v>
      </c>
      <c r="I93" s="36">
        <f>SUMIFS(СВЦЭМ!$D$39:$D$758,СВЦЭМ!$A$39:$A$758,$A93,СВЦЭМ!$B$39:$B$758,I$83)+'СЕТ СН'!$G$14+СВЦЭМ!$D$10+'СЕТ СН'!$G$6-'СЕТ СН'!$G$26</f>
        <v>2375.93059692</v>
      </c>
      <c r="J93" s="36">
        <f>SUMIFS(СВЦЭМ!$D$39:$D$758,СВЦЭМ!$A$39:$A$758,$A93,СВЦЭМ!$B$39:$B$758,J$83)+'СЕТ СН'!$G$14+СВЦЭМ!$D$10+'СЕТ СН'!$G$6-'СЕТ СН'!$G$26</f>
        <v>2276.69632843</v>
      </c>
      <c r="K93" s="36">
        <f>SUMIFS(СВЦЭМ!$D$39:$D$758,СВЦЭМ!$A$39:$A$758,$A93,СВЦЭМ!$B$39:$B$758,K$83)+'СЕТ СН'!$G$14+СВЦЭМ!$D$10+'СЕТ СН'!$G$6-'СЕТ СН'!$G$26</f>
        <v>2272.2887042500001</v>
      </c>
      <c r="L93" s="36">
        <f>SUMIFS(СВЦЭМ!$D$39:$D$758,СВЦЭМ!$A$39:$A$758,$A93,СВЦЭМ!$B$39:$B$758,L$83)+'СЕТ СН'!$G$14+СВЦЭМ!$D$10+'СЕТ СН'!$G$6-'СЕТ СН'!$G$26</f>
        <v>2278.2966202900002</v>
      </c>
      <c r="M93" s="36">
        <f>SUMIFS(СВЦЭМ!$D$39:$D$758,СВЦЭМ!$A$39:$A$758,$A93,СВЦЭМ!$B$39:$B$758,M$83)+'СЕТ СН'!$G$14+СВЦЭМ!$D$10+'СЕТ СН'!$G$6-'СЕТ СН'!$G$26</f>
        <v>2290.7540159199998</v>
      </c>
      <c r="N93" s="36">
        <f>SUMIFS(СВЦЭМ!$D$39:$D$758,СВЦЭМ!$A$39:$A$758,$A93,СВЦЭМ!$B$39:$B$758,N$83)+'СЕТ СН'!$G$14+СВЦЭМ!$D$10+'СЕТ СН'!$G$6-'СЕТ СН'!$G$26</f>
        <v>2285.65729986</v>
      </c>
      <c r="O93" s="36">
        <f>SUMIFS(СВЦЭМ!$D$39:$D$758,СВЦЭМ!$A$39:$A$758,$A93,СВЦЭМ!$B$39:$B$758,O$83)+'СЕТ СН'!$G$14+СВЦЭМ!$D$10+'СЕТ СН'!$G$6-'СЕТ СН'!$G$26</f>
        <v>2292.8454426899998</v>
      </c>
      <c r="P93" s="36">
        <f>SUMIFS(СВЦЭМ!$D$39:$D$758,СВЦЭМ!$A$39:$A$758,$A93,СВЦЭМ!$B$39:$B$758,P$83)+'СЕТ СН'!$G$14+СВЦЭМ!$D$10+'СЕТ СН'!$G$6-'СЕТ СН'!$G$26</f>
        <v>2305.7930315499998</v>
      </c>
      <c r="Q93" s="36">
        <f>SUMIFS(СВЦЭМ!$D$39:$D$758,СВЦЭМ!$A$39:$A$758,$A93,СВЦЭМ!$B$39:$B$758,Q$83)+'СЕТ СН'!$G$14+СВЦЭМ!$D$10+'СЕТ СН'!$G$6-'СЕТ СН'!$G$26</f>
        <v>2321.6237374699999</v>
      </c>
      <c r="R93" s="36">
        <f>SUMIFS(СВЦЭМ!$D$39:$D$758,СВЦЭМ!$A$39:$A$758,$A93,СВЦЭМ!$B$39:$B$758,R$83)+'СЕТ СН'!$G$14+СВЦЭМ!$D$10+'СЕТ СН'!$G$6-'СЕТ СН'!$G$26</f>
        <v>2331.1055513699998</v>
      </c>
      <c r="S93" s="36">
        <f>SUMIFS(СВЦЭМ!$D$39:$D$758,СВЦЭМ!$A$39:$A$758,$A93,СВЦЭМ!$B$39:$B$758,S$83)+'СЕТ СН'!$G$14+СВЦЭМ!$D$10+'СЕТ СН'!$G$6-'СЕТ СН'!$G$26</f>
        <v>2309.0460349599998</v>
      </c>
      <c r="T93" s="36">
        <f>SUMIFS(СВЦЭМ!$D$39:$D$758,СВЦЭМ!$A$39:$A$758,$A93,СВЦЭМ!$B$39:$B$758,T$83)+'СЕТ СН'!$G$14+СВЦЭМ!$D$10+'СЕТ СН'!$G$6-'СЕТ СН'!$G$26</f>
        <v>2286.4841728599999</v>
      </c>
      <c r="U93" s="36">
        <f>SUMIFS(СВЦЭМ!$D$39:$D$758,СВЦЭМ!$A$39:$A$758,$A93,СВЦЭМ!$B$39:$B$758,U$83)+'СЕТ СН'!$G$14+СВЦЭМ!$D$10+'СЕТ СН'!$G$6-'СЕТ СН'!$G$26</f>
        <v>2262.6468423299998</v>
      </c>
      <c r="V93" s="36">
        <f>SUMIFS(СВЦЭМ!$D$39:$D$758,СВЦЭМ!$A$39:$A$758,$A93,СВЦЭМ!$B$39:$B$758,V$83)+'СЕТ СН'!$G$14+СВЦЭМ!$D$10+'СЕТ СН'!$G$6-'СЕТ СН'!$G$26</f>
        <v>2245.6274729800002</v>
      </c>
      <c r="W93" s="36">
        <f>SUMIFS(СВЦЭМ!$D$39:$D$758,СВЦЭМ!$A$39:$A$758,$A93,СВЦЭМ!$B$39:$B$758,W$83)+'СЕТ СН'!$G$14+СВЦЭМ!$D$10+'СЕТ СН'!$G$6-'СЕТ СН'!$G$26</f>
        <v>2234.6548788800001</v>
      </c>
      <c r="X93" s="36">
        <f>SUMIFS(СВЦЭМ!$D$39:$D$758,СВЦЭМ!$A$39:$A$758,$A93,СВЦЭМ!$B$39:$B$758,X$83)+'СЕТ СН'!$G$14+СВЦЭМ!$D$10+'СЕТ СН'!$G$6-'СЕТ СН'!$G$26</f>
        <v>2285.6829506600002</v>
      </c>
      <c r="Y93" s="36">
        <f>SUMIFS(СВЦЭМ!$D$39:$D$758,СВЦЭМ!$A$39:$A$758,$A93,СВЦЭМ!$B$39:$B$758,Y$83)+'СЕТ СН'!$G$14+СВЦЭМ!$D$10+'СЕТ СН'!$G$6-'СЕТ СН'!$G$26</f>
        <v>2318.92713177</v>
      </c>
    </row>
    <row r="94" spans="1:27" ht="15.75" x14ac:dyDescent="0.2">
      <c r="A94" s="35">
        <f t="shared" si="2"/>
        <v>45393</v>
      </c>
      <c r="B94" s="36">
        <f>SUMIFS(СВЦЭМ!$D$39:$D$758,СВЦЭМ!$A$39:$A$758,$A94,СВЦЭМ!$B$39:$B$758,B$83)+'СЕТ СН'!$G$14+СВЦЭМ!$D$10+'СЕТ СН'!$G$6-'СЕТ СН'!$G$26</f>
        <v>2370.1343747000001</v>
      </c>
      <c r="C94" s="36">
        <f>SUMIFS(СВЦЭМ!$D$39:$D$758,СВЦЭМ!$A$39:$A$758,$A94,СВЦЭМ!$B$39:$B$758,C$83)+'СЕТ СН'!$G$14+СВЦЭМ!$D$10+'СЕТ СН'!$G$6-'СЕТ СН'!$G$26</f>
        <v>2425.6977714799996</v>
      </c>
      <c r="D94" s="36">
        <f>SUMIFS(СВЦЭМ!$D$39:$D$758,СВЦЭМ!$A$39:$A$758,$A94,СВЦЭМ!$B$39:$B$758,D$83)+'СЕТ СН'!$G$14+СВЦЭМ!$D$10+'СЕТ СН'!$G$6-'СЕТ СН'!$G$26</f>
        <v>2478.0165000899997</v>
      </c>
      <c r="E94" s="36">
        <f>SUMIFS(СВЦЭМ!$D$39:$D$758,СВЦЭМ!$A$39:$A$758,$A94,СВЦЭМ!$B$39:$B$758,E$83)+'СЕТ СН'!$G$14+СВЦЭМ!$D$10+'СЕТ СН'!$G$6-'СЕТ СН'!$G$26</f>
        <v>2483.6513839199997</v>
      </c>
      <c r="F94" s="36">
        <f>SUMIFS(СВЦЭМ!$D$39:$D$758,СВЦЭМ!$A$39:$A$758,$A94,СВЦЭМ!$B$39:$B$758,F$83)+'СЕТ СН'!$G$14+СВЦЭМ!$D$10+'СЕТ СН'!$G$6-'СЕТ СН'!$G$26</f>
        <v>2482.9154453400001</v>
      </c>
      <c r="G94" s="36">
        <f>SUMIFS(СВЦЭМ!$D$39:$D$758,СВЦЭМ!$A$39:$A$758,$A94,СВЦЭМ!$B$39:$B$758,G$83)+'СЕТ СН'!$G$14+СВЦЭМ!$D$10+'СЕТ СН'!$G$6-'СЕТ СН'!$G$26</f>
        <v>2458.14984701</v>
      </c>
      <c r="H94" s="36">
        <f>SUMIFS(СВЦЭМ!$D$39:$D$758,СВЦЭМ!$A$39:$A$758,$A94,СВЦЭМ!$B$39:$B$758,H$83)+'СЕТ СН'!$G$14+СВЦЭМ!$D$10+'СЕТ СН'!$G$6-'СЕТ СН'!$G$26</f>
        <v>2395.8509323999997</v>
      </c>
      <c r="I94" s="36">
        <f>SUMIFS(СВЦЭМ!$D$39:$D$758,СВЦЭМ!$A$39:$A$758,$A94,СВЦЭМ!$B$39:$B$758,I$83)+'СЕТ СН'!$G$14+СВЦЭМ!$D$10+'СЕТ СН'!$G$6-'СЕТ СН'!$G$26</f>
        <v>2317.2244238200001</v>
      </c>
      <c r="J94" s="36">
        <f>SUMIFS(СВЦЭМ!$D$39:$D$758,СВЦЭМ!$A$39:$A$758,$A94,СВЦЭМ!$B$39:$B$758,J$83)+'СЕТ СН'!$G$14+СВЦЭМ!$D$10+'СЕТ СН'!$G$6-'СЕТ СН'!$G$26</f>
        <v>2314.3071954100001</v>
      </c>
      <c r="K94" s="36">
        <f>SUMIFS(СВЦЭМ!$D$39:$D$758,СВЦЭМ!$A$39:$A$758,$A94,СВЦЭМ!$B$39:$B$758,K$83)+'СЕТ СН'!$G$14+СВЦЭМ!$D$10+'СЕТ СН'!$G$6-'СЕТ СН'!$G$26</f>
        <v>2315.8261382000001</v>
      </c>
      <c r="L94" s="36">
        <f>SUMIFS(СВЦЭМ!$D$39:$D$758,СВЦЭМ!$A$39:$A$758,$A94,СВЦЭМ!$B$39:$B$758,L$83)+'СЕТ СН'!$G$14+СВЦЭМ!$D$10+'СЕТ СН'!$G$6-'СЕТ СН'!$G$26</f>
        <v>2312.3835602700001</v>
      </c>
      <c r="M94" s="36">
        <f>SUMIFS(СВЦЭМ!$D$39:$D$758,СВЦЭМ!$A$39:$A$758,$A94,СВЦЭМ!$B$39:$B$758,M$83)+'СЕТ СН'!$G$14+СВЦЭМ!$D$10+'СЕТ СН'!$G$6-'СЕТ СН'!$G$26</f>
        <v>2327.1927151200002</v>
      </c>
      <c r="N94" s="36">
        <f>SUMIFS(СВЦЭМ!$D$39:$D$758,СВЦЭМ!$A$39:$A$758,$A94,СВЦЭМ!$B$39:$B$758,N$83)+'СЕТ СН'!$G$14+СВЦЭМ!$D$10+'СЕТ СН'!$G$6-'СЕТ СН'!$G$26</f>
        <v>2322.3734409600002</v>
      </c>
      <c r="O94" s="36">
        <f>SUMIFS(СВЦЭМ!$D$39:$D$758,СВЦЭМ!$A$39:$A$758,$A94,СВЦЭМ!$B$39:$B$758,O$83)+'СЕТ СН'!$G$14+СВЦЭМ!$D$10+'СЕТ СН'!$G$6-'СЕТ СН'!$G$26</f>
        <v>2331.6074731499998</v>
      </c>
      <c r="P94" s="36">
        <f>SUMIFS(СВЦЭМ!$D$39:$D$758,СВЦЭМ!$A$39:$A$758,$A94,СВЦЭМ!$B$39:$B$758,P$83)+'СЕТ СН'!$G$14+СВЦЭМ!$D$10+'СЕТ СН'!$G$6-'СЕТ СН'!$G$26</f>
        <v>2358.6471257799999</v>
      </c>
      <c r="Q94" s="36">
        <f>SUMIFS(СВЦЭМ!$D$39:$D$758,СВЦЭМ!$A$39:$A$758,$A94,СВЦЭМ!$B$39:$B$758,Q$83)+'СЕТ СН'!$G$14+СВЦЭМ!$D$10+'СЕТ СН'!$G$6-'СЕТ СН'!$G$26</f>
        <v>2371.9085576100001</v>
      </c>
      <c r="R94" s="36">
        <f>SUMIFS(СВЦЭМ!$D$39:$D$758,СВЦЭМ!$A$39:$A$758,$A94,СВЦЭМ!$B$39:$B$758,R$83)+'СЕТ СН'!$G$14+СВЦЭМ!$D$10+'СЕТ СН'!$G$6-'СЕТ СН'!$G$26</f>
        <v>2361.5186148600001</v>
      </c>
      <c r="S94" s="36">
        <f>SUMIFS(СВЦЭМ!$D$39:$D$758,СВЦЭМ!$A$39:$A$758,$A94,СВЦЭМ!$B$39:$B$758,S$83)+'СЕТ СН'!$G$14+СВЦЭМ!$D$10+'СЕТ СН'!$G$6-'СЕТ СН'!$G$26</f>
        <v>2350.4139073199999</v>
      </c>
      <c r="T94" s="36">
        <f>SUMIFS(СВЦЭМ!$D$39:$D$758,СВЦЭМ!$A$39:$A$758,$A94,СВЦЭМ!$B$39:$B$758,T$83)+'СЕТ СН'!$G$14+СВЦЭМ!$D$10+'СЕТ СН'!$G$6-'СЕТ СН'!$G$26</f>
        <v>2310.8882467899998</v>
      </c>
      <c r="U94" s="36">
        <f>SUMIFS(СВЦЭМ!$D$39:$D$758,СВЦЭМ!$A$39:$A$758,$A94,СВЦЭМ!$B$39:$B$758,U$83)+'СЕТ СН'!$G$14+СВЦЭМ!$D$10+'СЕТ СН'!$G$6-'СЕТ СН'!$G$26</f>
        <v>2292.09024387</v>
      </c>
      <c r="V94" s="36">
        <f>SUMIFS(СВЦЭМ!$D$39:$D$758,СВЦЭМ!$A$39:$A$758,$A94,СВЦЭМ!$B$39:$B$758,V$83)+'СЕТ СН'!$G$14+СВЦЭМ!$D$10+'СЕТ СН'!$G$6-'СЕТ СН'!$G$26</f>
        <v>2287.85678052</v>
      </c>
      <c r="W94" s="36">
        <f>SUMIFS(СВЦЭМ!$D$39:$D$758,СВЦЭМ!$A$39:$A$758,$A94,СВЦЭМ!$B$39:$B$758,W$83)+'СЕТ СН'!$G$14+СВЦЭМ!$D$10+'СЕТ СН'!$G$6-'СЕТ СН'!$G$26</f>
        <v>2270.98132046</v>
      </c>
      <c r="X94" s="36">
        <f>SUMIFS(СВЦЭМ!$D$39:$D$758,СВЦЭМ!$A$39:$A$758,$A94,СВЦЭМ!$B$39:$B$758,X$83)+'СЕТ СН'!$G$14+СВЦЭМ!$D$10+'СЕТ СН'!$G$6-'СЕТ СН'!$G$26</f>
        <v>2312.9451001399998</v>
      </c>
      <c r="Y94" s="36">
        <f>SUMIFS(СВЦЭМ!$D$39:$D$758,СВЦЭМ!$A$39:$A$758,$A94,СВЦЭМ!$B$39:$B$758,Y$83)+'СЕТ СН'!$G$14+СВЦЭМ!$D$10+'СЕТ СН'!$G$6-'СЕТ СН'!$G$26</f>
        <v>2352.9946502299999</v>
      </c>
    </row>
    <row r="95" spans="1:27" ht="15.75" x14ac:dyDescent="0.2">
      <c r="A95" s="35">
        <f t="shared" si="2"/>
        <v>45394</v>
      </c>
      <c r="B95" s="36">
        <f>SUMIFS(СВЦЭМ!$D$39:$D$758,СВЦЭМ!$A$39:$A$758,$A95,СВЦЭМ!$B$39:$B$758,B$83)+'СЕТ СН'!$G$14+СВЦЭМ!$D$10+'СЕТ СН'!$G$6-'СЕТ СН'!$G$26</f>
        <v>2328.4885810999999</v>
      </c>
      <c r="C95" s="36">
        <f>SUMIFS(СВЦЭМ!$D$39:$D$758,СВЦЭМ!$A$39:$A$758,$A95,СВЦЭМ!$B$39:$B$758,C$83)+'СЕТ СН'!$G$14+СВЦЭМ!$D$10+'СЕТ СН'!$G$6-'СЕТ СН'!$G$26</f>
        <v>2306.6445113200002</v>
      </c>
      <c r="D95" s="36">
        <f>SUMIFS(СВЦЭМ!$D$39:$D$758,СВЦЭМ!$A$39:$A$758,$A95,СВЦЭМ!$B$39:$B$758,D$83)+'СЕТ СН'!$G$14+СВЦЭМ!$D$10+'СЕТ СН'!$G$6-'СЕТ СН'!$G$26</f>
        <v>2335.6694543100002</v>
      </c>
      <c r="E95" s="36">
        <f>SUMIFS(СВЦЭМ!$D$39:$D$758,СВЦЭМ!$A$39:$A$758,$A95,СВЦЭМ!$B$39:$B$758,E$83)+'СЕТ СН'!$G$14+СВЦЭМ!$D$10+'СЕТ СН'!$G$6-'СЕТ СН'!$G$26</f>
        <v>2372.45015939</v>
      </c>
      <c r="F95" s="36">
        <f>SUMIFS(СВЦЭМ!$D$39:$D$758,СВЦЭМ!$A$39:$A$758,$A95,СВЦЭМ!$B$39:$B$758,F$83)+'СЕТ СН'!$G$14+СВЦЭМ!$D$10+'СЕТ СН'!$G$6-'СЕТ СН'!$G$26</f>
        <v>2367.9524952900001</v>
      </c>
      <c r="G95" s="36">
        <f>SUMIFS(СВЦЭМ!$D$39:$D$758,СВЦЭМ!$A$39:$A$758,$A95,СВЦЭМ!$B$39:$B$758,G$83)+'СЕТ СН'!$G$14+СВЦЭМ!$D$10+'СЕТ СН'!$G$6-'СЕТ СН'!$G$26</f>
        <v>2336.0074364500001</v>
      </c>
      <c r="H95" s="36">
        <f>SUMIFS(СВЦЭМ!$D$39:$D$758,СВЦЭМ!$A$39:$A$758,$A95,СВЦЭМ!$B$39:$B$758,H$83)+'СЕТ СН'!$G$14+СВЦЭМ!$D$10+'СЕТ СН'!$G$6-'СЕТ СН'!$G$26</f>
        <v>2275.2827114000002</v>
      </c>
      <c r="I95" s="36">
        <f>SUMIFS(СВЦЭМ!$D$39:$D$758,СВЦЭМ!$A$39:$A$758,$A95,СВЦЭМ!$B$39:$B$758,I$83)+'СЕТ СН'!$G$14+СВЦЭМ!$D$10+'СЕТ СН'!$G$6-'СЕТ СН'!$G$26</f>
        <v>2212.81906609</v>
      </c>
      <c r="J95" s="36">
        <f>SUMIFS(СВЦЭМ!$D$39:$D$758,СВЦЭМ!$A$39:$A$758,$A95,СВЦЭМ!$B$39:$B$758,J$83)+'СЕТ СН'!$G$14+СВЦЭМ!$D$10+'СЕТ СН'!$G$6-'СЕТ СН'!$G$26</f>
        <v>2181.1236411599998</v>
      </c>
      <c r="K95" s="36">
        <f>SUMIFS(СВЦЭМ!$D$39:$D$758,СВЦЭМ!$A$39:$A$758,$A95,СВЦЭМ!$B$39:$B$758,K$83)+'СЕТ СН'!$G$14+СВЦЭМ!$D$10+'СЕТ СН'!$G$6-'СЕТ СН'!$G$26</f>
        <v>2173.5912710600001</v>
      </c>
      <c r="L95" s="36">
        <f>SUMIFS(СВЦЭМ!$D$39:$D$758,СВЦЭМ!$A$39:$A$758,$A95,СВЦЭМ!$B$39:$B$758,L$83)+'СЕТ СН'!$G$14+СВЦЭМ!$D$10+'СЕТ СН'!$G$6-'СЕТ СН'!$G$26</f>
        <v>2174.3406825900001</v>
      </c>
      <c r="M95" s="36">
        <f>SUMIFS(СВЦЭМ!$D$39:$D$758,СВЦЭМ!$A$39:$A$758,$A95,СВЦЭМ!$B$39:$B$758,M$83)+'СЕТ СН'!$G$14+СВЦЭМ!$D$10+'СЕТ СН'!$G$6-'СЕТ СН'!$G$26</f>
        <v>2181.3790759600001</v>
      </c>
      <c r="N95" s="36">
        <f>SUMIFS(СВЦЭМ!$D$39:$D$758,СВЦЭМ!$A$39:$A$758,$A95,СВЦЭМ!$B$39:$B$758,N$83)+'СЕТ СН'!$G$14+СВЦЭМ!$D$10+'СЕТ СН'!$G$6-'СЕТ СН'!$G$26</f>
        <v>2189.7989640400001</v>
      </c>
      <c r="O95" s="36">
        <f>SUMIFS(СВЦЭМ!$D$39:$D$758,СВЦЭМ!$A$39:$A$758,$A95,СВЦЭМ!$B$39:$B$758,O$83)+'СЕТ СН'!$G$14+СВЦЭМ!$D$10+'СЕТ СН'!$G$6-'СЕТ СН'!$G$26</f>
        <v>2196.5720128900002</v>
      </c>
      <c r="P95" s="36">
        <f>SUMIFS(СВЦЭМ!$D$39:$D$758,СВЦЭМ!$A$39:$A$758,$A95,СВЦЭМ!$B$39:$B$758,P$83)+'СЕТ СН'!$G$14+СВЦЭМ!$D$10+'СЕТ СН'!$G$6-'СЕТ СН'!$G$26</f>
        <v>2213.3336992300001</v>
      </c>
      <c r="Q95" s="36">
        <f>SUMIFS(СВЦЭМ!$D$39:$D$758,СВЦЭМ!$A$39:$A$758,$A95,СВЦЭМ!$B$39:$B$758,Q$83)+'СЕТ СН'!$G$14+СВЦЭМ!$D$10+'СЕТ СН'!$G$6-'СЕТ СН'!$G$26</f>
        <v>2229.5591332399999</v>
      </c>
      <c r="R95" s="36">
        <f>SUMIFS(СВЦЭМ!$D$39:$D$758,СВЦЭМ!$A$39:$A$758,$A95,СВЦЭМ!$B$39:$B$758,R$83)+'СЕТ СН'!$G$14+СВЦЭМ!$D$10+'СЕТ СН'!$G$6-'СЕТ СН'!$G$26</f>
        <v>2232.5122349899998</v>
      </c>
      <c r="S95" s="36">
        <f>SUMIFS(СВЦЭМ!$D$39:$D$758,СВЦЭМ!$A$39:$A$758,$A95,СВЦЭМ!$B$39:$B$758,S$83)+'СЕТ СН'!$G$14+СВЦЭМ!$D$10+'СЕТ СН'!$G$6-'СЕТ СН'!$G$26</f>
        <v>2222.0582038900002</v>
      </c>
      <c r="T95" s="36">
        <f>SUMIFS(СВЦЭМ!$D$39:$D$758,СВЦЭМ!$A$39:$A$758,$A95,СВЦЭМ!$B$39:$B$758,T$83)+'СЕТ СН'!$G$14+СВЦЭМ!$D$10+'СЕТ СН'!$G$6-'СЕТ СН'!$G$26</f>
        <v>2187.9315886099998</v>
      </c>
      <c r="U95" s="36">
        <f>SUMIFS(СВЦЭМ!$D$39:$D$758,СВЦЭМ!$A$39:$A$758,$A95,СВЦЭМ!$B$39:$B$758,U$83)+'СЕТ СН'!$G$14+СВЦЭМ!$D$10+'СЕТ СН'!$G$6-'СЕТ СН'!$G$26</f>
        <v>2187.2232435300002</v>
      </c>
      <c r="V95" s="36">
        <f>SUMIFS(СВЦЭМ!$D$39:$D$758,СВЦЭМ!$A$39:$A$758,$A95,СВЦЭМ!$B$39:$B$758,V$83)+'СЕТ СН'!$G$14+СВЦЭМ!$D$10+'СЕТ СН'!$G$6-'СЕТ СН'!$G$26</f>
        <v>2169.5861477500002</v>
      </c>
      <c r="W95" s="36">
        <f>SUMIFS(СВЦЭМ!$D$39:$D$758,СВЦЭМ!$A$39:$A$758,$A95,СВЦЭМ!$B$39:$B$758,W$83)+'СЕТ СН'!$G$14+СВЦЭМ!$D$10+'СЕТ СН'!$G$6-'СЕТ СН'!$G$26</f>
        <v>2164.7840280199998</v>
      </c>
      <c r="X95" s="36">
        <f>SUMIFS(СВЦЭМ!$D$39:$D$758,СВЦЭМ!$A$39:$A$758,$A95,СВЦЭМ!$B$39:$B$758,X$83)+'СЕТ СН'!$G$14+СВЦЭМ!$D$10+'СЕТ СН'!$G$6-'СЕТ СН'!$G$26</f>
        <v>2211.2641003399999</v>
      </c>
      <c r="Y95" s="36">
        <f>SUMIFS(СВЦЭМ!$D$39:$D$758,СВЦЭМ!$A$39:$A$758,$A95,СВЦЭМ!$B$39:$B$758,Y$83)+'СЕТ СН'!$G$14+СВЦЭМ!$D$10+'СЕТ СН'!$G$6-'СЕТ СН'!$G$26</f>
        <v>2237.1170134399999</v>
      </c>
    </row>
    <row r="96" spans="1:27" ht="15.75" x14ac:dyDescent="0.2">
      <c r="A96" s="35">
        <f t="shared" si="2"/>
        <v>45395</v>
      </c>
      <c r="B96" s="36">
        <f>SUMIFS(СВЦЭМ!$D$39:$D$758,СВЦЭМ!$A$39:$A$758,$A96,СВЦЭМ!$B$39:$B$758,B$83)+'СЕТ СН'!$G$14+СВЦЭМ!$D$10+'СЕТ СН'!$G$6-'СЕТ СН'!$G$26</f>
        <v>2296.1168410599998</v>
      </c>
      <c r="C96" s="36">
        <f>SUMIFS(СВЦЭМ!$D$39:$D$758,СВЦЭМ!$A$39:$A$758,$A96,СВЦЭМ!$B$39:$B$758,C$83)+'СЕТ СН'!$G$14+СВЦЭМ!$D$10+'СЕТ СН'!$G$6-'СЕТ СН'!$G$26</f>
        <v>2303.1841391200001</v>
      </c>
      <c r="D96" s="36">
        <f>SUMIFS(СВЦЭМ!$D$39:$D$758,СВЦЭМ!$A$39:$A$758,$A96,СВЦЭМ!$B$39:$B$758,D$83)+'СЕТ СН'!$G$14+СВЦЭМ!$D$10+'СЕТ СН'!$G$6-'СЕТ СН'!$G$26</f>
        <v>2333.0770458699999</v>
      </c>
      <c r="E96" s="36">
        <f>SUMIFS(СВЦЭМ!$D$39:$D$758,СВЦЭМ!$A$39:$A$758,$A96,СВЦЭМ!$B$39:$B$758,E$83)+'СЕТ СН'!$G$14+СВЦЭМ!$D$10+'СЕТ СН'!$G$6-'СЕТ СН'!$G$26</f>
        <v>2359.29445244</v>
      </c>
      <c r="F96" s="36">
        <f>SUMIFS(СВЦЭМ!$D$39:$D$758,СВЦЭМ!$A$39:$A$758,$A96,СВЦЭМ!$B$39:$B$758,F$83)+'СЕТ СН'!$G$14+СВЦЭМ!$D$10+'СЕТ СН'!$G$6-'СЕТ СН'!$G$26</f>
        <v>2361.84643435</v>
      </c>
      <c r="G96" s="36">
        <f>SUMIFS(СВЦЭМ!$D$39:$D$758,СВЦЭМ!$A$39:$A$758,$A96,СВЦЭМ!$B$39:$B$758,G$83)+'СЕТ СН'!$G$14+СВЦЭМ!$D$10+'СЕТ СН'!$G$6-'СЕТ СН'!$G$26</f>
        <v>2367.7555231599999</v>
      </c>
      <c r="H96" s="36">
        <f>SUMIFS(СВЦЭМ!$D$39:$D$758,СВЦЭМ!$A$39:$A$758,$A96,СВЦЭМ!$B$39:$B$758,H$83)+'СЕТ СН'!$G$14+СВЦЭМ!$D$10+'СЕТ СН'!$G$6-'СЕТ СН'!$G$26</f>
        <v>2345.0673092699999</v>
      </c>
      <c r="I96" s="36">
        <f>SUMIFS(СВЦЭМ!$D$39:$D$758,СВЦЭМ!$A$39:$A$758,$A96,СВЦЭМ!$B$39:$B$758,I$83)+'СЕТ СН'!$G$14+СВЦЭМ!$D$10+'СЕТ СН'!$G$6-'СЕТ СН'!$G$26</f>
        <v>2325.4696728899999</v>
      </c>
      <c r="J96" s="36">
        <f>SUMIFS(СВЦЭМ!$D$39:$D$758,СВЦЭМ!$A$39:$A$758,$A96,СВЦЭМ!$B$39:$B$758,J$83)+'СЕТ СН'!$G$14+СВЦЭМ!$D$10+'СЕТ СН'!$G$6-'СЕТ СН'!$G$26</f>
        <v>2274.0294697200002</v>
      </c>
      <c r="K96" s="36">
        <f>SUMIFS(СВЦЭМ!$D$39:$D$758,СВЦЭМ!$A$39:$A$758,$A96,СВЦЭМ!$B$39:$B$758,K$83)+'СЕТ СН'!$G$14+СВЦЭМ!$D$10+'СЕТ СН'!$G$6-'СЕТ СН'!$G$26</f>
        <v>2212.79222553</v>
      </c>
      <c r="L96" s="36">
        <f>SUMIFS(СВЦЭМ!$D$39:$D$758,СВЦЭМ!$A$39:$A$758,$A96,СВЦЭМ!$B$39:$B$758,L$83)+'СЕТ СН'!$G$14+СВЦЭМ!$D$10+'СЕТ СН'!$G$6-'СЕТ СН'!$G$26</f>
        <v>2186.30689424</v>
      </c>
      <c r="M96" s="36">
        <f>SUMIFS(СВЦЭМ!$D$39:$D$758,СВЦЭМ!$A$39:$A$758,$A96,СВЦЭМ!$B$39:$B$758,M$83)+'СЕТ СН'!$G$14+СВЦЭМ!$D$10+'СЕТ СН'!$G$6-'СЕТ СН'!$G$26</f>
        <v>2217.69491513</v>
      </c>
      <c r="N96" s="36">
        <f>SUMIFS(СВЦЭМ!$D$39:$D$758,СВЦЭМ!$A$39:$A$758,$A96,СВЦЭМ!$B$39:$B$758,N$83)+'СЕТ СН'!$G$14+СВЦЭМ!$D$10+'СЕТ СН'!$G$6-'СЕТ СН'!$G$26</f>
        <v>2229.1942389300002</v>
      </c>
      <c r="O96" s="36">
        <f>SUMIFS(СВЦЭМ!$D$39:$D$758,СВЦЭМ!$A$39:$A$758,$A96,СВЦЭМ!$B$39:$B$758,O$83)+'СЕТ СН'!$G$14+СВЦЭМ!$D$10+'СЕТ СН'!$G$6-'СЕТ СН'!$G$26</f>
        <v>2242.5595423200002</v>
      </c>
      <c r="P96" s="36">
        <f>SUMIFS(СВЦЭМ!$D$39:$D$758,СВЦЭМ!$A$39:$A$758,$A96,СВЦЭМ!$B$39:$B$758,P$83)+'СЕТ СН'!$G$14+СВЦЭМ!$D$10+'СЕТ СН'!$G$6-'СЕТ СН'!$G$26</f>
        <v>2258.2814889000001</v>
      </c>
      <c r="Q96" s="36">
        <f>SUMIFS(СВЦЭМ!$D$39:$D$758,СВЦЭМ!$A$39:$A$758,$A96,СВЦЭМ!$B$39:$B$758,Q$83)+'СЕТ СН'!$G$14+СВЦЭМ!$D$10+'СЕТ СН'!$G$6-'СЕТ СН'!$G$26</f>
        <v>2264.9989697800002</v>
      </c>
      <c r="R96" s="36">
        <f>SUMIFS(СВЦЭМ!$D$39:$D$758,СВЦЭМ!$A$39:$A$758,$A96,СВЦЭМ!$B$39:$B$758,R$83)+'СЕТ СН'!$G$14+СВЦЭМ!$D$10+'СЕТ СН'!$G$6-'СЕТ СН'!$G$26</f>
        <v>2261.4950515</v>
      </c>
      <c r="S96" s="36">
        <f>SUMIFS(СВЦЭМ!$D$39:$D$758,СВЦЭМ!$A$39:$A$758,$A96,СВЦЭМ!$B$39:$B$758,S$83)+'СЕТ СН'!$G$14+СВЦЭМ!$D$10+'СЕТ СН'!$G$6-'СЕТ СН'!$G$26</f>
        <v>2257.5960453000002</v>
      </c>
      <c r="T96" s="36">
        <f>SUMIFS(СВЦЭМ!$D$39:$D$758,СВЦЭМ!$A$39:$A$758,$A96,СВЦЭМ!$B$39:$B$758,T$83)+'СЕТ СН'!$G$14+СВЦЭМ!$D$10+'СЕТ СН'!$G$6-'СЕТ СН'!$G$26</f>
        <v>2226.9817479899998</v>
      </c>
      <c r="U96" s="36">
        <f>SUMIFS(СВЦЭМ!$D$39:$D$758,СВЦЭМ!$A$39:$A$758,$A96,СВЦЭМ!$B$39:$B$758,U$83)+'СЕТ СН'!$G$14+СВЦЭМ!$D$10+'СЕТ СН'!$G$6-'СЕТ СН'!$G$26</f>
        <v>2222.8858184300002</v>
      </c>
      <c r="V96" s="36">
        <f>SUMIFS(СВЦЭМ!$D$39:$D$758,СВЦЭМ!$A$39:$A$758,$A96,СВЦЭМ!$B$39:$B$758,V$83)+'СЕТ СН'!$G$14+СВЦЭМ!$D$10+'СЕТ СН'!$G$6-'СЕТ СН'!$G$26</f>
        <v>2206.8633306699999</v>
      </c>
      <c r="W96" s="36">
        <f>SUMIFS(СВЦЭМ!$D$39:$D$758,СВЦЭМ!$A$39:$A$758,$A96,СВЦЭМ!$B$39:$B$758,W$83)+'СЕТ СН'!$G$14+СВЦЭМ!$D$10+'СЕТ СН'!$G$6-'СЕТ СН'!$G$26</f>
        <v>2184.99558174</v>
      </c>
      <c r="X96" s="36">
        <f>SUMIFS(СВЦЭМ!$D$39:$D$758,СВЦЭМ!$A$39:$A$758,$A96,СВЦЭМ!$B$39:$B$758,X$83)+'СЕТ СН'!$G$14+СВЦЭМ!$D$10+'СЕТ СН'!$G$6-'СЕТ СН'!$G$26</f>
        <v>2234.35484606</v>
      </c>
      <c r="Y96" s="36">
        <f>SUMIFS(СВЦЭМ!$D$39:$D$758,СВЦЭМ!$A$39:$A$758,$A96,СВЦЭМ!$B$39:$B$758,Y$83)+'СЕТ СН'!$G$14+СВЦЭМ!$D$10+'СЕТ СН'!$G$6-'СЕТ СН'!$G$26</f>
        <v>2255.86465103</v>
      </c>
    </row>
    <row r="97" spans="1:25" ht="15.75" x14ac:dyDescent="0.2">
      <c r="A97" s="35">
        <f t="shared" si="2"/>
        <v>45396</v>
      </c>
      <c r="B97" s="36">
        <f>SUMIFS(СВЦЭМ!$D$39:$D$758,СВЦЭМ!$A$39:$A$758,$A97,СВЦЭМ!$B$39:$B$758,B$83)+'СЕТ СН'!$G$14+СВЦЭМ!$D$10+'СЕТ СН'!$G$6-'СЕТ СН'!$G$26</f>
        <v>2188.32613993</v>
      </c>
      <c r="C97" s="36">
        <f>SUMIFS(СВЦЭМ!$D$39:$D$758,СВЦЭМ!$A$39:$A$758,$A97,СВЦЭМ!$B$39:$B$758,C$83)+'СЕТ СН'!$G$14+СВЦЭМ!$D$10+'СЕТ СН'!$G$6-'СЕТ СН'!$G$26</f>
        <v>2258.1810918300002</v>
      </c>
      <c r="D97" s="36">
        <f>SUMIFS(СВЦЭМ!$D$39:$D$758,СВЦЭМ!$A$39:$A$758,$A97,СВЦЭМ!$B$39:$B$758,D$83)+'СЕТ СН'!$G$14+СВЦЭМ!$D$10+'СЕТ СН'!$G$6-'СЕТ СН'!$G$26</f>
        <v>2304.5416960500002</v>
      </c>
      <c r="E97" s="36">
        <f>SUMIFS(СВЦЭМ!$D$39:$D$758,СВЦЭМ!$A$39:$A$758,$A97,СВЦЭМ!$B$39:$B$758,E$83)+'СЕТ СН'!$G$14+СВЦЭМ!$D$10+'СЕТ СН'!$G$6-'СЕТ СН'!$G$26</f>
        <v>2316.2202311599999</v>
      </c>
      <c r="F97" s="36">
        <f>SUMIFS(СВЦЭМ!$D$39:$D$758,СВЦЭМ!$A$39:$A$758,$A97,СВЦЭМ!$B$39:$B$758,F$83)+'СЕТ СН'!$G$14+СВЦЭМ!$D$10+'СЕТ СН'!$G$6-'СЕТ СН'!$G$26</f>
        <v>2329.1191541900002</v>
      </c>
      <c r="G97" s="36">
        <f>SUMIFS(СВЦЭМ!$D$39:$D$758,СВЦЭМ!$A$39:$A$758,$A97,СВЦЭМ!$B$39:$B$758,G$83)+'СЕТ СН'!$G$14+СВЦЭМ!$D$10+'СЕТ СН'!$G$6-'СЕТ СН'!$G$26</f>
        <v>2346.1492250900001</v>
      </c>
      <c r="H97" s="36">
        <f>SUMIFS(СВЦЭМ!$D$39:$D$758,СВЦЭМ!$A$39:$A$758,$A97,СВЦЭМ!$B$39:$B$758,H$83)+'СЕТ СН'!$G$14+СВЦЭМ!$D$10+'СЕТ СН'!$G$6-'СЕТ СН'!$G$26</f>
        <v>2356.8752012999998</v>
      </c>
      <c r="I97" s="36">
        <f>SUMIFS(СВЦЭМ!$D$39:$D$758,СВЦЭМ!$A$39:$A$758,$A97,СВЦЭМ!$B$39:$B$758,I$83)+'СЕТ СН'!$G$14+СВЦЭМ!$D$10+'СЕТ СН'!$G$6-'СЕТ СН'!$G$26</f>
        <v>2336.1065383199998</v>
      </c>
      <c r="J97" s="36">
        <f>SUMIFS(СВЦЭМ!$D$39:$D$758,СВЦЭМ!$A$39:$A$758,$A97,СВЦЭМ!$B$39:$B$758,J$83)+'СЕТ СН'!$G$14+СВЦЭМ!$D$10+'СЕТ СН'!$G$6-'СЕТ СН'!$G$26</f>
        <v>2270.9274480899999</v>
      </c>
      <c r="K97" s="36">
        <f>SUMIFS(СВЦЭМ!$D$39:$D$758,СВЦЭМ!$A$39:$A$758,$A97,СВЦЭМ!$B$39:$B$758,K$83)+'СЕТ СН'!$G$14+СВЦЭМ!$D$10+'СЕТ СН'!$G$6-'СЕТ СН'!$G$26</f>
        <v>2209.6932017899999</v>
      </c>
      <c r="L97" s="36">
        <f>SUMIFS(СВЦЭМ!$D$39:$D$758,СВЦЭМ!$A$39:$A$758,$A97,СВЦЭМ!$B$39:$B$758,L$83)+'СЕТ СН'!$G$14+СВЦЭМ!$D$10+'СЕТ СН'!$G$6-'СЕТ СН'!$G$26</f>
        <v>2172.0251355800001</v>
      </c>
      <c r="M97" s="36">
        <f>SUMIFS(СВЦЭМ!$D$39:$D$758,СВЦЭМ!$A$39:$A$758,$A97,СВЦЭМ!$B$39:$B$758,M$83)+'СЕТ СН'!$G$14+СВЦЭМ!$D$10+'СЕТ СН'!$G$6-'СЕТ СН'!$G$26</f>
        <v>2192.51737817</v>
      </c>
      <c r="N97" s="36">
        <f>SUMIFS(СВЦЭМ!$D$39:$D$758,СВЦЭМ!$A$39:$A$758,$A97,СВЦЭМ!$B$39:$B$758,N$83)+'СЕТ СН'!$G$14+СВЦЭМ!$D$10+'СЕТ СН'!$G$6-'СЕТ СН'!$G$26</f>
        <v>2220.0176939600001</v>
      </c>
      <c r="O97" s="36">
        <f>SUMIFS(СВЦЭМ!$D$39:$D$758,СВЦЭМ!$A$39:$A$758,$A97,СВЦЭМ!$B$39:$B$758,O$83)+'СЕТ СН'!$G$14+СВЦЭМ!$D$10+'СЕТ СН'!$G$6-'СЕТ СН'!$G$26</f>
        <v>2237.8430852400002</v>
      </c>
      <c r="P97" s="36">
        <f>SUMIFS(СВЦЭМ!$D$39:$D$758,СВЦЭМ!$A$39:$A$758,$A97,СВЦЭМ!$B$39:$B$758,P$83)+'СЕТ СН'!$G$14+СВЦЭМ!$D$10+'СЕТ СН'!$G$6-'СЕТ СН'!$G$26</f>
        <v>2249.2012244000002</v>
      </c>
      <c r="Q97" s="36">
        <f>SUMIFS(СВЦЭМ!$D$39:$D$758,СВЦЭМ!$A$39:$A$758,$A97,СВЦЭМ!$B$39:$B$758,Q$83)+'СЕТ СН'!$G$14+СВЦЭМ!$D$10+'СЕТ СН'!$G$6-'СЕТ СН'!$G$26</f>
        <v>2272.5558999599998</v>
      </c>
      <c r="R97" s="36">
        <f>SUMIFS(СВЦЭМ!$D$39:$D$758,СВЦЭМ!$A$39:$A$758,$A97,СВЦЭМ!$B$39:$B$758,R$83)+'СЕТ СН'!$G$14+СВЦЭМ!$D$10+'СЕТ СН'!$G$6-'СЕТ СН'!$G$26</f>
        <v>2288.3171500799999</v>
      </c>
      <c r="S97" s="36">
        <f>SUMIFS(СВЦЭМ!$D$39:$D$758,СВЦЭМ!$A$39:$A$758,$A97,СВЦЭМ!$B$39:$B$758,S$83)+'СЕТ СН'!$G$14+СВЦЭМ!$D$10+'СЕТ СН'!$G$6-'СЕТ СН'!$G$26</f>
        <v>2256.3450074100001</v>
      </c>
      <c r="T97" s="36">
        <f>SUMIFS(СВЦЭМ!$D$39:$D$758,СВЦЭМ!$A$39:$A$758,$A97,СВЦЭМ!$B$39:$B$758,T$83)+'СЕТ СН'!$G$14+СВЦЭМ!$D$10+'СЕТ СН'!$G$6-'СЕТ СН'!$G$26</f>
        <v>2221.9207839599999</v>
      </c>
      <c r="U97" s="36">
        <f>SUMIFS(СВЦЭМ!$D$39:$D$758,СВЦЭМ!$A$39:$A$758,$A97,СВЦЭМ!$B$39:$B$758,U$83)+'СЕТ СН'!$G$14+СВЦЭМ!$D$10+'СЕТ СН'!$G$6-'СЕТ СН'!$G$26</f>
        <v>2233.0784322700001</v>
      </c>
      <c r="V97" s="36">
        <f>SUMIFS(СВЦЭМ!$D$39:$D$758,СВЦЭМ!$A$39:$A$758,$A97,СВЦЭМ!$B$39:$B$758,V$83)+'СЕТ СН'!$G$14+СВЦЭМ!$D$10+'СЕТ СН'!$G$6-'СЕТ СН'!$G$26</f>
        <v>2135.9837038000001</v>
      </c>
      <c r="W97" s="36">
        <f>SUMIFS(СВЦЭМ!$D$39:$D$758,СВЦЭМ!$A$39:$A$758,$A97,СВЦЭМ!$B$39:$B$758,W$83)+'СЕТ СН'!$G$14+СВЦЭМ!$D$10+'СЕТ СН'!$G$6-'СЕТ СН'!$G$26</f>
        <v>2122.00337218</v>
      </c>
      <c r="X97" s="36">
        <f>SUMIFS(СВЦЭМ!$D$39:$D$758,СВЦЭМ!$A$39:$A$758,$A97,СВЦЭМ!$B$39:$B$758,X$83)+'СЕТ СН'!$G$14+СВЦЭМ!$D$10+'СЕТ СН'!$G$6-'СЕТ СН'!$G$26</f>
        <v>2176.36824303</v>
      </c>
      <c r="Y97" s="36">
        <f>SUMIFS(СВЦЭМ!$D$39:$D$758,СВЦЭМ!$A$39:$A$758,$A97,СВЦЭМ!$B$39:$B$758,Y$83)+'СЕТ СН'!$G$14+СВЦЭМ!$D$10+'СЕТ СН'!$G$6-'СЕТ СН'!$G$26</f>
        <v>2213.1135647900001</v>
      </c>
    </row>
    <row r="98" spans="1:25" ht="15.75" x14ac:dyDescent="0.2">
      <c r="A98" s="35">
        <f t="shared" si="2"/>
        <v>45397</v>
      </c>
      <c r="B98" s="36">
        <f>SUMIFS(СВЦЭМ!$D$39:$D$758,СВЦЭМ!$A$39:$A$758,$A98,СВЦЭМ!$B$39:$B$758,B$83)+'СЕТ СН'!$G$14+СВЦЭМ!$D$10+'СЕТ СН'!$G$6-'СЕТ СН'!$G$26</f>
        <v>2245.9607923100002</v>
      </c>
      <c r="C98" s="36">
        <f>SUMIFS(СВЦЭМ!$D$39:$D$758,СВЦЭМ!$A$39:$A$758,$A98,СВЦЭМ!$B$39:$B$758,C$83)+'СЕТ СН'!$G$14+СВЦЭМ!$D$10+'СЕТ СН'!$G$6-'СЕТ СН'!$G$26</f>
        <v>2357.5064948700001</v>
      </c>
      <c r="D98" s="36">
        <f>SUMIFS(СВЦЭМ!$D$39:$D$758,СВЦЭМ!$A$39:$A$758,$A98,СВЦЭМ!$B$39:$B$758,D$83)+'СЕТ СН'!$G$14+СВЦЭМ!$D$10+'СЕТ СН'!$G$6-'СЕТ СН'!$G$26</f>
        <v>2403.8593338399996</v>
      </c>
      <c r="E98" s="36">
        <f>SUMIFS(СВЦЭМ!$D$39:$D$758,СВЦЭМ!$A$39:$A$758,$A98,СВЦЭМ!$B$39:$B$758,E$83)+'СЕТ СН'!$G$14+СВЦЭМ!$D$10+'СЕТ СН'!$G$6-'СЕТ СН'!$G$26</f>
        <v>2413.2974238500001</v>
      </c>
      <c r="F98" s="36">
        <f>SUMIFS(СВЦЭМ!$D$39:$D$758,СВЦЭМ!$A$39:$A$758,$A98,СВЦЭМ!$B$39:$B$758,F$83)+'СЕТ СН'!$G$14+СВЦЭМ!$D$10+'СЕТ СН'!$G$6-'СЕТ СН'!$G$26</f>
        <v>2412.22303766</v>
      </c>
      <c r="G98" s="36">
        <f>SUMIFS(СВЦЭМ!$D$39:$D$758,СВЦЭМ!$A$39:$A$758,$A98,СВЦЭМ!$B$39:$B$758,G$83)+'СЕТ СН'!$G$14+СВЦЭМ!$D$10+'СЕТ СН'!$G$6-'СЕТ СН'!$G$26</f>
        <v>2317.3952988000001</v>
      </c>
      <c r="H98" s="36">
        <f>SUMIFS(СВЦЭМ!$D$39:$D$758,СВЦЭМ!$A$39:$A$758,$A98,СВЦЭМ!$B$39:$B$758,H$83)+'СЕТ СН'!$G$14+СВЦЭМ!$D$10+'СЕТ СН'!$G$6-'СЕТ СН'!$G$26</f>
        <v>2243.0293431800001</v>
      </c>
      <c r="I98" s="36">
        <f>SUMIFS(СВЦЭМ!$D$39:$D$758,СВЦЭМ!$A$39:$A$758,$A98,СВЦЭМ!$B$39:$B$758,I$83)+'СЕТ СН'!$G$14+СВЦЭМ!$D$10+'СЕТ СН'!$G$6-'СЕТ СН'!$G$26</f>
        <v>2181.5010496499999</v>
      </c>
      <c r="J98" s="36">
        <f>SUMIFS(СВЦЭМ!$D$39:$D$758,СВЦЭМ!$A$39:$A$758,$A98,СВЦЭМ!$B$39:$B$758,J$83)+'СЕТ СН'!$G$14+СВЦЭМ!$D$10+'СЕТ СН'!$G$6-'СЕТ СН'!$G$26</f>
        <v>2137.8270118199998</v>
      </c>
      <c r="K98" s="36">
        <f>SUMIFS(СВЦЭМ!$D$39:$D$758,СВЦЭМ!$A$39:$A$758,$A98,СВЦЭМ!$B$39:$B$758,K$83)+'СЕТ СН'!$G$14+СВЦЭМ!$D$10+'СЕТ СН'!$G$6-'СЕТ СН'!$G$26</f>
        <v>2132.5080983399998</v>
      </c>
      <c r="L98" s="36">
        <f>SUMIFS(СВЦЭМ!$D$39:$D$758,СВЦЭМ!$A$39:$A$758,$A98,СВЦЭМ!$B$39:$B$758,L$83)+'СЕТ СН'!$G$14+СВЦЭМ!$D$10+'СЕТ СН'!$G$6-'СЕТ СН'!$G$26</f>
        <v>2133.8322798300001</v>
      </c>
      <c r="M98" s="36">
        <f>SUMIFS(СВЦЭМ!$D$39:$D$758,СВЦЭМ!$A$39:$A$758,$A98,СВЦЭМ!$B$39:$B$758,M$83)+'СЕТ СН'!$G$14+СВЦЭМ!$D$10+'СЕТ СН'!$G$6-'СЕТ СН'!$G$26</f>
        <v>2163.5522096300001</v>
      </c>
      <c r="N98" s="36">
        <f>SUMIFS(СВЦЭМ!$D$39:$D$758,СВЦЭМ!$A$39:$A$758,$A98,СВЦЭМ!$B$39:$B$758,N$83)+'СЕТ СН'!$G$14+СВЦЭМ!$D$10+'СЕТ СН'!$G$6-'СЕТ СН'!$G$26</f>
        <v>2168.7924106700002</v>
      </c>
      <c r="O98" s="36">
        <f>SUMIFS(СВЦЭМ!$D$39:$D$758,СВЦЭМ!$A$39:$A$758,$A98,СВЦЭМ!$B$39:$B$758,O$83)+'СЕТ СН'!$G$14+СВЦЭМ!$D$10+'СЕТ СН'!$G$6-'СЕТ СН'!$G$26</f>
        <v>2190.5975595</v>
      </c>
      <c r="P98" s="36">
        <f>SUMIFS(СВЦЭМ!$D$39:$D$758,СВЦЭМ!$A$39:$A$758,$A98,СВЦЭМ!$B$39:$B$758,P$83)+'СЕТ СН'!$G$14+СВЦЭМ!$D$10+'СЕТ СН'!$G$6-'СЕТ СН'!$G$26</f>
        <v>2208.1798203500002</v>
      </c>
      <c r="Q98" s="36">
        <f>SUMIFS(СВЦЭМ!$D$39:$D$758,СВЦЭМ!$A$39:$A$758,$A98,СВЦЭМ!$B$39:$B$758,Q$83)+'СЕТ СН'!$G$14+СВЦЭМ!$D$10+'СЕТ СН'!$G$6-'СЕТ СН'!$G$26</f>
        <v>2220.45375328</v>
      </c>
      <c r="R98" s="36">
        <f>SUMIFS(СВЦЭМ!$D$39:$D$758,СВЦЭМ!$A$39:$A$758,$A98,СВЦЭМ!$B$39:$B$758,R$83)+'СЕТ СН'!$G$14+СВЦЭМ!$D$10+'СЕТ СН'!$G$6-'СЕТ СН'!$G$26</f>
        <v>2228.3929012200001</v>
      </c>
      <c r="S98" s="36">
        <f>SUMIFS(СВЦЭМ!$D$39:$D$758,СВЦЭМ!$A$39:$A$758,$A98,СВЦЭМ!$B$39:$B$758,S$83)+'СЕТ СН'!$G$14+СВЦЭМ!$D$10+'СЕТ СН'!$G$6-'СЕТ СН'!$G$26</f>
        <v>2226.4113269099998</v>
      </c>
      <c r="T98" s="36">
        <f>SUMIFS(СВЦЭМ!$D$39:$D$758,СВЦЭМ!$A$39:$A$758,$A98,СВЦЭМ!$B$39:$B$758,T$83)+'СЕТ СН'!$G$14+СВЦЭМ!$D$10+'СЕТ СН'!$G$6-'СЕТ СН'!$G$26</f>
        <v>2192.3236664599999</v>
      </c>
      <c r="U98" s="36">
        <f>SUMIFS(СВЦЭМ!$D$39:$D$758,СВЦЭМ!$A$39:$A$758,$A98,СВЦЭМ!$B$39:$B$758,U$83)+'СЕТ СН'!$G$14+СВЦЭМ!$D$10+'СЕТ СН'!$G$6-'СЕТ СН'!$G$26</f>
        <v>2167.1655391200002</v>
      </c>
      <c r="V98" s="36">
        <f>SUMIFS(СВЦЭМ!$D$39:$D$758,СВЦЭМ!$A$39:$A$758,$A98,СВЦЭМ!$B$39:$B$758,V$83)+'СЕТ СН'!$G$14+СВЦЭМ!$D$10+'СЕТ СН'!$G$6-'СЕТ СН'!$G$26</f>
        <v>2144.2497807899999</v>
      </c>
      <c r="W98" s="36">
        <f>SUMIFS(СВЦЭМ!$D$39:$D$758,СВЦЭМ!$A$39:$A$758,$A98,СВЦЭМ!$B$39:$B$758,W$83)+'СЕТ СН'!$G$14+СВЦЭМ!$D$10+'СЕТ СН'!$G$6-'СЕТ СН'!$G$26</f>
        <v>2135.4395783700002</v>
      </c>
      <c r="X98" s="36">
        <f>SUMIFS(СВЦЭМ!$D$39:$D$758,СВЦЭМ!$A$39:$A$758,$A98,СВЦЭМ!$B$39:$B$758,X$83)+'СЕТ СН'!$G$14+СВЦЭМ!$D$10+'СЕТ СН'!$G$6-'СЕТ СН'!$G$26</f>
        <v>2145.88627924</v>
      </c>
      <c r="Y98" s="36">
        <f>SUMIFS(СВЦЭМ!$D$39:$D$758,СВЦЭМ!$A$39:$A$758,$A98,СВЦЭМ!$B$39:$B$758,Y$83)+'СЕТ СН'!$G$14+СВЦЭМ!$D$10+'СЕТ СН'!$G$6-'СЕТ СН'!$G$26</f>
        <v>2194.4992158099999</v>
      </c>
    </row>
    <row r="99" spans="1:25" ht="15.75" x14ac:dyDescent="0.2">
      <c r="A99" s="35">
        <f t="shared" si="2"/>
        <v>45398</v>
      </c>
      <c r="B99" s="36">
        <f>SUMIFS(СВЦЭМ!$D$39:$D$758,СВЦЭМ!$A$39:$A$758,$A99,СВЦЭМ!$B$39:$B$758,B$83)+'СЕТ СН'!$G$14+СВЦЭМ!$D$10+'СЕТ СН'!$G$6-'СЕТ СН'!$G$26</f>
        <v>2311.8112338999999</v>
      </c>
      <c r="C99" s="36">
        <f>SUMIFS(СВЦЭМ!$D$39:$D$758,СВЦЭМ!$A$39:$A$758,$A99,СВЦЭМ!$B$39:$B$758,C$83)+'СЕТ СН'!$G$14+СВЦЭМ!$D$10+'СЕТ СН'!$G$6-'СЕТ СН'!$G$26</f>
        <v>2342.6164365</v>
      </c>
      <c r="D99" s="36">
        <f>SUMIFS(СВЦЭМ!$D$39:$D$758,СВЦЭМ!$A$39:$A$758,$A99,СВЦЭМ!$B$39:$B$758,D$83)+'СЕТ СН'!$G$14+СВЦЭМ!$D$10+'СЕТ СН'!$G$6-'СЕТ СН'!$G$26</f>
        <v>2389.46086771</v>
      </c>
      <c r="E99" s="36">
        <f>SUMIFS(СВЦЭМ!$D$39:$D$758,СВЦЭМ!$A$39:$A$758,$A99,СВЦЭМ!$B$39:$B$758,E$83)+'СЕТ СН'!$G$14+СВЦЭМ!$D$10+'СЕТ СН'!$G$6-'СЕТ СН'!$G$26</f>
        <v>2413.0801217999997</v>
      </c>
      <c r="F99" s="36">
        <f>SUMIFS(СВЦЭМ!$D$39:$D$758,СВЦЭМ!$A$39:$A$758,$A99,СВЦЭМ!$B$39:$B$758,F$83)+'СЕТ СН'!$G$14+СВЦЭМ!$D$10+'СЕТ СН'!$G$6-'СЕТ СН'!$G$26</f>
        <v>2414.6542648499999</v>
      </c>
      <c r="G99" s="36">
        <f>SUMIFS(СВЦЭМ!$D$39:$D$758,СВЦЭМ!$A$39:$A$758,$A99,СВЦЭМ!$B$39:$B$758,G$83)+'СЕТ СН'!$G$14+СВЦЭМ!$D$10+'СЕТ СН'!$G$6-'СЕТ СН'!$G$26</f>
        <v>2385.5532805599996</v>
      </c>
      <c r="H99" s="36">
        <f>SUMIFS(СВЦЭМ!$D$39:$D$758,СВЦЭМ!$A$39:$A$758,$A99,СВЦЭМ!$B$39:$B$758,H$83)+'СЕТ СН'!$G$14+СВЦЭМ!$D$10+'СЕТ СН'!$G$6-'СЕТ СН'!$G$26</f>
        <v>2312.0231880199999</v>
      </c>
      <c r="I99" s="36">
        <f>SUMIFS(СВЦЭМ!$D$39:$D$758,СВЦЭМ!$A$39:$A$758,$A99,СВЦЭМ!$B$39:$B$758,I$83)+'СЕТ СН'!$G$14+СВЦЭМ!$D$10+'СЕТ СН'!$G$6-'СЕТ СН'!$G$26</f>
        <v>2251.9631363399999</v>
      </c>
      <c r="J99" s="36">
        <f>SUMIFS(СВЦЭМ!$D$39:$D$758,СВЦЭМ!$A$39:$A$758,$A99,СВЦЭМ!$B$39:$B$758,J$83)+'СЕТ СН'!$G$14+СВЦЭМ!$D$10+'СЕТ СН'!$G$6-'СЕТ СН'!$G$26</f>
        <v>2204.79251269</v>
      </c>
      <c r="K99" s="36">
        <f>SUMIFS(СВЦЭМ!$D$39:$D$758,СВЦЭМ!$A$39:$A$758,$A99,СВЦЭМ!$B$39:$B$758,K$83)+'СЕТ СН'!$G$14+СВЦЭМ!$D$10+'СЕТ СН'!$G$6-'СЕТ СН'!$G$26</f>
        <v>2190.2051338400001</v>
      </c>
      <c r="L99" s="36">
        <f>SUMIFS(СВЦЭМ!$D$39:$D$758,СВЦЭМ!$A$39:$A$758,$A99,СВЦЭМ!$B$39:$B$758,L$83)+'СЕТ СН'!$G$14+СВЦЭМ!$D$10+'СЕТ СН'!$G$6-'СЕТ СН'!$G$26</f>
        <v>2187.2220134499998</v>
      </c>
      <c r="M99" s="36">
        <f>SUMIFS(СВЦЭМ!$D$39:$D$758,СВЦЭМ!$A$39:$A$758,$A99,СВЦЭМ!$B$39:$B$758,M$83)+'СЕТ СН'!$G$14+СВЦЭМ!$D$10+'СЕТ СН'!$G$6-'СЕТ СН'!$G$26</f>
        <v>2201.3922607899999</v>
      </c>
      <c r="N99" s="36">
        <f>SUMIFS(СВЦЭМ!$D$39:$D$758,СВЦЭМ!$A$39:$A$758,$A99,СВЦЭМ!$B$39:$B$758,N$83)+'СЕТ СН'!$G$14+СВЦЭМ!$D$10+'СЕТ СН'!$G$6-'СЕТ СН'!$G$26</f>
        <v>2205.8835432599999</v>
      </c>
      <c r="O99" s="36">
        <f>SUMIFS(СВЦЭМ!$D$39:$D$758,СВЦЭМ!$A$39:$A$758,$A99,СВЦЭМ!$B$39:$B$758,O$83)+'СЕТ СН'!$G$14+СВЦЭМ!$D$10+'СЕТ СН'!$G$6-'СЕТ СН'!$G$26</f>
        <v>2212.39876215</v>
      </c>
      <c r="P99" s="36">
        <f>SUMIFS(СВЦЭМ!$D$39:$D$758,СВЦЭМ!$A$39:$A$758,$A99,СВЦЭМ!$B$39:$B$758,P$83)+'СЕТ СН'!$G$14+СВЦЭМ!$D$10+'СЕТ СН'!$G$6-'СЕТ СН'!$G$26</f>
        <v>2231.26492216</v>
      </c>
      <c r="Q99" s="36">
        <f>SUMIFS(СВЦЭМ!$D$39:$D$758,СВЦЭМ!$A$39:$A$758,$A99,СВЦЭМ!$B$39:$B$758,Q$83)+'СЕТ СН'!$G$14+СВЦЭМ!$D$10+'СЕТ СН'!$G$6-'СЕТ СН'!$G$26</f>
        <v>2237.35789006</v>
      </c>
      <c r="R99" s="36">
        <f>SUMIFS(СВЦЭМ!$D$39:$D$758,СВЦЭМ!$A$39:$A$758,$A99,СВЦЭМ!$B$39:$B$758,R$83)+'СЕТ СН'!$G$14+СВЦЭМ!$D$10+'СЕТ СН'!$G$6-'СЕТ СН'!$G$26</f>
        <v>2252.4731657100001</v>
      </c>
      <c r="S99" s="36">
        <f>SUMIFS(СВЦЭМ!$D$39:$D$758,СВЦЭМ!$A$39:$A$758,$A99,СВЦЭМ!$B$39:$B$758,S$83)+'СЕТ СН'!$G$14+СВЦЭМ!$D$10+'СЕТ СН'!$G$6-'СЕТ СН'!$G$26</f>
        <v>2234.27843949</v>
      </c>
      <c r="T99" s="36">
        <f>SUMIFS(СВЦЭМ!$D$39:$D$758,СВЦЭМ!$A$39:$A$758,$A99,СВЦЭМ!$B$39:$B$758,T$83)+'СЕТ СН'!$G$14+СВЦЭМ!$D$10+'СЕТ СН'!$G$6-'СЕТ СН'!$G$26</f>
        <v>2185.406673</v>
      </c>
      <c r="U99" s="36">
        <f>SUMIFS(СВЦЭМ!$D$39:$D$758,СВЦЭМ!$A$39:$A$758,$A99,СВЦЭМ!$B$39:$B$758,U$83)+'СЕТ СН'!$G$14+СВЦЭМ!$D$10+'СЕТ СН'!$G$6-'СЕТ СН'!$G$26</f>
        <v>2213.94425443</v>
      </c>
      <c r="V99" s="36">
        <f>SUMIFS(СВЦЭМ!$D$39:$D$758,СВЦЭМ!$A$39:$A$758,$A99,СВЦЭМ!$B$39:$B$758,V$83)+'СЕТ СН'!$G$14+СВЦЭМ!$D$10+'СЕТ СН'!$G$6-'СЕТ СН'!$G$26</f>
        <v>2181.1529338300002</v>
      </c>
      <c r="W99" s="36">
        <f>SUMIFS(СВЦЭМ!$D$39:$D$758,СВЦЭМ!$A$39:$A$758,$A99,СВЦЭМ!$B$39:$B$758,W$83)+'СЕТ СН'!$G$14+СВЦЭМ!$D$10+'СЕТ СН'!$G$6-'СЕТ СН'!$G$26</f>
        <v>2164.21021918</v>
      </c>
      <c r="X99" s="36">
        <f>SUMIFS(СВЦЭМ!$D$39:$D$758,СВЦЭМ!$A$39:$A$758,$A99,СВЦЭМ!$B$39:$B$758,X$83)+'СЕТ СН'!$G$14+СВЦЭМ!$D$10+'СЕТ СН'!$G$6-'СЕТ СН'!$G$26</f>
        <v>2165.6775800599999</v>
      </c>
      <c r="Y99" s="36">
        <f>SUMIFS(СВЦЭМ!$D$39:$D$758,СВЦЭМ!$A$39:$A$758,$A99,СВЦЭМ!$B$39:$B$758,Y$83)+'СЕТ СН'!$G$14+СВЦЭМ!$D$10+'СЕТ СН'!$G$6-'СЕТ СН'!$G$26</f>
        <v>2175.1065127299998</v>
      </c>
    </row>
    <row r="100" spans="1:25" ht="15.75" x14ac:dyDescent="0.2">
      <c r="A100" s="35">
        <f t="shared" si="2"/>
        <v>45399</v>
      </c>
      <c r="B100" s="36">
        <f>SUMIFS(СВЦЭМ!$D$39:$D$758,СВЦЭМ!$A$39:$A$758,$A100,СВЦЭМ!$B$39:$B$758,B$83)+'СЕТ СН'!$G$14+СВЦЭМ!$D$10+'СЕТ СН'!$G$6-'СЕТ СН'!$G$26</f>
        <v>2235.34479637</v>
      </c>
      <c r="C100" s="36">
        <f>SUMIFS(СВЦЭМ!$D$39:$D$758,СВЦЭМ!$A$39:$A$758,$A100,СВЦЭМ!$B$39:$B$758,C$83)+'СЕТ СН'!$G$14+СВЦЭМ!$D$10+'СЕТ СН'!$G$6-'СЕТ СН'!$G$26</f>
        <v>2284.6776159000001</v>
      </c>
      <c r="D100" s="36">
        <f>SUMIFS(СВЦЭМ!$D$39:$D$758,СВЦЭМ!$A$39:$A$758,$A100,СВЦЭМ!$B$39:$B$758,D$83)+'СЕТ СН'!$G$14+СВЦЭМ!$D$10+'СЕТ СН'!$G$6-'СЕТ СН'!$G$26</f>
        <v>2303.61103387</v>
      </c>
      <c r="E100" s="36">
        <f>SUMIFS(СВЦЭМ!$D$39:$D$758,СВЦЭМ!$A$39:$A$758,$A100,СВЦЭМ!$B$39:$B$758,E$83)+'СЕТ СН'!$G$14+СВЦЭМ!$D$10+'СЕТ СН'!$G$6-'СЕТ СН'!$G$26</f>
        <v>2319.7243000100002</v>
      </c>
      <c r="F100" s="36">
        <f>SUMIFS(СВЦЭМ!$D$39:$D$758,СВЦЭМ!$A$39:$A$758,$A100,СВЦЭМ!$B$39:$B$758,F$83)+'СЕТ СН'!$G$14+СВЦЭМ!$D$10+'СЕТ СН'!$G$6-'СЕТ СН'!$G$26</f>
        <v>2314.1272406900002</v>
      </c>
      <c r="G100" s="36">
        <f>SUMIFS(СВЦЭМ!$D$39:$D$758,СВЦЭМ!$A$39:$A$758,$A100,СВЦЭМ!$B$39:$B$758,G$83)+'СЕТ СН'!$G$14+СВЦЭМ!$D$10+'СЕТ СН'!$G$6-'СЕТ СН'!$G$26</f>
        <v>2289.7544248600002</v>
      </c>
      <c r="H100" s="36">
        <f>SUMIFS(СВЦЭМ!$D$39:$D$758,СВЦЭМ!$A$39:$A$758,$A100,СВЦЭМ!$B$39:$B$758,H$83)+'СЕТ СН'!$G$14+СВЦЭМ!$D$10+'СЕТ СН'!$G$6-'СЕТ СН'!$G$26</f>
        <v>2222.6193339599999</v>
      </c>
      <c r="I100" s="36">
        <f>SUMIFS(СВЦЭМ!$D$39:$D$758,СВЦЭМ!$A$39:$A$758,$A100,СВЦЭМ!$B$39:$B$758,I$83)+'СЕТ СН'!$G$14+СВЦЭМ!$D$10+'СЕТ СН'!$G$6-'СЕТ СН'!$G$26</f>
        <v>2159.13494102</v>
      </c>
      <c r="J100" s="36">
        <f>SUMIFS(СВЦЭМ!$D$39:$D$758,СВЦЭМ!$A$39:$A$758,$A100,СВЦЭМ!$B$39:$B$758,J$83)+'СЕТ СН'!$G$14+СВЦЭМ!$D$10+'СЕТ СН'!$G$6-'СЕТ СН'!$G$26</f>
        <v>2098.7854471700002</v>
      </c>
      <c r="K100" s="36">
        <f>SUMIFS(СВЦЭМ!$D$39:$D$758,СВЦЭМ!$A$39:$A$758,$A100,СВЦЭМ!$B$39:$B$758,K$83)+'СЕТ СН'!$G$14+СВЦЭМ!$D$10+'СЕТ СН'!$G$6-'СЕТ СН'!$G$26</f>
        <v>2070.2345421499999</v>
      </c>
      <c r="L100" s="36">
        <f>SUMIFS(СВЦЭМ!$D$39:$D$758,СВЦЭМ!$A$39:$A$758,$A100,СВЦЭМ!$B$39:$B$758,L$83)+'СЕТ СН'!$G$14+СВЦЭМ!$D$10+'СЕТ СН'!$G$6-'СЕТ СН'!$G$26</f>
        <v>2081.1599443599998</v>
      </c>
      <c r="M100" s="36">
        <f>SUMIFS(СВЦЭМ!$D$39:$D$758,СВЦЭМ!$A$39:$A$758,$A100,СВЦЭМ!$B$39:$B$758,M$83)+'СЕТ СН'!$G$14+СВЦЭМ!$D$10+'СЕТ СН'!$G$6-'СЕТ СН'!$G$26</f>
        <v>2094.83974055</v>
      </c>
      <c r="N100" s="36">
        <f>SUMIFS(СВЦЭМ!$D$39:$D$758,СВЦЭМ!$A$39:$A$758,$A100,СВЦЭМ!$B$39:$B$758,N$83)+'СЕТ СН'!$G$14+СВЦЭМ!$D$10+'СЕТ СН'!$G$6-'СЕТ СН'!$G$26</f>
        <v>2099.05632848</v>
      </c>
      <c r="O100" s="36">
        <f>SUMIFS(СВЦЭМ!$D$39:$D$758,СВЦЭМ!$A$39:$A$758,$A100,СВЦЭМ!$B$39:$B$758,O$83)+'СЕТ СН'!$G$14+СВЦЭМ!$D$10+'СЕТ СН'!$G$6-'СЕТ СН'!$G$26</f>
        <v>2123.68551527</v>
      </c>
      <c r="P100" s="36">
        <f>SUMIFS(СВЦЭМ!$D$39:$D$758,СВЦЭМ!$A$39:$A$758,$A100,СВЦЭМ!$B$39:$B$758,P$83)+'СЕТ СН'!$G$14+СВЦЭМ!$D$10+'СЕТ СН'!$G$6-'СЕТ СН'!$G$26</f>
        <v>2123.2618772300002</v>
      </c>
      <c r="Q100" s="36">
        <f>SUMIFS(СВЦЭМ!$D$39:$D$758,СВЦЭМ!$A$39:$A$758,$A100,СВЦЭМ!$B$39:$B$758,Q$83)+'СЕТ СН'!$G$14+СВЦЭМ!$D$10+'СЕТ СН'!$G$6-'СЕТ СН'!$G$26</f>
        <v>2136.2200845799998</v>
      </c>
      <c r="R100" s="36">
        <f>SUMIFS(СВЦЭМ!$D$39:$D$758,СВЦЭМ!$A$39:$A$758,$A100,СВЦЭМ!$B$39:$B$758,R$83)+'СЕТ СН'!$G$14+СВЦЭМ!$D$10+'СЕТ СН'!$G$6-'СЕТ СН'!$G$26</f>
        <v>2148.50805425</v>
      </c>
      <c r="S100" s="36">
        <f>SUMIFS(СВЦЭМ!$D$39:$D$758,СВЦЭМ!$A$39:$A$758,$A100,СВЦЭМ!$B$39:$B$758,S$83)+'СЕТ СН'!$G$14+СВЦЭМ!$D$10+'СЕТ СН'!$G$6-'СЕТ СН'!$G$26</f>
        <v>2137.6668440399999</v>
      </c>
      <c r="T100" s="36">
        <f>SUMIFS(СВЦЭМ!$D$39:$D$758,СВЦЭМ!$A$39:$A$758,$A100,СВЦЭМ!$B$39:$B$758,T$83)+'СЕТ СН'!$G$14+СВЦЭМ!$D$10+'СЕТ СН'!$G$6-'СЕТ СН'!$G$26</f>
        <v>2116.1805648999998</v>
      </c>
      <c r="U100" s="36">
        <f>SUMIFS(СВЦЭМ!$D$39:$D$758,СВЦЭМ!$A$39:$A$758,$A100,СВЦЭМ!$B$39:$B$758,U$83)+'СЕТ СН'!$G$14+СВЦЭМ!$D$10+'СЕТ СН'!$G$6-'СЕТ СН'!$G$26</f>
        <v>2097.2598076700001</v>
      </c>
      <c r="V100" s="36">
        <f>SUMIFS(СВЦЭМ!$D$39:$D$758,СВЦЭМ!$A$39:$A$758,$A100,СВЦЭМ!$B$39:$B$758,V$83)+'СЕТ СН'!$G$14+СВЦЭМ!$D$10+'СЕТ СН'!$G$6-'СЕТ СН'!$G$26</f>
        <v>2064.3225689400001</v>
      </c>
      <c r="W100" s="36">
        <f>SUMIFS(СВЦЭМ!$D$39:$D$758,СВЦЭМ!$A$39:$A$758,$A100,СВЦЭМ!$B$39:$B$758,W$83)+'СЕТ СН'!$G$14+СВЦЭМ!$D$10+'СЕТ СН'!$G$6-'СЕТ СН'!$G$26</f>
        <v>2051.3490392200001</v>
      </c>
      <c r="X100" s="36">
        <f>SUMIFS(СВЦЭМ!$D$39:$D$758,СВЦЭМ!$A$39:$A$758,$A100,СВЦЭМ!$B$39:$B$758,X$83)+'СЕТ СН'!$G$14+СВЦЭМ!$D$10+'СЕТ СН'!$G$6-'СЕТ СН'!$G$26</f>
        <v>2099.4149151400002</v>
      </c>
      <c r="Y100" s="36">
        <f>SUMIFS(СВЦЭМ!$D$39:$D$758,СВЦЭМ!$A$39:$A$758,$A100,СВЦЭМ!$B$39:$B$758,Y$83)+'СЕТ СН'!$G$14+СВЦЭМ!$D$10+'СЕТ СН'!$G$6-'СЕТ СН'!$G$26</f>
        <v>2127.7776725399999</v>
      </c>
    </row>
    <row r="101" spans="1:25" ht="15.75" x14ac:dyDescent="0.2">
      <c r="A101" s="35">
        <f t="shared" si="2"/>
        <v>45400</v>
      </c>
      <c r="B101" s="36">
        <f>SUMIFS(СВЦЭМ!$D$39:$D$758,СВЦЭМ!$A$39:$A$758,$A101,СВЦЭМ!$B$39:$B$758,B$83)+'СЕТ СН'!$G$14+СВЦЭМ!$D$10+'СЕТ СН'!$G$6-'СЕТ СН'!$G$26</f>
        <v>2254.4500734200001</v>
      </c>
      <c r="C101" s="36">
        <f>SUMIFS(СВЦЭМ!$D$39:$D$758,СВЦЭМ!$A$39:$A$758,$A101,СВЦЭМ!$B$39:$B$758,C$83)+'СЕТ СН'!$G$14+СВЦЭМ!$D$10+'СЕТ СН'!$G$6-'СЕТ СН'!$G$26</f>
        <v>2236.9035733300002</v>
      </c>
      <c r="D101" s="36">
        <f>SUMIFS(СВЦЭМ!$D$39:$D$758,СВЦЭМ!$A$39:$A$758,$A101,СВЦЭМ!$B$39:$B$758,D$83)+'СЕТ СН'!$G$14+СВЦЭМ!$D$10+'СЕТ СН'!$G$6-'СЕТ СН'!$G$26</f>
        <v>2262.67948217</v>
      </c>
      <c r="E101" s="36">
        <f>SUMIFS(СВЦЭМ!$D$39:$D$758,СВЦЭМ!$A$39:$A$758,$A101,СВЦЭМ!$B$39:$B$758,E$83)+'СЕТ СН'!$G$14+СВЦЭМ!$D$10+'СЕТ СН'!$G$6-'СЕТ СН'!$G$26</f>
        <v>2267.5275097899998</v>
      </c>
      <c r="F101" s="36">
        <f>SUMIFS(СВЦЭМ!$D$39:$D$758,СВЦЭМ!$A$39:$A$758,$A101,СВЦЭМ!$B$39:$B$758,F$83)+'СЕТ СН'!$G$14+СВЦЭМ!$D$10+'СЕТ СН'!$G$6-'СЕТ СН'!$G$26</f>
        <v>2265.17657912</v>
      </c>
      <c r="G101" s="36">
        <f>SUMIFS(СВЦЭМ!$D$39:$D$758,СВЦЭМ!$A$39:$A$758,$A101,СВЦЭМ!$B$39:$B$758,G$83)+'СЕТ СН'!$G$14+СВЦЭМ!$D$10+'СЕТ СН'!$G$6-'СЕТ СН'!$G$26</f>
        <v>2251.0122870599998</v>
      </c>
      <c r="H101" s="36">
        <f>SUMIFS(СВЦЭМ!$D$39:$D$758,СВЦЭМ!$A$39:$A$758,$A101,СВЦЭМ!$B$39:$B$758,H$83)+'СЕТ СН'!$G$14+СВЦЭМ!$D$10+'СЕТ СН'!$G$6-'СЕТ СН'!$G$26</f>
        <v>2197.2531324699999</v>
      </c>
      <c r="I101" s="36">
        <f>SUMIFS(СВЦЭМ!$D$39:$D$758,СВЦЭМ!$A$39:$A$758,$A101,СВЦЭМ!$B$39:$B$758,I$83)+'СЕТ СН'!$G$14+СВЦЭМ!$D$10+'СЕТ СН'!$G$6-'СЕТ СН'!$G$26</f>
        <v>2121.7521073299999</v>
      </c>
      <c r="J101" s="36">
        <f>SUMIFS(СВЦЭМ!$D$39:$D$758,СВЦЭМ!$A$39:$A$758,$A101,СВЦЭМ!$B$39:$B$758,J$83)+'СЕТ СН'!$G$14+СВЦЭМ!$D$10+'СЕТ СН'!$G$6-'СЕТ СН'!$G$26</f>
        <v>2079.5678488100002</v>
      </c>
      <c r="K101" s="36">
        <f>SUMIFS(СВЦЭМ!$D$39:$D$758,СВЦЭМ!$A$39:$A$758,$A101,СВЦЭМ!$B$39:$B$758,K$83)+'СЕТ СН'!$G$14+СВЦЭМ!$D$10+'СЕТ СН'!$G$6-'СЕТ СН'!$G$26</f>
        <v>2039.6268693400002</v>
      </c>
      <c r="L101" s="36">
        <f>SUMIFS(СВЦЭМ!$D$39:$D$758,СВЦЭМ!$A$39:$A$758,$A101,СВЦЭМ!$B$39:$B$758,L$83)+'СЕТ СН'!$G$14+СВЦЭМ!$D$10+'СЕТ СН'!$G$6-'СЕТ СН'!$G$26</f>
        <v>2030.7722806000002</v>
      </c>
      <c r="M101" s="36">
        <f>SUMIFS(СВЦЭМ!$D$39:$D$758,СВЦЭМ!$A$39:$A$758,$A101,СВЦЭМ!$B$39:$B$758,M$83)+'СЕТ СН'!$G$14+СВЦЭМ!$D$10+'СЕТ СН'!$G$6-'СЕТ СН'!$G$26</f>
        <v>2111.5483786700001</v>
      </c>
      <c r="N101" s="36">
        <f>SUMIFS(СВЦЭМ!$D$39:$D$758,СВЦЭМ!$A$39:$A$758,$A101,СВЦЭМ!$B$39:$B$758,N$83)+'СЕТ СН'!$G$14+СВЦЭМ!$D$10+'СЕТ СН'!$G$6-'СЕТ СН'!$G$26</f>
        <v>2121.3704840099999</v>
      </c>
      <c r="O101" s="36">
        <f>SUMIFS(СВЦЭМ!$D$39:$D$758,СВЦЭМ!$A$39:$A$758,$A101,СВЦЭМ!$B$39:$B$758,O$83)+'СЕТ СН'!$G$14+СВЦЭМ!$D$10+'СЕТ СН'!$G$6-'СЕТ СН'!$G$26</f>
        <v>2139.7513055499999</v>
      </c>
      <c r="P101" s="36">
        <f>SUMIFS(СВЦЭМ!$D$39:$D$758,СВЦЭМ!$A$39:$A$758,$A101,СВЦЭМ!$B$39:$B$758,P$83)+'СЕТ СН'!$G$14+СВЦЭМ!$D$10+'СЕТ СН'!$G$6-'СЕТ СН'!$G$26</f>
        <v>2158.5795766800002</v>
      </c>
      <c r="Q101" s="36">
        <f>SUMIFS(СВЦЭМ!$D$39:$D$758,СВЦЭМ!$A$39:$A$758,$A101,СВЦЭМ!$B$39:$B$758,Q$83)+'СЕТ СН'!$G$14+СВЦЭМ!$D$10+'СЕТ СН'!$G$6-'СЕТ СН'!$G$26</f>
        <v>2175.7283275700001</v>
      </c>
      <c r="R101" s="36">
        <f>SUMIFS(СВЦЭМ!$D$39:$D$758,СВЦЭМ!$A$39:$A$758,$A101,СВЦЭМ!$B$39:$B$758,R$83)+'СЕТ СН'!$G$14+СВЦЭМ!$D$10+'СЕТ СН'!$G$6-'СЕТ СН'!$G$26</f>
        <v>2176.08627351</v>
      </c>
      <c r="S101" s="36">
        <f>SUMIFS(СВЦЭМ!$D$39:$D$758,СВЦЭМ!$A$39:$A$758,$A101,СВЦЭМ!$B$39:$B$758,S$83)+'СЕТ СН'!$G$14+СВЦЭМ!$D$10+'СЕТ СН'!$G$6-'СЕТ СН'!$G$26</f>
        <v>2165.1319608600002</v>
      </c>
      <c r="T101" s="36">
        <f>SUMIFS(СВЦЭМ!$D$39:$D$758,СВЦЭМ!$A$39:$A$758,$A101,СВЦЭМ!$B$39:$B$758,T$83)+'СЕТ СН'!$G$14+СВЦЭМ!$D$10+'СЕТ СН'!$G$6-'СЕТ СН'!$G$26</f>
        <v>2129.60902326</v>
      </c>
      <c r="U101" s="36">
        <f>SUMIFS(СВЦЭМ!$D$39:$D$758,СВЦЭМ!$A$39:$A$758,$A101,СВЦЭМ!$B$39:$B$758,U$83)+'СЕТ СН'!$G$14+СВЦЭМ!$D$10+'СЕТ СН'!$G$6-'СЕТ СН'!$G$26</f>
        <v>2132.2596627500002</v>
      </c>
      <c r="V101" s="36">
        <f>SUMIFS(СВЦЭМ!$D$39:$D$758,СВЦЭМ!$A$39:$A$758,$A101,СВЦЭМ!$B$39:$B$758,V$83)+'СЕТ СН'!$G$14+СВЦЭМ!$D$10+'СЕТ СН'!$G$6-'СЕТ СН'!$G$26</f>
        <v>2094.06957629</v>
      </c>
      <c r="W101" s="36">
        <f>SUMIFS(СВЦЭМ!$D$39:$D$758,СВЦЭМ!$A$39:$A$758,$A101,СВЦЭМ!$B$39:$B$758,W$83)+'СЕТ СН'!$G$14+СВЦЭМ!$D$10+'СЕТ СН'!$G$6-'СЕТ СН'!$G$26</f>
        <v>2064.4605903800002</v>
      </c>
      <c r="X101" s="36">
        <f>SUMIFS(СВЦЭМ!$D$39:$D$758,СВЦЭМ!$A$39:$A$758,$A101,СВЦЭМ!$B$39:$B$758,X$83)+'СЕТ СН'!$G$14+СВЦЭМ!$D$10+'СЕТ СН'!$G$6-'СЕТ СН'!$G$26</f>
        <v>2118.5492646100001</v>
      </c>
      <c r="Y101" s="36">
        <f>SUMIFS(СВЦЭМ!$D$39:$D$758,СВЦЭМ!$A$39:$A$758,$A101,СВЦЭМ!$B$39:$B$758,Y$83)+'СЕТ СН'!$G$14+СВЦЭМ!$D$10+'СЕТ СН'!$G$6-'СЕТ СН'!$G$26</f>
        <v>2188.8024240600002</v>
      </c>
    </row>
    <row r="102" spans="1:25" ht="15.75" x14ac:dyDescent="0.2">
      <c r="A102" s="35">
        <f t="shared" si="2"/>
        <v>45401</v>
      </c>
      <c r="B102" s="36">
        <f>SUMIFS(СВЦЭМ!$D$39:$D$758,СВЦЭМ!$A$39:$A$758,$A102,СВЦЭМ!$B$39:$B$758,B$83)+'СЕТ СН'!$G$14+СВЦЭМ!$D$10+'СЕТ СН'!$G$6-'СЕТ СН'!$G$26</f>
        <v>2218.3148805300002</v>
      </c>
      <c r="C102" s="36">
        <f>SUMIFS(СВЦЭМ!$D$39:$D$758,СВЦЭМ!$A$39:$A$758,$A102,СВЦЭМ!$B$39:$B$758,C$83)+'СЕТ СН'!$G$14+СВЦЭМ!$D$10+'СЕТ СН'!$G$6-'СЕТ СН'!$G$26</f>
        <v>2261.5081218800001</v>
      </c>
      <c r="D102" s="36">
        <f>SUMIFS(СВЦЭМ!$D$39:$D$758,СВЦЭМ!$A$39:$A$758,$A102,СВЦЭМ!$B$39:$B$758,D$83)+'СЕТ СН'!$G$14+СВЦЭМ!$D$10+'СЕТ СН'!$G$6-'СЕТ СН'!$G$26</f>
        <v>2279.4586198100001</v>
      </c>
      <c r="E102" s="36">
        <f>SUMIFS(СВЦЭМ!$D$39:$D$758,СВЦЭМ!$A$39:$A$758,$A102,СВЦЭМ!$B$39:$B$758,E$83)+'СЕТ СН'!$G$14+СВЦЭМ!$D$10+'СЕТ СН'!$G$6-'СЕТ СН'!$G$26</f>
        <v>2290.0859003099999</v>
      </c>
      <c r="F102" s="36">
        <f>SUMIFS(СВЦЭМ!$D$39:$D$758,СВЦЭМ!$A$39:$A$758,$A102,СВЦЭМ!$B$39:$B$758,F$83)+'СЕТ СН'!$G$14+СВЦЭМ!$D$10+'СЕТ СН'!$G$6-'СЕТ СН'!$G$26</f>
        <v>2262.3632448500002</v>
      </c>
      <c r="G102" s="36">
        <f>SUMIFS(СВЦЭМ!$D$39:$D$758,СВЦЭМ!$A$39:$A$758,$A102,СВЦЭМ!$B$39:$B$758,G$83)+'СЕТ СН'!$G$14+СВЦЭМ!$D$10+'СЕТ СН'!$G$6-'СЕТ СН'!$G$26</f>
        <v>2255.7704494</v>
      </c>
      <c r="H102" s="36">
        <f>SUMIFS(СВЦЭМ!$D$39:$D$758,СВЦЭМ!$A$39:$A$758,$A102,СВЦЭМ!$B$39:$B$758,H$83)+'СЕТ СН'!$G$14+СВЦЭМ!$D$10+'СЕТ СН'!$G$6-'СЕТ СН'!$G$26</f>
        <v>2173.1892715499998</v>
      </c>
      <c r="I102" s="36">
        <f>SUMIFS(СВЦЭМ!$D$39:$D$758,СВЦЭМ!$A$39:$A$758,$A102,СВЦЭМ!$B$39:$B$758,I$83)+'СЕТ СН'!$G$14+СВЦЭМ!$D$10+'СЕТ СН'!$G$6-'СЕТ СН'!$G$26</f>
        <v>2148.7401688300001</v>
      </c>
      <c r="J102" s="36">
        <f>SUMIFS(СВЦЭМ!$D$39:$D$758,СВЦЭМ!$A$39:$A$758,$A102,СВЦЭМ!$B$39:$B$758,J$83)+'СЕТ СН'!$G$14+СВЦЭМ!$D$10+'СЕТ СН'!$G$6-'СЕТ СН'!$G$26</f>
        <v>2095.8593768999999</v>
      </c>
      <c r="K102" s="36">
        <f>SUMIFS(СВЦЭМ!$D$39:$D$758,СВЦЭМ!$A$39:$A$758,$A102,СВЦЭМ!$B$39:$B$758,K$83)+'СЕТ СН'!$G$14+СВЦЭМ!$D$10+'СЕТ СН'!$G$6-'СЕТ СН'!$G$26</f>
        <v>2102.13874545</v>
      </c>
      <c r="L102" s="36">
        <f>SUMIFS(СВЦЭМ!$D$39:$D$758,СВЦЭМ!$A$39:$A$758,$A102,СВЦЭМ!$B$39:$B$758,L$83)+'СЕТ СН'!$G$14+СВЦЭМ!$D$10+'СЕТ СН'!$G$6-'СЕТ СН'!$G$26</f>
        <v>2089.8551602000002</v>
      </c>
      <c r="M102" s="36">
        <f>SUMIFS(СВЦЭМ!$D$39:$D$758,СВЦЭМ!$A$39:$A$758,$A102,СВЦЭМ!$B$39:$B$758,M$83)+'СЕТ СН'!$G$14+СВЦЭМ!$D$10+'СЕТ СН'!$G$6-'СЕТ СН'!$G$26</f>
        <v>2089.4814849899999</v>
      </c>
      <c r="N102" s="36">
        <f>SUMIFS(СВЦЭМ!$D$39:$D$758,СВЦЭМ!$A$39:$A$758,$A102,СВЦЭМ!$B$39:$B$758,N$83)+'СЕТ СН'!$G$14+СВЦЭМ!$D$10+'СЕТ СН'!$G$6-'СЕТ СН'!$G$26</f>
        <v>2098.29224905</v>
      </c>
      <c r="O102" s="36">
        <f>SUMIFS(СВЦЭМ!$D$39:$D$758,СВЦЭМ!$A$39:$A$758,$A102,СВЦЭМ!$B$39:$B$758,O$83)+'СЕТ СН'!$G$14+СВЦЭМ!$D$10+'СЕТ СН'!$G$6-'СЕТ СН'!$G$26</f>
        <v>2113.9634196299999</v>
      </c>
      <c r="P102" s="36">
        <f>SUMIFS(СВЦЭМ!$D$39:$D$758,СВЦЭМ!$A$39:$A$758,$A102,СВЦЭМ!$B$39:$B$758,P$83)+'СЕТ СН'!$G$14+СВЦЭМ!$D$10+'СЕТ СН'!$G$6-'СЕТ СН'!$G$26</f>
        <v>2128.1625360100002</v>
      </c>
      <c r="Q102" s="36">
        <f>SUMIFS(СВЦЭМ!$D$39:$D$758,СВЦЭМ!$A$39:$A$758,$A102,СВЦЭМ!$B$39:$B$758,Q$83)+'СЕТ СН'!$G$14+СВЦЭМ!$D$10+'СЕТ СН'!$G$6-'СЕТ СН'!$G$26</f>
        <v>2136.2601000600002</v>
      </c>
      <c r="R102" s="36">
        <f>SUMIFS(СВЦЭМ!$D$39:$D$758,СВЦЭМ!$A$39:$A$758,$A102,СВЦЭМ!$B$39:$B$758,R$83)+'СЕТ СН'!$G$14+СВЦЭМ!$D$10+'СЕТ СН'!$G$6-'СЕТ СН'!$G$26</f>
        <v>2138.5263413900002</v>
      </c>
      <c r="S102" s="36">
        <f>SUMIFS(СВЦЭМ!$D$39:$D$758,СВЦЭМ!$A$39:$A$758,$A102,СВЦЭМ!$B$39:$B$758,S$83)+'СЕТ СН'!$G$14+СВЦЭМ!$D$10+'СЕТ СН'!$G$6-'СЕТ СН'!$G$26</f>
        <v>2182.4660603100001</v>
      </c>
      <c r="T102" s="36">
        <f>SUMIFS(СВЦЭМ!$D$39:$D$758,СВЦЭМ!$A$39:$A$758,$A102,СВЦЭМ!$B$39:$B$758,T$83)+'СЕТ СН'!$G$14+СВЦЭМ!$D$10+'СЕТ СН'!$G$6-'СЕТ СН'!$G$26</f>
        <v>2159.1980290000001</v>
      </c>
      <c r="U102" s="36">
        <f>SUMIFS(СВЦЭМ!$D$39:$D$758,СВЦЭМ!$A$39:$A$758,$A102,СВЦЭМ!$B$39:$B$758,U$83)+'СЕТ СН'!$G$14+СВЦЭМ!$D$10+'СЕТ СН'!$G$6-'СЕТ СН'!$G$26</f>
        <v>2069.6084024000002</v>
      </c>
      <c r="V102" s="36">
        <f>SUMIFS(СВЦЭМ!$D$39:$D$758,СВЦЭМ!$A$39:$A$758,$A102,СВЦЭМ!$B$39:$B$758,V$83)+'СЕТ СН'!$G$14+СВЦЭМ!$D$10+'СЕТ СН'!$G$6-'СЕТ СН'!$G$26</f>
        <v>2077.4224734899999</v>
      </c>
      <c r="W102" s="36">
        <f>SUMIFS(СВЦЭМ!$D$39:$D$758,СВЦЭМ!$A$39:$A$758,$A102,СВЦЭМ!$B$39:$B$758,W$83)+'СЕТ СН'!$G$14+СВЦЭМ!$D$10+'СЕТ СН'!$G$6-'СЕТ СН'!$G$26</f>
        <v>2062.4770456000001</v>
      </c>
      <c r="X102" s="36">
        <f>SUMIFS(СВЦЭМ!$D$39:$D$758,СВЦЭМ!$A$39:$A$758,$A102,СВЦЭМ!$B$39:$B$758,X$83)+'СЕТ СН'!$G$14+СВЦЭМ!$D$10+'СЕТ СН'!$G$6-'СЕТ СН'!$G$26</f>
        <v>2148.51770618</v>
      </c>
      <c r="Y102" s="36">
        <f>SUMIFS(СВЦЭМ!$D$39:$D$758,СВЦЭМ!$A$39:$A$758,$A102,СВЦЭМ!$B$39:$B$758,Y$83)+'СЕТ СН'!$G$14+СВЦЭМ!$D$10+'СЕТ СН'!$G$6-'СЕТ СН'!$G$26</f>
        <v>2172.1054521199999</v>
      </c>
    </row>
    <row r="103" spans="1:25" ht="15.75" x14ac:dyDescent="0.2">
      <c r="A103" s="35">
        <f t="shared" si="2"/>
        <v>45402</v>
      </c>
      <c r="B103" s="36">
        <f>SUMIFS(СВЦЭМ!$D$39:$D$758,СВЦЭМ!$A$39:$A$758,$A103,СВЦЭМ!$B$39:$B$758,B$83)+'СЕТ СН'!$G$14+СВЦЭМ!$D$10+'СЕТ СН'!$G$6-'СЕТ СН'!$G$26</f>
        <v>2123.04734839</v>
      </c>
      <c r="C103" s="36">
        <f>SUMIFS(СВЦЭМ!$D$39:$D$758,СВЦЭМ!$A$39:$A$758,$A103,СВЦЭМ!$B$39:$B$758,C$83)+'СЕТ СН'!$G$14+СВЦЭМ!$D$10+'СЕТ СН'!$G$6-'СЕТ СН'!$G$26</f>
        <v>2255.90863059</v>
      </c>
      <c r="D103" s="36">
        <f>SUMIFS(СВЦЭМ!$D$39:$D$758,СВЦЭМ!$A$39:$A$758,$A103,СВЦЭМ!$B$39:$B$758,D$83)+'СЕТ СН'!$G$14+СВЦЭМ!$D$10+'СЕТ СН'!$G$6-'СЕТ СН'!$G$26</f>
        <v>2376.3005582400001</v>
      </c>
      <c r="E103" s="36">
        <f>SUMIFS(СВЦЭМ!$D$39:$D$758,СВЦЭМ!$A$39:$A$758,$A103,СВЦЭМ!$B$39:$B$758,E$83)+'СЕТ СН'!$G$14+СВЦЭМ!$D$10+'СЕТ СН'!$G$6-'СЕТ СН'!$G$26</f>
        <v>2401.4227902799998</v>
      </c>
      <c r="F103" s="36">
        <f>SUMIFS(СВЦЭМ!$D$39:$D$758,СВЦЭМ!$A$39:$A$758,$A103,СВЦЭМ!$B$39:$B$758,F$83)+'СЕТ СН'!$G$14+СВЦЭМ!$D$10+'СЕТ СН'!$G$6-'СЕТ СН'!$G$26</f>
        <v>2400.0248586999996</v>
      </c>
      <c r="G103" s="36">
        <f>SUMIFS(СВЦЭМ!$D$39:$D$758,СВЦЭМ!$A$39:$A$758,$A103,СВЦЭМ!$B$39:$B$758,G$83)+'СЕТ СН'!$G$14+СВЦЭМ!$D$10+'СЕТ СН'!$G$6-'СЕТ СН'!$G$26</f>
        <v>2394.27005573</v>
      </c>
      <c r="H103" s="36">
        <f>SUMIFS(СВЦЭМ!$D$39:$D$758,СВЦЭМ!$A$39:$A$758,$A103,СВЦЭМ!$B$39:$B$758,H$83)+'СЕТ СН'!$G$14+СВЦЭМ!$D$10+'СЕТ СН'!$G$6-'СЕТ СН'!$G$26</f>
        <v>2357.75223886</v>
      </c>
      <c r="I103" s="36">
        <f>SUMIFS(СВЦЭМ!$D$39:$D$758,СВЦЭМ!$A$39:$A$758,$A103,СВЦЭМ!$B$39:$B$758,I$83)+'СЕТ СН'!$G$14+СВЦЭМ!$D$10+'СЕТ СН'!$G$6-'СЕТ СН'!$G$26</f>
        <v>2315.99841904</v>
      </c>
      <c r="J103" s="36">
        <f>SUMIFS(СВЦЭМ!$D$39:$D$758,СВЦЭМ!$A$39:$A$758,$A103,СВЦЭМ!$B$39:$B$758,J$83)+'СЕТ СН'!$G$14+СВЦЭМ!$D$10+'СЕТ СН'!$G$6-'СЕТ СН'!$G$26</f>
        <v>2205.4788211999999</v>
      </c>
      <c r="K103" s="36">
        <f>SUMIFS(СВЦЭМ!$D$39:$D$758,СВЦЭМ!$A$39:$A$758,$A103,СВЦЭМ!$B$39:$B$758,K$83)+'СЕТ СН'!$G$14+СВЦЭМ!$D$10+'СЕТ СН'!$G$6-'СЕТ СН'!$G$26</f>
        <v>2169.3385063599999</v>
      </c>
      <c r="L103" s="36">
        <f>SUMIFS(СВЦЭМ!$D$39:$D$758,СВЦЭМ!$A$39:$A$758,$A103,СВЦЭМ!$B$39:$B$758,L$83)+'СЕТ СН'!$G$14+СВЦЭМ!$D$10+'СЕТ СН'!$G$6-'СЕТ СН'!$G$26</f>
        <v>2162.4815332500002</v>
      </c>
      <c r="M103" s="36">
        <f>SUMIFS(СВЦЭМ!$D$39:$D$758,СВЦЭМ!$A$39:$A$758,$A103,СВЦЭМ!$B$39:$B$758,M$83)+'СЕТ СН'!$G$14+СВЦЭМ!$D$10+'СЕТ СН'!$G$6-'СЕТ СН'!$G$26</f>
        <v>2148.7983525999998</v>
      </c>
      <c r="N103" s="36">
        <f>SUMIFS(СВЦЭМ!$D$39:$D$758,СВЦЭМ!$A$39:$A$758,$A103,СВЦЭМ!$B$39:$B$758,N$83)+'СЕТ СН'!$G$14+СВЦЭМ!$D$10+'СЕТ СН'!$G$6-'СЕТ СН'!$G$26</f>
        <v>2128.4361834299998</v>
      </c>
      <c r="O103" s="36">
        <f>SUMIFS(СВЦЭМ!$D$39:$D$758,СВЦЭМ!$A$39:$A$758,$A103,СВЦЭМ!$B$39:$B$758,O$83)+'СЕТ СН'!$G$14+СВЦЭМ!$D$10+'СЕТ СН'!$G$6-'СЕТ СН'!$G$26</f>
        <v>2113.96830998</v>
      </c>
      <c r="P103" s="36">
        <f>SUMIFS(СВЦЭМ!$D$39:$D$758,СВЦЭМ!$A$39:$A$758,$A103,СВЦЭМ!$B$39:$B$758,P$83)+'СЕТ СН'!$G$14+СВЦЭМ!$D$10+'СЕТ СН'!$G$6-'СЕТ СН'!$G$26</f>
        <v>2116.2569504200001</v>
      </c>
      <c r="Q103" s="36">
        <f>SUMIFS(СВЦЭМ!$D$39:$D$758,СВЦЭМ!$A$39:$A$758,$A103,СВЦЭМ!$B$39:$B$758,Q$83)+'СЕТ СН'!$G$14+СВЦЭМ!$D$10+'СЕТ СН'!$G$6-'СЕТ СН'!$G$26</f>
        <v>2128.7701418000001</v>
      </c>
      <c r="R103" s="36">
        <f>SUMIFS(СВЦЭМ!$D$39:$D$758,СВЦЭМ!$A$39:$A$758,$A103,СВЦЭМ!$B$39:$B$758,R$83)+'СЕТ СН'!$G$14+СВЦЭМ!$D$10+'СЕТ СН'!$G$6-'СЕТ СН'!$G$26</f>
        <v>2209.1665210199999</v>
      </c>
      <c r="S103" s="36">
        <f>SUMIFS(СВЦЭМ!$D$39:$D$758,СВЦЭМ!$A$39:$A$758,$A103,СВЦЭМ!$B$39:$B$758,S$83)+'СЕТ СН'!$G$14+СВЦЭМ!$D$10+'СЕТ СН'!$G$6-'СЕТ СН'!$G$26</f>
        <v>2183.69116571</v>
      </c>
      <c r="T103" s="36">
        <f>SUMIFS(СВЦЭМ!$D$39:$D$758,СВЦЭМ!$A$39:$A$758,$A103,СВЦЭМ!$B$39:$B$758,T$83)+'СЕТ СН'!$G$14+СВЦЭМ!$D$10+'СЕТ СН'!$G$6-'СЕТ СН'!$G$26</f>
        <v>2157.7550998199999</v>
      </c>
      <c r="U103" s="36">
        <f>SUMIFS(СВЦЭМ!$D$39:$D$758,СВЦЭМ!$A$39:$A$758,$A103,СВЦЭМ!$B$39:$B$758,U$83)+'СЕТ СН'!$G$14+СВЦЭМ!$D$10+'СЕТ СН'!$G$6-'СЕТ СН'!$G$26</f>
        <v>2154.8637240900002</v>
      </c>
      <c r="V103" s="36">
        <f>SUMIFS(СВЦЭМ!$D$39:$D$758,СВЦЭМ!$A$39:$A$758,$A103,СВЦЭМ!$B$39:$B$758,V$83)+'СЕТ СН'!$G$14+СВЦЭМ!$D$10+'СЕТ СН'!$G$6-'СЕТ СН'!$G$26</f>
        <v>2128.72371849</v>
      </c>
      <c r="W103" s="36">
        <f>SUMIFS(СВЦЭМ!$D$39:$D$758,СВЦЭМ!$A$39:$A$758,$A103,СВЦЭМ!$B$39:$B$758,W$83)+'СЕТ СН'!$G$14+СВЦЭМ!$D$10+'СЕТ СН'!$G$6-'СЕТ СН'!$G$26</f>
        <v>2111.3476443899999</v>
      </c>
      <c r="X103" s="36">
        <f>SUMIFS(СВЦЭМ!$D$39:$D$758,СВЦЭМ!$A$39:$A$758,$A103,СВЦЭМ!$B$39:$B$758,X$83)+'СЕТ СН'!$G$14+СВЦЭМ!$D$10+'СЕТ СН'!$G$6-'СЕТ СН'!$G$26</f>
        <v>2150.8677804899999</v>
      </c>
      <c r="Y103" s="36">
        <f>SUMIFS(СВЦЭМ!$D$39:$D$758,СВЦЭМ!$A$39:$A$758,$A103,СВЦЭМ!$B$39:$B$758,Y$83)+'СЕТ СН'!$G$14+СВЦЭМ!$D$10+'СЕТ СН'!$G$6-'СЕТ СН'!$G$26</f>
        <v>2191.2210172099999</v>
      </c>
    </row>
    <row r="104" spans="1:25" ht="15.75" x14ac:dyDescent="0.2">
      <c r="A104" s="35">
        <f t="shared" si="2"/>
        <v>45403</v>
      </c>
      <c r="B104" s="36">
        <f>SUMIFS(СВЦЭМ!$D$39:$D$758,СВЦЭМ!$A$39:$A$758,$A104,СВЦЭМ!$B$39:$B$758,B$83)+'СЕТ СН'!$G$14+СВЦЭМ!$D$10+'СЕТ СН'!$G$6-'СЕТ СН'!$G$26</f>
        <v>2274.0126994400002</v>
      </c>
      <c r="C104" s="36">
        <f>SUMIFS(СВЦЭМ!$D$39:$D$758,СВЦЭМ!$A$39:$A$758,$A104,СВЦЭМ!$B$39:$B$758,C$83)+'СЕТ СН'!$G$14+СВЦЭМ!$D$10+'СЕТ СН'!$G$6-'СЕТ СН'!$G$26</f>
        <v>2335.94465605</v>
      </c>
      <c r="D104" s="36">
        <f>SUMIFS(СВЦЭМ!$D$39:$D$758,СВЦЭМ!$A$39:$A$758,$A104,СВЦЭМ!$B$39:$B$758,D$83)+'СЕТ СН'!$G$14+СВЦЭМ!$D$10+'СЕТ СН'!$G$6-'СЕТ СН'!$G$26</f>
        <v>2357.70698528</v>
      </c>
      <c r="E104" s="36">
        <f>SUMIFS(СВЦЭМ!$D$39:$D$758,СВЦЭМ!$A$39:$A$758,$A104,СВЦЭМ!$B$39:$B$758,E$83)+'СЕТ СН'!$G$14+СВЦЭМ!$D$10+'СЕТ СН'!$G$6-'СЕТ СН'!$G$26</f>
        <v>2368.3187740200001</v>
      </c>
      <c r="F104" s="36">
        <f>SUMIFS(СВЦЭМ!$D$39:$D$758,СВЦЭМ!$A$39:$A$758,$A104,СВЦЭМ!$B$39:$B$758,F$83)+'СЕТ СН'!$G$14+СВЦЭМ!$D$10+'СЕТ СН'!$G$6-'СЕТ СН'!$G$26</f>
        <v>2370.6930427900002</v>
      </c>
      <c r="G104" s="36">
        <f>SUMIFS(СВЦЭМ!$D$39:$D$758,СВЦЭМ!$A$39:$A$758,$A104,СВЦЭМ!$B$39:$B$758,G$83)+'СЕТ СН'!$G$14+СВЦЭМ!$D$10+'СЕТ СН'!$G$6-'СЕТ СН'!$G$26</f>
        <v>2349.2559598600001</v>
      </c>
      <c r="H104" s="36">
        <f>SUMIFS(СВЦЭМ!$D$39:$D$758,СВЦЭМ!$A$39:$A$758,$A104,СВЦЭМ!$B$39:$B$758,H$83)+'СЕТ СН'!$G$14+СВЦЭМ!$D$10+'СЕТ СН'!$G$6-'СЕТ СН'!$G$26</f>
        <v>2339.2057861399999</v>
      </c>
      <c r="I104" s="36">
        <f>SUMIFS(СВЦЭМ!$D$39:$D$758,СВЦЭМ!$A$39:$A$758,$A104,СВЦЭМ!$B$39:$B$758,I$83)+'СЕТ СН'!$G$14+СВЦЭМ!$D$10+'СЕТ СН'!$G$6-'СЕТ СН'!$G$26</f>
        <v>2313.5950816499999</v>
      </c>
      <c r="J104" s="36">
        <f>SUMIFS(СВЦЭМ!$D$39:$D$758,СВЦЭМ!$A$39:$A$758,$A104,СВЦЭМ!$B$39:$B$758,J$83)+'СЕТ СН'!$G$14+СВЦЭМ!$D$10+'СЕТ СН'!$G$6-'СЕТ СН'!$G$26</f>
        <v>2165.7610794900002</v>
      </c>
      <c r="K104" s="36">
        <f>SUMIFS(СВЦЭМ!$D$39:$D$758,СВЦЭМ!$A$39:$A$758,$A104,СВЦЭМ!$B$39:$B$758,K$83)+'СЕТ СН'!$G$14+СВЦЭМ!$D$10+'СЕТ СН'!$G$6-'СЕТ СН'!$G$26</f>
        <v>2094.16257498</v>
      </c>
      <c r="L104" s="36">
        <f>SUMIFS(СВЦЭМ!$D$39:$D$758,СВЦЭМ!$A$39:$A$758,$A104,СВЦЭМ!$B$39:$B$758,L$83)+'СЕТ СН'!$G$14+СВЦЭМ!$D$10+'СЕТ СН'!$G$6-'СЕТ СН'!$G$26</f>
        <v>2083.39054214</v>
      </c>
      <c r="M104" s="36">
        <f>SUMIFS(СВЦЭМ!$D$39:$D$758,СВЦЭМ!$A$39:$A$758,$A104,СВЦЭМ!$B$39:$B$758,M$83)+'СЕТ СН'!$G$14+СВЦЭМ!$D$10+'СЕТ СН'!$G$6-'СЕТ СН'!$G$26</f>
        <v>2085.6517408</v>
      </c>
      <c r="N104" s="36">
        <f>SUMIFS(СВЦЭМ!$D$39:$D$758,СВЦЭМ!$A$39:$A$758,$A104,СВЦЭМ!$B$39:$B$758,N$83)+'СЕТ СН'!$G$14+СВЦЭМ!$D$10+'СЕТ СН'!$G$6-'СЕТ СН'!$G$26</f>
        <v>2118.7840463900002</v>
      </c>
      <c r="O104" s="36">
        <f>SUMIFS(СВЦЭМ!$D$39:$D$758,СВЦЭМ!$A$39:$A$758,$A104,СВЦЭМ!$B$39:$B$758,O$83)+'СЕТ СН'!$G$14+СВЦЭМ!$D$10+'СЕТ СН'!$G$6-'СЕТ СН'!$G$26</f>
        <v>2147.50708489</v>
      </c>
      <c r="P104" s="36">
        <f>SUMIFS(СВЦЭМ!$D$39:$D$758,СВЦЭМ!$A$39:$A$758,$A104,СВЦЭМ!$B$39:$B$758,P$83)+'СЕТ СН'!$G$14+СВЦЭМ!$D$10+'СЕТ СН'!$G$6-'СЕТ СН'!$G$26</f>
        <v>2186.3704395</v>
      </c>
      <c r="Q104" s="36">
        <f>SUMIFS(СВЦЭМ!$D$39:$D$758,СВЦЭМ!$A$39:$A$758,$A104,СВЦЭМ!$B$39:$B$758,Q$83)+'СЕТ СН'!$G$14+СВЦЭМ!$D$10+'СЕТ СН'!$G$6-'СЕТ СН'!$G$26</f>
        <v>2217.31867027</v>
      </c>
      <c r="R104" s="36">
        <f>SUMIFS(СВЦЭМ!$D$39:$D$758,СВЦЭМ!$A$39:$A$758,$A104,СВЦЭМ!$B$39:$B$758,R$83)+'СЕТ СН'!$G$14+СВЦЭМ!$D$10+'СЕТ СН'!$G$6-'СЕТ СН'!$G$26</f>
        <v>2247.0979216199999</v>
      </c>
      <c r="S104" s="36">
        <f>SUMIFS(СВЦЭМ!$D$39:$D$758,СВЦЭМ!$A$39:$A$758,$A104,СВЦЭМ!$B$39:$B$758,S$83)+'СЕТ СН'!$G$14+СВЦЭМ!$D$10+'СЕТ СН'!$G$6-'СЕТ СН'!$G$26</f>
        <v>2227.1379825399999</v>
      </c>
      <c r="T104" s="36">
        <f>SUMIFS(СВЦЭМ!$D$39:$D$758,СВЦЭМ!$A$39:$A$758,$A104,СВЦЭМ!$B$39:$B$758,T$83)+'СЕТ СН'!$G$14+СВЦЭМ!$D$10+'СЕТ СН'!$G$6-'СЕТ СН'!$G$26</f>
        <v>2186.05842996</v>
      </c>
      <c r="U104" s="36">
        <f>SUMIFS(СВЦЭМ!$D$39:$D$758,СВЦЭМ!$A$39:$A$758,$A104,СВЦЭМ!$B$39:$B$758,U$83)+'СЕТ СН'!$G$14+СВЦЭМ!$D$10+'СЕТ СН'!$G$6-'СЕТ СН'!$G$26</f>
        <v>2170.2931107999998</v>
      </c>
      <c r="V104" s="36">
        <f>SUMIFS(СВЦЭМ!$D$39:$D$758,СВЦЭМ!$A$39:$A$758,$A104,СВЦЭМ!$B$39:$B$758,V$83)+'СЕТ СН'!$G$14+СВЦЭМ!$D$10+'СЕТ СН'!$G$6-'СЕТ СН'!$G$26</f>
        <v>2127.23751911</v>
      </c>
      <c r="W104" s="36">
        <f>SUMIFS(СВЦЭМ!$D$39:$D$758,СВЦЭМ!$A$39:$A$758,$A104,СВЦЭМ!$B$39:$B$758,W$83)+'СЕТ СН'!$G$14+СВЦЭМ!$D$10+'СЕТ СН'!$G$6-'СЕТ СН'!$G$26</f>
        <v>2125.55337779</v>
      </c>
      <c r="X104" s="36">
        <f>SUMIFS(СВЦЭМ!$D$39:$D$758,СВЦЭМ!$A$39:$A$758,$A104,СВЦЭМ!$B$39:$B$758,X$83)+'СЕТ СН'!$G$14+СВЦЭМ!$D$10+'СЕТ СН'!$G$6-'СЕТ СН'!$G$26</f>
        <v>2193.9815801899999</v>
      </c>
      <c r="Y104" s="36">
        <f>SUMIFS(СВЦЭМ!$D$39:$D$758,СВЦЭМ!$A$39:$A$758,$A104,СВЦЭМ!$B$39:$B$758,Y$83)+'СЕТ СН'!$G$14+СВЦЭМ!$D$10+'СЕТ СН'!$G$6-'СЕТ СН'!$G$26</f>
        <v>2270.7096981700001</v>
      </c>
    </row>
    <row r="105" spans="1:25" ht="15.75" x14ac:dyDescent="0.2">
      <c r="A105" s="35">
        <f t="shared" si="2"/>
        <v>45404</v>
      </c>
      <c r="B105" s="36">
        <f>SUMIFS(СВЦЭМ!$D$39:$D$758,СВЦЭМ!$A$39:$A$758,$A105,СВЦЭМ!$B$39:$B$758,B$83)+'СЕТ СН'!$G$14+СВЦЭМ!$D$10+'СЕТ СН'!$G$6-'СЕТ СН'!$G$26</f>
        <v>2358.2441530900001</v>
      </c>
      <c r="C105" s="36">
        <f>SUMIFS(СВЦЭМ!$D$39:$D$758,СВЦЭМ!$A$39:$A$758,$A105,СВЦЭМ!$B$39:$B$758,C$83)+'СЕТ СН'!$G$14+СВЦЭМ!$D$10+'СЕТ СН'!$G$6-'СЕТ СН'!$G$26</f>
        <v>2378.9700130800002</v>
      </c>
      <c r="D105" s="36">
        <f>SUMIFS(СВЦЭМ!$D$39:$D$758,СВЦЭМ!$A$39:$A$758,$A105,СВЦЭМ!$B$39:$B$758,D$83)+'СЕТ СН'!$G$14+СВЦЭМ!$D$10+'СЕТ СН'!$G$6-'СЕТ СН'!$G$26</f>
        <v>2377.3647980300002</v>
      </c>
      <c r="E105" s="36">
        <f>SUMIFS(СВЦЭМ!$D$39:$D$758,СВЦЭМ!$A$39:$A$758,$A105,СВЦЭМ!$B$39:$B$758,E$83)+'СЕТ СН'!$G$14+СВЦЭМ!$D$10+'СЕТ СН'!$G$6-'СЕТ СН'!$G$26</f>
        <v>2399.08524708</v>
      </c>
      <c r="F105" s="36">
        <f>SUMIFS(СВЦЭМ!$D$39:$D$758,СВЦЭМ!$A$39:$A$758,$A105,СВЦЭМ!$B$39:$B$758,F$83)+'СЕТ СН'!$G$14+СВЦЭМ!$D$10+'СЕТ СН'!$G$6-'СЕТ СН'!$G$26</f>
        <v>2365.53453386</v>
      </c>
      <c r="G105" s="36">
        <f>SUMIFS(СВЦЭМ!$D$39:$D$758,СВЦЭМ!$A$39:$A$758,$A105,СВЦЭМ!$B$39:$B$758,G$83)+'СЕТ СН'!$G$14+СВЦЭМ!$D$10+'СЕТ СН'!$G$6-'СЕТ СН'!$G$26</f>
        <v>2339.3729617899999</v>
      </c>
      <c r="H105" s="36">
        <f>SUMIFS(СВЦЭМ!$D$39:$D$758,СВЦЭМ!$A$39:$A$758,$A105,СВЦЭМ!$B$39:$B$758,H$83)+'СЕТ СН'!$G$14+СВЦЭМ!$D$10+'СЕТ СН'!$G$6-'СЕТ СН'!$G$26</f>
        <v>2260.7629141799998</v>
      </c>
      <c r="I105" s="36">
        <f>SUMIFS(СВЦЭМ!$D$39:$D$758,СВЦЭМ!$A$39:$A$758,$A105,СВЦЭМ!$B$39:$B$758,I$83)+'СЕТ СН'!$G$14+СВЦЭМ!$D$10+'СЕТ СН'!$G$6-'СЕТ СН'!$G$26</f>
        <v>2186.7218205600002</v>
      </c>
      <c r="J105" s="36">
        <f>SUMIFS(СВЦЭМ!$D$39:$D$758,СВЦЭМ!$A$39:$A$758,$A105,СВЦЭМ!$B$39:$B$758,J$83)+'СЕТ СН'!$G$14+СВЦЭМ!$D$10+'СЕТ СН'!$G$6-'СЕТ СН'!$G$26</f>
        <v>2195.7691938900002</v>
      </c>
      <c r="K105" s="36">
        <f>SUMIFS(СВЦЭМ!$D$39:$D$758,СВЦЭМ!$A$39:$A$758,$A105,СВЦЭМ!$B$39:$B$758,K$83)+'СЕТ СН'!$G$14+СВЦЭМ!$D$10+'СЕТ СН'!$G$6-'СЕТ СН'!$G$26</f>
        <v>2159.6301143300002</v>
      </c>
      <c r="L105" s="36">
        <f>SUMIFS(СВЦЭМ!$D$39:$D$758,СВЦЭМ!$A$39:$A$758,$A105,СВЦЭМ!$B$39:$B$758,L$83)+'СЕТ СН'!$G$14+СВЦЭМ!$D$10+'СЕТ СН'!$G$6-'СЕТ СН'!$G$26</f>
        <v>2143.8937246300002</v>
      </c>
      <c r="M105" s="36">
        <f>SUMIFS(СВЦЭМ!$D$39:$D$758,СВЦЭМ!$A$39:$A$758,$A105,СВЦЭМ!$B$39:$B$758,M$83)+'СЕТ СН'!$G$14+СВЦЭМ!$D$10+'СЕТ СН'!$G$6-'СЕТ СН'!$G$26</f>
        <v>2167.0312993299999</v>
      </c>
      <c r="N105" s="36">
        <f>SUMIFS(СВЦЭМ!$D$39:$D$758,СВЦЭМ!$A$39:$A$758,$A105,СВЦЭМ!$B$39:$B$758,N$83)+'СЕТ СН'!$G$14+СВЦЭМ!$D$10+'СЕТ СН'!$G$6-'СЕТ СН'!$G$26</f>
        <v>2167.1402572100001</v>
      </c>
      <c r="O105" s="36">
        <f>SUMIFS(СВЦЭМ!$D$39:$D$758,СВЦЭМ!$A$39:$A$758,$A105,СВЦЭМ!$B$39:$B$758,O$83)+'СЕТ СН'!$G$14+СВЦЭМ!$D$10+'СЕТ СН'!$G$6-'СЕТ СН'!$G$26</f>
        <v>2204.8140688200001</v>
      </c>
      <c r="P105" s="36">
        <f>SUMIFS(СВЦЭМ!$D$39:$D$758,СВЦЭМ!$A$39:$A$758,$A105,СВЦЭМ!$B$39:$B$758,P$83)+'СЕТ СН'!$G$14+СВЦЭМ!$D$10+'СЕТ СН'!$G$6-'СЕТ СН'!$G$26</f>
        <v>2222.34954539</v>
      </c>
      <c r="Q105" s="36">
        <f>SUMIFS(СВЦЭМ!$D$39:$D$758,СВЦЭМ!$A$39:$A$758,$A105,СВЦЭМ!$B$39:$B$758,Q$83)+'СЕТ СН'!$G$14+СВЦЭМ!$D$10+'СЕТ СН'!$G$6-'СЕТ СН'!$G$26</f>
        <v>2226.5186850800001</v>
      </c>
      <c r="R105" s="36">
        <f>SUMIFS(СВЦЭМ!$D$39:$D$758,СВЦЭМ!$A$39:$A$758,$A105,СВЦЭМ!$B$39:$B$758,R$83)+'СЕТ СН'!$G$14+СВЦЭМ!$D$10+'СЕТ СН'!$G$6-'СЕТ СН'!$G$26</f>
        <v>2206.51233323</v>
      </c>
      <c r="S105" s="36">
        <f>SUMIFS(СВЦЭМ!$D$39:$D$758,СВЦЭМ!$A$39:$A$758,$A105,СВЦЭМ!$B$39:$B$758,S$83)+'СЕТ СН'!$G$14+СВЦЭМ!$D$10+'СЕТ СН'!$G$6-'СЕТ СН'!$G$26</f>
        <v>2212.7544922000002</v>
      </c>
      <c r="T105" s="36">
        <f>SUMIFS(СВЦЭМ!$D$39:$D$758,СВЦЭМ!$A$39:$A$758,$A105,СВЦЭМ!$B$39:$B$758,T$83)+'СЕТ СН'!$G$14+СВЦЭМ!$D$10+'СЕТ СН'!$G$6-'СЕТ СН'!$G$26</f>
        <v>2172.19967296</v>
      </c>
      <c r="U105" s="36">
        <f>SUMIFS(СВЦЭМ!$D$39:$D$758,СВЦЭМ!$A$39:$A$758,$A105,СВЦЭМ!$B$39:$B$758,U$83)+'СЕТ СН'!$G$14+СВЦЭМ!$D$10+'СЕТ СН'!$G$6-'СЕТ СН'!$G$26</f>
        <v>2133.5657894699998</v>
      </c>
      <c r="V105" s="36">
        <f>SUMIFS(СВЦЭМ!$D$39:$D$758,СВЦЭМ!$A$39:$A$758,$A105,СВЦЭМ!$B$39:$B$758,V$83)+'СЕТ СН'!$G$14+СВЦЭМ!$D$10+'СЕТ СН'!$G$6-'СЕТ СН'!$G$26</f>
        <v>2109.8271580000001</v>
      </c>
      <c r="W105" s="36">
        <f>SUMIFS(СВЦЭМ!$D$39:$D$758,СВЦЭМ!$A$39:$A$758,$A105,СВЦЭМ!$B$39:$B$758,W$83)+'СЕТ СН'!$G$14+СВЦЭМ!$D$10+'СЕТ СН'!$G$6-'СЕТ СН'!$G$26</f>
        <v>2128.7536173399999</v>
      </c>
      <c r="X105" s="36">
        <f>SUMIFS(СВЦЭМ!$D$39:$D$758,СВЦЭМ!$A$39:$A$758,$A105,СВЦЭМ!$B$39:$B$758,X$83)+'СЕТ СН'!$G$14+СВЦЭМ!$D$10+'СЕТ СН'!$G$6-'СЕТ СН'!$G$26</f>
        <v>2205.8471776199999</v>
      </c>
      <c r="Y105" s="36">
        <f>SUMIFS(СВЦЭМ!$D$39:$D$758,СВЦЭМ!$A$39:$A$758,$A105,СВЦЭМ!$B$39:$B$758,Y$83)+'СЕТ СН'!$G$14+СВЦЭМ!$D$10+'СЕТ СН'!$G$6-'СЕТ СН'!$G$26</f>
        <v>2242.6868837900001</v>
      </c>
    </row>
    <row r="106" spans="1:25" ht="15.75" x14ac:dyDescent="0.2">
      <c r="A106" s="35">
        <f t="shared" si="2"/>
        <v>45405</v>
      </c>
      <c r="B106" s="36">
        <f>SUMIFS(СВЦЭМ!$D$39:$D$758,СВЦЭМ!$A$39:$A$758,$A106,СВЦЭМ!$B$39:$B$758,B$83)+'СЕТ СН'!$G$14+СВЦЭМ!$D$10+'СЕТ СН'!$G$6-'СЕТ СН'!$G$26</f>
        <v>2251.37023937</v>
      </c>
      <c r="C106" s="36">
        <f>SUMIFS(СВЦЭМ!$D$39:$D$758,СВЦЭМ!$A$39:$A$758,$A106,СВЦЭМ!$B$39:$B$758,C$83)+'СЕТ СН'!$G$14+СВЦЭМ!$D$10+'СЕТ СН'!$G$6-'СЕТ СН'!$G$26</f>
        <v>2323.1355726699999</v>
      </c>
      <c r="D106" s="36">
        <f>SUMIFS(СВЦЭМ!$D$39:$D$758,СВЦЭМ!$A$39:$A$758,$A106,СВЦЭМ!$B$39:$B$758,D$83)+'СЕТ СН'!$G$14+СВЦЭМ!$D$10+'СЕТ СН'!$G$6-'СЕТ СН'!$G$26</f>
        <v>2352.4027280700002</v>
      </c>
      <c r="E106" s="36">
        <f>SUMIFS(СВЦЭМ!$D$39:$D$758,СВЦЭМ!$A$39:$A$758,$A106,СВЦЭМ!$B$39:$B$758,E$83)+'СЕТ СН'!$G$14+СВЦЭМ!$D$10+'СЕТ СН'!$G$6-'СЕТ СН'!$G$26</f>
        <v>2375.1879838899999</v>
      </c>
      <c r="F106" s="36">
        <f>SUMIFS(СВЦЭМ!$D$39:$D$758,СВЦЭМ!$A$39:$A$758,$A106,СВЦЭМ!$B$39:$B$758,F$83)+'СЕТ СН'!$G$14+СВЦЭМ!$D$10+'СЕТ СН'!$G$6-'СЕТ СН'!$G$26</f>
        <v>2384.2205977399999</v>
      </c>
      <c r="G106" s="36">
        <f>SUMIFS(СВЦЭМ!$D$39:$D$758,СВЦЭМ!$A$39:$A$758,$A106,СВЦЭМ!$B$39:$B$758,G$83)+'СЕТ СН'!$G$14+СВЦЭМ!$D$10+'СЕТ СН'!$G$6-'СЕТ СН'!$G$26</f>
        <v>2359.39478964</v>
      </c>
      <c r="H106" s="36">
        <f>SUMIFS(СВЦЭМ!$D$39:$D$758,СВЦЭМ!$A$39:$A$758,$A106,СВЦЭМ!$B$39:$B$758,H$83)+'СЕТ СН'!$G$14+СВЦЭМ!$D$10+'СЕТ СН'!$G$6-'СЕТ СН'!$G$26</f>
        <v>2274.6070764900001</v>
      </c>
      <c r="I106" s="36">
        <f>SUMIFS(СВЦЭМ!$D$39:$D$758,СВЦЭМ!$A$39:$A$758,$A106,СВЦЭМ!$B$39:$B$758,I$83)+'СЕТ СН'!$G$14+СВЦЭМ!$D$10+'СЕТ СН'!$G$6-'СЕТ СН'!$G$26</f>
        <v>2173.5275944999999</v>
      </c>
      <c r="J106" s="36">
        <f>SUMIFS(СВЦЭМ!$D$39:$D$758,СВЦЭМ!$A$39:$A$758,$A106,СВЦЭМ!$B$39:$B$758,J$83)+'СЕТ СН'!$G$14+СВЦЭМ!$D$10+'СЕТ СН'!$G$6-'СЕТ СН'!$G$26</f>
        <v>2100.5579280400002</v>
      </c>
      <c r="K106" s="36">
        <f>SUMIFS(СВЦЭМ!$D$39:$D$758,СВЦЭМ!$A$39:$A$758,$A106,СВЦЭМ!$B$39:$B$758,K$83)+'СЕТ СН'!$G$14+СВЦЭМ!$D$10+'СЕТ СН'!$G$6-'СЕТ СН'!$G$26</f>
        <v>2085.15865902</v>
      </c>
      <c r="L106" s="36">
        <f>SUMIFS(СВЦЭМ!$D$39:$D$758,СВЦЭМ!$A$39:$A$758,$A106,СВЦЭМ!$B$39:$B$758,L$83)+'СЕТ СН'!$G$14+СВЦЭМ!$D$10+'СЕТ СН'!$G$6-'СЕТ СН'!$G$26</f>
        <v>2071.4092916700001</v>
      </c>
      <c r="M106" s="36">
        <f>SUMIFS(СВЦЭМ!$D$39:$D$758,СВЦЭМ!$A$39:$A$758,$A106,СВЦЭМ!$B$39:$B$758,M$83)+'СЕТ СН'!$G$14+СВЦЭМ!$D$10+'СЕТ СН'!$G$6-'СЕТ СН'!$G$26</f>
        <v>2062.4846262800002</v>
      </c>
      <c r="N106" s="36">
        <f>SUMIFS(СВЦЭМ!$D$39:$D$758,СВЦЭМ!$A$39:$A$758,$A106,СВЦЭМ!$B$39:$B$758,N$83)+'СЕТ СН'!$G$14+СВЦЭМ!$D$10+'СЕТ СН'!$G$6-'СЕТ СН'!$G$26</f>
        <v>2055.8959522599998</v>
      </c>
      <c r="O106" s="36">
        <f>SUMIFS(СВЦЭМ!$D$39:$D$758,СВЦЭМ!$A$39:$A$758,$A106,СВЦЭМ!$B$39:$B$758,O$83)+'СЕТ СН'!$G$14+СВЦЭМ!$D$10+'СЕТ СН'!$G$6-'СЕТ СН'!$G$26</f>
        <v>2070.6169717600001</v>
      </c>
      <c r="P106" s="36">
        <f>SUMIFS(СВЦЭМ!$D$39:$D$758,СВЦЭМ!$A$39:$A$758,$A106,СВЦЭМ!$B$39:$B$758,P$83)+'СЕТ СН'!$G$14+СВЦЭМ!$D$10+'СЕТ СН'!$G$6-'СЕТ СН'!$G$26</f>
        <v>2086.55778229</v>
      </c>
      <c r="Q106" s="36">
        <f>SUMIFS(СВЦЭМ!$D$39:$D$758,СВЦЭМ!$A$39:$A$758,$A106,СВЦЭМ!$B$39:$B$758,Q$83)+'СЕТ СН'!$G$14+СВЦЭМ!$D$10+'СЕТ СН'!$G$6-'СЕТ СН'!$G$26</f>
        <v>2112.2141696499998</v>
      </c>
      <c r="R106" s="36">
        <f>SUMIFS(СВЦЭМ!$D$39:$D$758,СВЦЭМ!$A$39:$A$758,$A106,СВЦЭМ!$B$39:$B$758,R$83)+'СЕТ СН'!$G$14+СВЦЭМ!$D$10+'СЕТ СН'!$G$6-'СЕТ СН'!$G$26</f>
        <v>2125.9669693800001</v>
      </c>
      <c r="S106" s="36">
        <f>SUMIFS(СВЦЭМ!$D$39:$D$758,СВЦЭМ!$A$39:$A$758,$A106,СВЦЭМ!$B$39:$B$758,S$83)+'СЕТ СН'!$G$14+СВЦЭМ!$D$10+'СЕТ СН'!$G$6-'СЕТ СН'!$G$26</f>
        <v>2130.53653897</v>
      </c>
      <c r="T106" s="36">
        <f>SUMIFS(СВЦЭМ!$D$39:$D$758,СВЦЭМ!$A$39:$A$758,$A106,СВЦЭМ!$B$39:$B$758,T$83)+'СЕТ СН'!$G$14+СВЦЭМ!$D$10+'СЕТ СН'!$G$6-'СЕТ СН'!$G$26</f>
        <v>2095.1087843400001</v>
      </c>
      <c r="U106" s="36">
        <f>SUMIFS(СВЦЭМ!$D$39:$D$758,СВЦЭМ!$A$39:$A$758,$A106,СВЦЭМ!$B$39:$B$758,U$83)+'СЕТ СН'!$G$14+СВЦЭМ!$D$10+'СЕТ СН'!$G$6-'СЕТ СН'!$G$26</f>
        <v>2129.0595566800002</v>
      </c>
      <c r="V106" s="36">
        <f>SUMIFS(СВЦЭМ!$D$39:$D$758,СВЦЭМ!$A$39:$A$758,$A106,СВЦЭМ!$B$39:$B$758,V$83)+'СЕТ СН'!$G$14+СВЦЭМ!$D$10+'СЕТ СН'!$G$6-'СЕТ СН'!$G$26</f>
        <v>2090.6365197599998</v>
      </c>
      <c r="W106" s="36">
        <f>SUMIFS(СВЦЭМ!$D$39:$D$758,СВЦЭМ!$A$39:$A$758,$A106,СВЦЭМ!$B$39:$B$758,W$83)+'СЕТ СН'!$G$14+СВЦЭМ!$D$10+'СЕТ СН'!$G$6-'СЕТ СН'!$G$26</f>
        <v>2067.8666468400002</v>
      </c>
      <c r="X106" s="36">
        <f>SUMIFS(СВЦЭМ!$D$39:$D$758,СВЦЭМ!$A$39:$A$758,$A106,СВЦЭМ!$B$39:$B$758,X$83)+'СЕТ СН'!$G$14+СВЦЭМ!$D$10+'СЕТ СН'!$G$6-'СЕТ СН'!$G$26</f>
        <v>2115.2045244300002</v>
      </c>
      <c r="Y106" s="36">
        <f>SUMIFS(СВЦЭМ!$D$39:$D$758,СВЦЭМ!$A$39:$A$758,$A106,СВЦЭМ!$B$39:$B$758,Y$83)+'СЕТ СН'!$G$14+СВЦЭМ!$D$10+'СЕТ СН'!$G$6-'СЕТ СН'!$G$26</f>
        <v>2160.2303667199999</v>
      </c>
    </row>
    <row r="107" spans="1:25" ht="15.75" x14ac:dyDescent="0.2">
      <c r="A107" s="35">
        <f t="shared" si="2"/>
        <v>45406</v>
      </c>
      <c r="B107" s="36">
        <f>SUMIFS(СВЦЭМ!$D$39:$D$758,СВЦЭМ!$A$39:$A$758,$A107,СВЦЭМ!$B$39:$B$758,B$83)+'СЕТ СН'!$G$14+СВЦЭМ!$D$10+'СЕТ СН'!$G$6-'СЕТ СН'!$G$26</f>
        <v>2230.9974046400002</v>
      </c>
      <c r="C107" s="36">
        <f>SUMIFS(СВЦЭМ!$D$39:$D$758,СВЦЭМ!$A$39:$A$758,$A107,СВЦЭМ!$B$39:$B$758,C$83)+'СЕТ СН'!$G$14+СВЦЭМ!$D$10+'СЕТ СН'!$G$6-'СЕТ СН'!$G$26</f>
        <v>2278.67127738</v>
      </c>
      <c r="D107" s="36">
        <f>SUMIFS(СВЦЭМ!$D$39:$D$758,СВЦЭМ!$A$39:$A$758,$A107,СВЦЭМ!$B$39:$B$758,D$83)+'СЕТ СН'!$G$14+СВЦЭМ!$D$10+'СЕТ СН'!$G$6-'СЕТ СН'!$G$26</f>
        <v>2296.06167267</v>
      </c>
      <c r="E107" s="36">
        <f>SUMIFS(СВЦЭМ!$D$39:$D$758,СВЦЭМ!$A$39:$A$758,$A107,СВЦЭМ!$B$39:$B$758,E$83)+'СЕТ СН'!$G$14+СВЦЭМ!$D$10+'СЕТ СН'!$G$6-'СЕТ СН'!$G$26</f>
        <v>2306.6838103999999</v>
      </c>
      <c r="F107" s="36">
        <f>SUMIFS(СВЦЭМ!$D$39:$D$758,СВЦЭМ!$A$39:$A$758,$A107,СВЦЭМ!$B$39:$B$758,F$83)+'СЕТ СН'!$G$14+СВЦЭМ!$D$10+'СЕТ СН'!$G$6-'СЕТ СН'!$G$26</f>
        <v>2278.3041688200001</v>
      </c>
      <c r="G107" s="36">
        <f>SUMIFS(СВЦЭМ!$D$39:$D$758,СВЦЭМ!$A$39:$A$758,$A107,СВЦЭМ!$B$39:$B$758,G$83)+'СЕТ СН'!$G$14+СВЦЭМ!$D$10+'СЕТ СН'!$G$6-'СЕТ СН'!$G$26</f>
        <v>2244.0005064699999</v>
      </c>
      <c r="H107" s="36">
        <f>SUMIFS(СВЦЭМ!$D$39:$D$758,СВЦЭМ!$A$39:$A$758,$A107,СВЦЭМ!$B$39:$B$758,H$83)+'СЕТ СН'!$G$14+СВЦЭМ!$D$10+'СЕТ СН'!$G$6-'СЕТ СН'!$G$26</f>
        <v>2182.7660700500001</v>
      </c>
      <c r="I107" s="36">
        <f>SUMIFS(СВЦЭМ!$D$39:$D$758,СВЦЭМ!$A$39:$A$758,$A107,СВЦЭМ!$B$39:$B$758,I$83)+'СЕТ СН'!$G$14+СВЦЭМ!$D$10+'СЕТ СН'!$G$6-'СЕТ СН'!$G$26</f>
        <v>2139.4908865400002</v>
      </c>
      <c r="J107" s="36">
        <f>SUMIFS(СВЦЭМ!$D$39:$D$758,СВЦЭМ!$A$39:$A$758,$A107,СВЦЭМ!$B$39:$B$758,J$83)+'СЕТ СН'!$G$14+СВЦЭМ!$D$10+'СЕТ СН'!$G$6-'СЕТ СН'!$G$26</f>
        <v>2076.7319381699999</v>
      </c>
      <c r="K107" s="36">
        <f>SUMIFS(СВЦЭМ!$D$39:$D$758,СВЦЭМ!$A$39:$A$758,$A107,СВЦЭМ!$B$39:$B$758,K$83)+'СЕТ СН'!$G$14+СВЦЭМ!$D$10+'СЕТ СН'!$G$6-'СЕТ СН'!$G$26</f>
        <v>2077.8888655000001</v>
      </c>
      <c r="L107" s="36">
        <f>SUMIFS(СВЦЭМ!$D$39:$D$758,СВЦЭМ!$A$39:$A$758,$A107,СВЦЭМ!$B$39:$B$758,L$83)+'СЕТ СН'!$G$14+СВЦЭМ!$D$10+'СЕТ СН'!$G$6-'СЕТ СН'!$G$26</f>
        <v>2080.1028495999999</v>
      </c>
      <c r="M107" s="36">
        <f>SUMIFS(СВЦЭМ!$D$39:$D$758,СВЦЭМ!$A$39:$A$758,$A107,СВЦЭМ!$B$39:$B$758,M$83)+'СЕТ СН'!$G$14+СВЦЭМ!$D$10+'СЕТ СН'!$G$6-'СЕТ СН'!$G$26</f>
        <v>2084.0267623200002</v>
      </c>
      <c r="N107" s="36">
        <f>SUMIFS(СВЦЭМ!$D$39:$D$758,СВЦЭМ!$A$39:$A$758,$A107,СВЦЭМ!$B$39:$B$758,N$83)+'СЕТ СН'!$G$14+СВЦЭМ!$D$10+'СЕТ СН'!$G$6-'СЕТ СН'!$G$26</f>
        <v>2080.79597113</v>
      </c>
      <c r="O107" s="36">
        <f>SUMIFS(СВЦЭМ!$D$39:$D$758,СВЦЭМ!$A$39:$A$758,$A107,СВЦЭМ!$B$39:$B$758,O$83)+'СЕТ СН'!$G$14+СВЦЭМ!$D$10+'СЕТ СН'!$G$6-'СЕТ СН'!$G$26</f>
        <v>2097.2916856699999</v>
      </c>
      <c r="P107" s="36">
        <f>SUMIFS(СВЦЭМ!$D$39:$D$758,СВЦЭМ!$A$39:$A$758,$A107,СВЦЭМ!$B$39:$B$758,P$83)+'СЕТ СН'!$G$14+СВЦЭМ!$D$10+'СЕТ СН'!$G$6-'СЕТ СН'!$G$26</f>
        <v>2111.8379591799999</v>
      </c>
      <c r="Q107" s="36">
        <f>SUMIFS(СВЦЭМ!$D$39:$D$758,СВЦЭМ!$A$39:$A$758,$A107,СВЦЭМ!$B$39:$B$758,Q$83)+'СЕТ СН'!$G$14+СВЦЭМ!$D$10+'СЕТ СН'!$G$6-'СЕТ СН'!$G$26</f>
        <v>2137.4881014600001</v>
      </c>
      <c r="R107" s="36">
        <f>SUMIFS(СВЦЭМ!$D$39:$D$758,СВЦЭМ!$A$39:$A$758,$A107,СВЦЭМ!$B$39:$B$758,R$83)+'СЕТ СН'!$G$14+СВЦЭМ!$D$10+'СЕТ СН'!$G$6-'СЕТ СН'!$G$26</f>
        <v>2125.5615117400002</v>
      </c>
      <c r="S107" s="36">
        <f>SUMIFS(СВЦЭМ!$D$39:$D$758,СВЦЭМ!$A$39:$A$758,$A107,СВЦЭМ!$B$39:$B$758,S$83)+'СЕТ СН'!$G$14+СВЦЭМ!$D$10+'СЕТ СН'!$G$6-'СЕТ СН'!$G$26</f>
        <v>2091.3863812499999</v>
      </c>
      <c r="T107" s="36">
        <f>SUMIFS(СВЦЭМ!$D$39:$D$758,СВЦЭМ!$A$39:$A$758,$A107,СВЦЭМ!$B$39:$B$758,T$83)+'СЕТ СН'!$G$14+СВЦЭМ!$D$10+'СЕТ СН'!$G$6-'СЕТ СН'!$G$26</f>
        <v>2070.13822024</v>
      </c>
      <c r="U107" s="36">
        <f>SUMIFS(СВЦЭМ!$D$39:$D$758,СВЦЭМ!$A$39:$A$758,$A107,СВЦЭМ!$B$39:$B$758,U$83)+'СЕТ СН'!$G$14+СВЦЭМ!$D$10+'СЕТ СН'!$G$6-'СЕТ СН'!$G$26</f>
        <v>2030.0958836499999</v>
      </c>
      <c r="V107" s="36">
        <f>SUMIFS(СВЦЭМ!$D$39:$D$758,СВЦЭМ!$A$39:$A$758,$A107,СВЦЭМ!$B$39:$B$758,V$83)+'СЕТ СН'!$G$14+СВЦЭМ!$D$10+'СЕТ СН'!$G$6-'СЕТ СН'!$G$26</f>
        <v>2006.7206543299999</v>
      </c>
      <c r="W107" s="36">
        <f>SUMIFS(СВЦЭМ!$D$39:$D$758,СВЦЭМ!$A$39:$A$758,$A107,СВЦЭМ!$B$39:$B$758,W$83)+'СЕТ СН'!$G$14+СВЦЭМ!$D$10+'СЕТ СН'!$G$6-'СЕТ СН'!$G$26</f>
        <v>2024.7397757899998</v>
      </c>
      <c r="X107" s="36">
        <f>SUMIFS(СВЦЭМ!$D$39:$D$758,СВЦЭМ!$A$39:$A$758,$A107,СВЦЭМ!$B$39:$B$758,X$83)+'СЕТ СН'!$G$14+СВЦЭМ!$D$10+'СЕТ СН'!$G$6-'СЕТ СН'!$G$26</f>
        <v>2092.5339748900001</v>
      </c>
      <c r="Y107" s="36">
        <f>SUMIFS(СВЦЭМ!$D$39:$D$758,СВЦЭМ!$A$39:$A$758,$A107,СВЦЭМ!$B$39:$B$758,Y$83)+'СЕТ СН'!$G$14+СВЦЭМ!$D$10+'СЕТ СН'!$G$6-'СЕТ СН'!$G$26</f>
        <v>2130.2143581599998</v>
      </c>
    </row>
    <row r="108" spans="1:25" ht="15.75" x14ac:dyDescent="0.2">
      <c r="A108" s="35">
        <f t="shared" si="2"/>
        <v>45407</v>
      </c>
      <c r="B108" s="36">
        <f>SUMIFS(СВЦЭМ!$D$39:$D$758,СВЦЭМ!$A$39:$A$758,$A108,СВЦЭМ!$B$39:$B$758,B$83)+'СЕТ СН'!$G$14+СВЦЭМ!$D$10+'СЕТ СН'!$G$6-'СЕТ СН'!$G$26</f>
        <v>2186.17076855</v>
      </c>
      <c r="C108" s="36">
        <f>SUMIFS(СВЦЭМ!$D$39:$D$758,СВЦЭМ!$A$39:$A$758,$A108,СВЦЭМ!$B$39:$B$758,C$83)+'СЕТ СН'!$G$14+СВЦЭМ!$D$10+'СЕТ СН'!$G$6-'СЕТ СН'!$G$26</f>
        <v>2252.7486553899998</v>
      </c>
      <c r="D108" s="36">
        <f>SUMIFS(СВЦЭМ!$D$39:$D$758,СВЦЭМ!$A$39:$A$758,$A108,СВЦЭМ!$B$39:$B$758,D$83)+'СЕТ СН'!$G$14+СВЦЭМ!$D$10+'СЕТ СН'!$G$6-'СЕТ СН'!$G$26</f>
        <v>2323.83542584</v>
      </c>
      <c r="E108" s="36">
        <f>SUMIFS(СВЦЭМ!$D$39:$D$758,СВЦЭМ!$A$39:$A$758,$A108,СВЦЭМ!$B$39:$B$758,E$83)+'СЕТ СН'!$G$14+СВЦЭМ!$D$10+'СЕТ СН'!$G$6-'СЕТ СН'!$G$26</f>
        <v>2331.4504501400002</v>
      </c>
      <c r="F108" s="36">
        <f>SUMIFS(СВЦЭМ!$D$39:$D$758,СВЦЭМ!$A$39:$A$758,$A108,СВЦЭМ!$B$39:$B$758,F$83)+'СЕТ СН'!$G$14+СВЦЭМ!$D$10+'СЕТ СН'!$G$6-'СЕТ СН'!$G$26</f>
        <v>2327.8502368899999</v>
      </c>
      <c r="G108" s="36">
        <f>SUMIFS(СВЦЭМ!$D$39:$D$758,СВЦЭМ!$A$39:$A$758,$A108,СВЦЭМ!$B$39:$B$758,G$83)+'СЕТ СН'!$G$14+СВЦЭМ!$D$10+'СЕТ СН'!$G$6-'СЕТ СН'!$G$26</f>
        <v>2328.08912689</v>
      </c>
      <c r="H108" s="36">
        <f>SUMIFS(СВЦЭМ!$D$39:$D$758,СВЦЭМ!$A$39:$A$758,$A108,СВЦЭМ!$B$39:$B$758,H$83)+'СЕТ СН'!$G$14+СВЦЭМ!$D$10+'СЕТ СН'!$G$6-'СЕТ СН'!$G$26</f>
        <v>2196.81305608</v>
      </c>
      <c r="I108" s="36">
        <f>SUMIFS(СВЦЭМ!$D$39:$D$758,СВЦЭМ!$A$39:$A$758,$A108,СВЦЭМ!$B$39:$B$758,I$83)+'СЕТ СН'!$G$14+СВЦЭМ!$D$10+'СЕТ СН'!$G$6-'СЕТ СН'!$G$26</f>
        <v>2177.2419892500002</v>
      </c>
      <c r="J108" s="36">
        <f>SUMIFS(СВЦЭМ!$D$39:$D$758,СВЦЭМ!$A$39:$A$758,$A108,СВЦЭМ!$B$39:$B$758,J$83)+'СЕТ СН'!$G$14+СВЦЭМ!$D$10+'СЕТ СН'!$G$6-'СЕТ СН'!$G$26</f>
        <v>2146.8645716800002</v>
      </c>
      <c r="K108" s="36">
        <f>SUMIFS(СВЦЭМ!$D$39:$D$758,СВЦЭМ!$A$39:$A$758,$A108,СВЦЭМ!$B$39:$B$758,K$83)+'СЕТ СН'!$G$14+СВЦЭМ!$D$10+'СЕТ СН'!$G$6-'СЕТ СН'!$G$26</f>
        <v>2150.9649540700002</v>
      </c>
      <c r="L108" s="36">
        <f>SUMIFS(СВЦЭМ!$D$39:$D$758,СВЦЭМ!$A$39:$A$758,$A108,СВЦЭМ!$B$39:$B$758,L$83)+'СЕТ СН'!$G$14+СВЦЭМ!$D$10+'СЕТ СН'!$G$6-'СЕТ СН'!$G$26</f>
        <v>2157.3481174100002</v>
      </c>
      <c r="M108" s="36">
        <f>SUMIFS(СВЦЭМ!$D$39:$D$758,СВЦЭМ!$A$39:$A$758,$A108,СВЦЭМ!$B$39:$B$758,M$83)+'СЕТ СН'!$G$14+СВЦЭМ!$D$10+'СЕТ СН'!$G$6-'СЕТ СН'!$G$26</f>
        <v>2154.2361053600002</v>
      </c>
      <c r="N108" s="36">
        <f>SUMIFS(СВЦЭМ!$D$39:$D$758,СВЦЭМ!$A$39:$A$758,$A108,СВЦЭМ!$B$39:$B$758,N$83)+'СЕТ СН'!$G$14+СВЦЭМ!$D$10+'СЕТ СН'!$G$6-'СЕТ СН'!$G$26</f>
        <v>2143.7098449499999</v>
      </c>
      <c r="O108" s="36">
        <f>SUMIFS(СВЦЭМ!$D$39:$D$758,СВЦЭМ!$A$39:$A$758,$A108,СВЦЭМ!$B$39:$B$758,O$83)+'СЕТ СН'!$G$14+СВЦЭМ!$D$10+'СЕТ СН'!$G$6-'СЕТ СН'!$G$26</f>
        <v>2186.49562539</v>
      </c>
      <c r="P108" s="36">
        <f>SUMIFS(СВЦЭМ!$D$39:$D$758,СВЦЭМ!$A$39:$A$758,$A108,СВЦЭМ!$B$39:$B$758,P$83)+'СЕТ СН'!$G$14+СВЦЭМ!$D$10+'СЕТ СН'!$G$6-'СЕТ СН'!$G$26</f>
        <v>2197.64869821</v>
      </c>
      <c r="Q108" s="36">
        <f>SUMIFS(СВЦЭМ!$D$39:$D$758,СВЦЭМ!$A$39:$A$758,$A108,СВЦЭМ!$B$39:$B$758,Q$83)+'СЕТ СН'!$G$14+СВЦЭМ!$D$10+'СЕТ СН'!$G$6-'СЕТ СН'!$G$26</f>
        <v>2214.1737014199998</v>
      </c>
      <c r="R108" s="36">
        <f>SUMIFS(СВЦЭМ!$D$39:$D$758,СВЦЭМ!$A$39:$A$758,$A108,СВЦЭМ!$B$39:$B$758,R$83)+'СЕТ СН'!$G$14+СВЦЭМ!$D$10+'СЕТ СН'!$G$6-'СЕТ СН'!$G$26</f>
        <v>2211.9801121800001</v>
      </c>
      <c r="S108" s="36">
        <f>SUMIFS(СВЦЭМ!$D$39:$D$758,СВЦЭМ!$A$39:$A$758,$A108,СВЦЭМ!$B$39:$B$758,S$83)+'СЕТ СН'!$G$14+СВЦЭМ!$D$10+'СЕТ СН'!$G$6-'СЕТ СН'!$G$26</f>
        <v>2198.1466250799999</v>
      </c>
      <c r="T108" s="36">
        <f>SUMIFS(СВЦЭМ!$D$39:$D$758,СВЦЭМ!$A$39:$A$758,$A108,СВЦЭМ!$B$39:$B$758,T$83)+'СЕТ СН'!$G$14+СВЦЭМ!$D$10+'СЕТ СН'!$G$6-'СЕТ СН'!$G$26</f>
        <v>2137.4966822800002</v>
      </c>
      <c r="U108" s="36">
        <f>SUMIFS(СВЦЭМ!$D$39:$D$758,СВЦЭМ!$A$39:$A$758,$A108,СВЦЭМ!$B$39:$B$758,U$83)+'СЕТ СН'!$G$14+СВЦЭМ!$D$10+'СЕТ СН'!$G$6-'СЕТ СН'!$G$26</f>
        <v>2096.7694365000002</v>
      </c>
      <c r="V108" s="36">
        <f>SUMIFS(СВЦЭМ!$D$39:$D$758,СВЦЭМ!$A$39:$A$758,$A108,СВЦЭМ!$B$39:$B$758,V$83)+'СЕТ СН'!$G$14+СВЦЭМ!$D$10+'СЕТ СН'!$G$6-'СЕТ СН'!$G$26</f>
        <v>2080.5762611700002</v>
      </c>
      <c r="W108" s="36">
        <f>SUMIFS(СВЦЭМ!$D$39:$D$758,СВЦЭМ!$A$39:$A$758,$A108,СВЦЭМ!$B$39:$B$758,W$83)+'СЕТ СН'!$G$14+СВЦЭМ!$D$10+'СЕТ СН'!$G$6-'СЕТ СН'!$G$26</f>
        <v>2105.4369737400002</v>
      </c>
      <c r="X108" s="36">
        <f>SUMIFS(СВЦЭМ!$D$39:$D$758,СВЦЭМ!$A$39:$A$758,$A108,СВЦЭМ!$B$39:$B$758,X$83)+'СЕТ СН'!$G$14+СВЦЭМ!$D$10+'СЕТ СН'!$G$6-'СЕТ СН'!$G$26</f>
        <v>2160.15764958</v>
      </c>
      <c r="Y108" s="36">
        <f>SUMIFS(СВЦЭМ!$D$39:$D$758,СВЦЭМ!$A$39:$A$758,$A108,СВЦЭМ!$B$39:$B$758,Y$83)+'СЕТ СН'!$G$14+СВЦЭМ!$D$10+'СЕТ СН'!$G$6-'СЕТ СН'!$G$26</f>
        <v>2196.9711620399999</v>
      </c>
    </row>
    <row r="109" spans="1:25" ht="15.75" x14ac:dyDescent="0.2">
      <c r="A109" s="35">
        <f t="shared" si="2"/>
        <v>45408</v>
      </c>
      <c r="B109" s="36">
        <f>SUMIFS(СВЦЭМ!$D$39:$D$758,СВЦЭМ!$A$39:$A$758,$A109,СВЦЭМ!$B$39:$B$758,B$83)+'СЕТ СН'!$G$14+СВЦЭМ!$D$10+'СЕТ СН'!$G$6-'СЕТ СН'!$G$26</f>
        <v>2215.5592080000001</v>
      </c>
      <c r="C109" s="36">
        <f>SUMIFS(СВЦЭМ!$D$39:$D$758,СВЦЭМ!$A$39:$A$758,$A109,СВЦЭМ!$B$39:$B$758,C$83)+'СЕТ СН'!$G$14+СВЦЭМ!$D$10+'СЕТ СН'!$G$6-'СЕТ СН'!$G$26</f>
        <v>2275.7565442700002</v>
      </c>
      <c r="D109" s="36">
        <f>SUMIFS(СВЦЭМ!$D$39:$D$758,СВЦЭМ!$A$39:$A$758,$A109,СВЦЭМ!$B$39:$B$758,D$83)+'СЕТ СН'!$G$14+СВЦЭМ!$D$10+'СЕТ СН'!$G$6-'СЕТ СН'!$G$26</f>
        <v>2334.9632656899998</v>
      </c>
      <c r="E109" s="36">
        <f>SUMIFS(СВЦЭМ!$D$39:$D$758,СВЦЭМ!$A$39:$A$758,$A109,СВЦЭМ!$B$39:$B$758,E$83)+'СЕТ СН'!$G$14+СВЦЭМ!$D$10+'СЕТ СН'!$G$6-'СЕТ СН'!$G$26</f>
        <v>2353.87544759</v>
      </c>
      <c r="F109" s="36">
        <f>SUMIFS(СВЦЭМ!$D$39:$D$758,СВЦЭМ!$A$39:$A$758,$A109,СВЦЭМ!$B$39:$B$758,F$83)+'СЕТ СН'!$G$14+СВЦЭМ!$D$10+'СЕТ СН'!$G$6-'СЕТ СН'!$G$26</f>
        <v>2348.6718415700002</v>
      </c>
      <c r="G109" s="36">
        <f>SUMIFS(СВЦЭМ!$D$39:$D$758,СВЦЭМ!$A$39:$A$758,$A109,СВЦЭМ!$B$39:$B$758,G$83)+'СЕТ СН'!$G$14+СВЦЭМ!$D$10+'СЕТ СН'!$G$6-'СЕТ СН'!$G$26</f>
        <v>2326.2166096999999</v>
      </c>
      <c r="H109" s="36">
        <f>SUMIFS(СВЦЭМ!$D$39:$D$758,СВЦЭМ!$A$39:$A$758,$A109,СВЦЭМ!$B$39:$B$758,H$83)+'СЕТ СН'!$G$14+СВЦЭМ!$D$10+'СЕТ СН'!$G$6-'СЕТ СН'!$G$26</f>
        <v>2259.6082638100002</v>
      </c>
      <c r="I109" s="36">
        <f>SUMIFS(СВЦЭМ!$D$39:$D$758,СВЦЭМ!$A$39:$A$758,$A109,СВЦЭМ!$B$39:$B$758,I$83)+'СЕТ СН'!$G$14+СВЦЭМ!$D$10+'СЕТ СН'!$G$6-'СЕТ СН'!$G$26</f>
        <v>2192.0392803</v>
      </c>
      <c r="J109" s="36">
        <f>SUMIFS(СВЦЭМ!$D$39:$D$758,СВЦЭМ!$A$39:$A$758,$A109,СВЦЭМ!$B$39:$B$758,J$83)+'СЕТ СН'!$G$14+СВЦЭМ!$D$10+'СЕТ СН'!$G$6-'СЕТ СН'!$G$26</f>
        <v>2148.6574726700001</v>
      </c>
      <c r="K109" s="36">
        <f>SUMIFS(СВЦЭМ!$D$39:$D$758,СВЦЭМ!$A$39:$A$758,$A109,СВЦЭМ!$B$39:$B$758,K$83)+'СЕТ СН'!$G$14+СВЦЭМ!$D$10+'СЕТ СН'!$G$6-'СЕТ СН'!$G$26</f>
        <v>2139.5394759599999</v>
      </c>
      <c r="L109" s="36">
        <f>SUMIFS(СВЦЭМ!$D$39:$D$758,СВЦЭМ!$A$39:$A$758,$A109,СВЦЭМ!$B$39:$B$758,L$83)+'СЕТ СН'!$G$14+СВЦЭМ!$D$10+'СЕТ СН'!$G$6-'СЕТ СН'!$G$26</f>
        <v>2121.0282822300001</v>
      </c>
      <c r="M109" s="36">
        <f>SUMIFS(СВЦЭМ!$D$39:$D$758,СВЦЭМ!$A$39:$A$758,$A109,СВЦЭМ!$B$39:$B$758,M$83)+'СЕТ СН'!$G$14+СВЦЭМ!$D$10+'СЕТ СН'!$G$6-'СЕТ СН'!$G$26</f>
        <v>2127.8651976300002</v>
      </c>
      <c r="N109" s="36">
        <f>SUMIFS(СВЦЭМ!$D$39:$D$758,СВЦЭМ!$A$39:$A$758,$A109,СВЦЭМ!$B$39:$B$758,N$83)+'СЕТ СН'!$G$14+СВЦЭМ!$D$10+'СЕТ СН'!$G$6-'СЕТ СН'!$G$26</f>
        <v>2129.8635905800002</v>
      </c>
      <c r="O109" s="36">
        <f>SUMIFS(СВЦЭМ!$D$39:$D$758,СВЦЭМ!$A$39:$A$758,$A109,СВЦЭМ!$B$39:$B$758,O$83)+'СЕТ СН'!$G$14+СВЦЭМ!$D$10+'СЕТ СН'!$G$6-'СЕТ СН'!$G$26</f>
        <v>2135.1391885799999</v>
      </c>
      <c r="P109" s="36">
        <f>SUMIFS(СВЦЭМ!$D$39:$D$758,СВЦЭМ!$A$39:$A$758,$A109,СВЦЭМ!$B$39:$B$758,P$83)+'СЕТ СН'!$G$14+СВЦЭМ!$D$10+'СЕТ СН'!$G$6-'СЕТ СН'!$G$26</f>
        <v>2105.5133874799999</v>
      </c>
      <c r="Q109" s="36">
        <f>SUMIFS(СВЦЭМ!$D$39:$D$758,СВЦЭМ!$A$39:$A$758,$A109,СВЦЭМ!$B$39:$B$758,Q$83)+'СЕТ СН'!$G$14+СВЦЭМ!$D$10+'СЕТ СН'!$G$6-'СЕТ СН'!$G$26</f>
        <v>2123.5062917</v>
      </c>
      <c r="R109" s="36">
        <f>SUMIFS(СВЦЭМ!$D$39:$D$758,СВЦЭМ!$A$39:$A$758,$A109,СВЦЭМ!$B$39:$B$758,R$83)+'СЕТ СН'!$G$14+СВЦЭМ!$D$10+'СЕТ СН'!$G$6-'СЕТ СН'!$G$26</f>
        <v>2157.33702765</v>
      </c>
      <c r="S109" s="36">
        <f>SUMIFS(СВЦЭМ!$D$39:$D$758,СВЦЭМ!$A$39:$A$758,$A109,СВЦЭМ!$B$39:$B$758,S$83)+'СЕТ СН'!$G$14+СВЦЭМ!$D$10+'СЕТ СН'!$G$6-'СЕТ СН'!$G$26</f>
        <v>2162.2584028599999</v>
      </c>
      <c r="T109" s="36">
        <f>SUMIFS(СВЦЭМ!$D$39:$D$758,СВЦЭМ!$A$39:$A$758,$A109,СВЦЭМ!$B$39:$B$758,T$83)+'СЕТ СН'!$G$14+СВЦЭМ!$D$10+'СЕТ СН'!$G$6-'СЕТ СН'!$G$26</f>
        <v>2132.8645931800002</v>
      </c>
      <c r="U109" s="36">
        <f>SUMIFS(СВЦЭМ!$D$39:$D$758,СВЦЭМ!$A$39:$A$758,$A109,СВЦЭМ!$B$39:$B$758,U$83)+'СЕТ СН'!$G$14+СВЦЭМ!$D$10+'СЕТ СН'!$G$6-'СЕТ СН'!$G$26</f>
        <v>2121.6785111099998</v>
      </c>
      <c r="V109" s="36">
        <f>SUMIFS(СВЦЭМ!$D$39:$D$758,СВЦЭМ!$A$39:$A$758,$A109,СВЦЭМ!$B$39:$B$758,V$83)+'СЕТ СН'!$G$14+СВЦЭМ!$D$10+'СЕТ СН'!$G$6-'СЕТ СН'!$G$26</f>
        <v>2097.97481303</v>
      </c>
      <c r="W109" s="36">
        <f>SUMIFS(СВЦЭМ!$D$39:$D$758,СВЦЭМ!$A$39:$A$758,$A109,СВЦЭМ!$B$39:$B$758,W$83)+'СЕТ СН'!$G$14+СВЦЭМ!$D$10+'СЕТ СН'!$G$6-'СЕТ СН'!$G$26</f>
        <v>2087.72516597</v>
      </c>
      <c r="X109" s="36">
        <f>SUMIFS(СВЦЭМ!$D$39:$D$758,СВЦЭМ!$A$39:$A$758,$A109,СВЦЭМ!$B$39:$B$758,X$83)+'СЕТ СН'!$G$14+СВЦЭМ!$D$10+'СЕТ СН'!$G$6-'СЕТ СН'!$G$26</f>
        <v>2095.9620819400002</v>
      </c>
      <c r="Y109" s="36">
        <f>SUMIFS(СВЦЭМ!$D$39:$D$758,СВЦЭМ!$A$39:$A$758,$A109,СВЦЭМ!$B$39:$B$758,Y$83)+'СЕТ СН'!$G$14+СВЦЭМ!$D$10+'СЕТ СН'!$G$6-'СЕТ СН'!$G$26</f>
        <v>2154.66479691</v>
      </c>
    </row>
    <row r="110" spans="1:25" ht="15.75" x14ac:dyDescent="0.2">
      <c r="A110" s="35">
        <f t="shared" si="2"/>
        <v>45409</v>
      </c>
      <c r="B110" s="36">
        <f>SUMIFS(СВЦЭМ!$D$39:$D$758,СВЦЭМ!$A$39:$A$758,$A110,СВЦЭМ!$B$39:$B$758,B$83)+'СЕТ СН'!$G$14+СВЦЭМ!$D$10+'СЕТ СН'!$G$6-'СЕТ СН'!$G$26</f>
        <v>2253.0028691299999</v>
      </c>
      <c r="C110" s="36">
        <f>SUMIFS(СВЦЭМ!$D$39:$D$758,СВЦЭМ!$A$39:$A$758,$A110,СВЦЭМ!$B$39:$B$758,C$83)+'СЕТ СН'!$G$14+СВЦЭМ!$D$10+'СЕТ СН'!$G$6-'СЕТ СН'!$G$26</f>
        <v>2357.4400382200001</v>
      </c>
      <c r="D110" s="36">
        <f>SUMIFS(СВЦЭМ!$D$39:$D$758,СВЦЭМ!$A$39:$A$758,$A110,СВЦЭМ!$B$39:$B$758,D$83)+'СЕТ СН'!$G$14+СВЦЭМ!$D$10+'СЕТ СН'!$G$6-'СЕТ СН'!$G$26</f>
        <v>2361.4878567800001</v>
      </c>
      <c r="E110" s="36">
        <f>SUMIFS(СВЦЭМ!$D$39:$D$758,СВЦЭМ!$A$39:$A$758,$A110,СВЦЭМ!$B$39:$B$758,E$83)+'СЕТ СН'!$G$14+СВЦЭМ!$D$10+'СЕТ СН'!$G$6-'СЕТ СН'!$G$26</f>
        <v>2359.6464854800001</v>
      </c>
      <c r="F110" s="36">
        <f>SUMIFS(СВЦЭМ!$D$39:$D$758,СВЦЭМ!$A$39:$A$758,$A110,СВЦЭМ!$B$39:$B$758,F$83)+'СЕТ СН'!$G$14+СВЦЭМ!$D$10+'СЕТ СН'!$G$6-'СЕТ СН'!$G$26</f>
        <v>2360.65537563</v>
      </c>
      <c r="G110" s="36">
        <f>SUMIFS(СВЦЭМ!$D$39:$D$758,СВЦЭМ!$A$39:$A$758,$A110,СВЦЭМ!$B$39:$B$758,G$83)+'СЕТ СН'!$G$14+СВЦЭМ!$D$10+'СЕТ СН'!$G$6-'СЕТ СН'!$G$26</f>
        <v>2370.66722024</v>
      </c>
      <c r="H110" s="36">
        <f>SUMIFS(СВЦЭМ!$D$39:$D$758,СВЦЭМ!$A$39:$A$758,$A110,СВЦЭМ!$B$39:$B$758,H$83)+'СЕТ СН'!$G$14+СВЦЭМ!$D$10+'СЕТ СН'!$G$6-'СЕТ СН'!$G$26</f>
        <v>2290.0158044099999</v>
      </c>
      <c r="I110" s="36">
        <f>SUMIFS(СВЦЭМ!$D$39:$D$758,СВЦЭМ!$A$39:$A$758,$A110,СВЦЭМ!$B$39:$B$758,I$83)+'СЕТ СН'!$G$14+СВЦЭМ!$D$10+'СЕТ СН'!$G$6-'СЕТ СН'!$G$26</f>
        <v>2277.3764986300002</v>
      </c>
      <c r="J110" s="36">
        <f>SUMIFS(СВЦЭМ!$D$39:$D$758,СВЦЭМ!$A$39:$A$758,$A110,СВЦЭМ!$B$39:$B$758,J$83)+'СЕТ СН'!$G$14+СВЦЭМ!$D$10+'СЕТ СН'!$G$6-'СЕТ СН'!$G$26</f>
        <v>2198.3202574100001</v>
      </c>
      <c r="K110" s="36">
        <f>SUMIFS(СВЦЭМ!$D$39:$D$758,СВЦЭМ!$A$39:$A$758,$A110,СВЦЭМ!$B$39:$B$758,K$83)+'СЕТ СН'!$G$14+СВЦЭМ!$D$10+'СЕТ СН'!$G$6-'СЕТ СН'!$G$26</f>
        <v>2198.7936046700001</v>
      </c>
      <c r="L110" s="36">
        <f>SUMIFS(СВЦЭМ!$D$39:$D$758,СВЦЭМ!$A$39:$A$758,$A110,СВЦЭМ!$B$39:$B$758,L$83)+'СЕТ СН'!$G$14+СВЦЭМ!$D$10+'СЕТ СН'!$G$6-'СЕТ СН'!$G$26</f>
        <v>2148.6228351099999</v>
      </c>
      <c r="M110" s="36">
        <f>SUMIFS(СВЦЭМ!$D$39:$D$758,СВЦЭМ!$A$39:$A$758,$A110,СВЦЭМ!$B$39:$B$758,M$83)+'СЕТ СН'!$G$14+СВЦЭМ!$D$10+'СЕТ СН'!$G$6-'СЕТ СН'!$G$26</f>
        <v>2176.9465907700001</v>
      </c>
      <c r="N110" s="36">
        <f>SUMIFS(СВЦЭМ!$D$39:$D$758,СВЦЭМ!$A$39:$A$758,$A110,СВЦЭМ!$B$39:$B$758,N$83)+'СЕТ СН'!$G$14+СВЦЭМ!$D$10+'СЕТ СН'!$G$6-'СЕТ СН'!$G$26</f>
        <v>2163.9779059299999</v>
      </c>
      <c r="O110" s="36">
        <f>SUMIFS(СВЦЭМ!$D$39:$D$758,СВЦЭМ!$A$39:$A$758,$A110,СВЦЭМ!$B$39:$B$758,O$83)+'СЕТ СН'!$G$14+СВЦЭМ!$D$10+'СЕТ СН'!$G$6-'СЕТ СН'!$G$26</f>
        <v>2183.8893456599999</v>
      </c>
      <c r="P110" s="36">
        <f>SUMIFS(СВЦЭМ!$D$39:$D$758,СВЦЭМ!$A$39:$A$758,$A110,СВЦЭМ!$B$39:$B$758,P$83)+'СЕТ СН'!$G$14+СВЦЭМ!$D$10+'СЕТ СН'!$G$6-'СЕТ СН'!$G$26</f>
        <v>2201.9728172999999</v>
      </c>
      <c r="Q110" s="36">
        <f>SUMIFS(СВЦЭМ!$D$39:$D$758,СВЦЭМ!$A$39:$A$758,$A110,СВЦЭМ!$B$39:$B$758,Q$83)+'СЕТ СН'!$G$14+СВЦЭМ!$D$10+'СЕТ СН'!$G$6-'СЕТ СН'!$G$26</f>
        <v>2208.32831708</v>
      </c>
      <c r="R110" s="36">
        <f>SUMIFS(СВЦЭМ!$D$39:$D$758,СВЦЭМ!$A$39:$A$758,$A110,СВЦЭМ!$B$39:$B$758,R$83)+'СЕТ СН'!$G$14+СВЦЭМ!$D$10+'СЕТ СН'!$G$6-'СЕТ СН'!$G$26</f>
        <v>2214.63122952</v>
      </c>
      <c r="S110" s="36">
        <f>SUMIFS(СВЦЭМ!$D$39:$D$758,СВЦЭМ!$A$39:$A$758,$A110,СВЦЭМ!$B$39:$B$758,S$83)+'СЕТ СН'!$G$14+СВЦЭМ!$D$10+'СЕТ СН'!$G$6-'СЕТ СН'!$G$26</f>
        <v>2182.28901584</v>
      </c>
      <c r="T110" s="36">
        <f>SUMIFS(СВЦЭМ!$D$39:$D$758,СВЦЭМ!$A$39:$A$758,$A110,СВЦЭМ!$B$39:$B$758,T$83)+'СЕТ СН'!$G$14+СВЦЭМ!$D$10+'СЕТ СН'!$G$6-'СЕТ СН'!$G$26</f>
        <v>2201.9728449200002</v>
      </c>
      <c r="U110" s="36">
        <f>SUMIFS(СВЦЭМ!$D$39:$D$758,СВЦЭМ!$A$39:$A$758,$A110,СВЦЭМ!$B$39:$B$758,U$83)+'СЕТ СН'!$G$14+СВЦЭМ!$D$10+'СЕТ СН'!$G$6-'СЕТ СН'!$G$26</f>
        <v>2122.6938462799999</v>
      </c>
      <c r="V110" s="36">
        <f>SUMIFS(СВЦЭМ!$D$39:$D$758,СВЦЭМ!$A$39:$A$758,$A110,СВЦЭМ!$B$39:$B$758,V$83)+'СЕТ СН'!$G$14+СВЦЭМ!$D$10+'СЕТ СН'!$G$6-'СЕТ СН'!$G$26</f>
        <v>2166.2191053000001</v>
      </c>
      <c r="W110" s="36">
        <f>SUMIFS(СВЦЭМ!$D$39:$D$758,СВЦЭМ!$A$39:$A$758,$A110,СВЦЭМ!$B$39:$B$758,W$83)+'СЕТ СН'!$G$14+СВЦЭМ!$D$10+'СЕТ СН'!$G$6-'СЕТ СН'!$G$26</f>
        <v>2161.4943991199998</v>
      </c>
      <c r="X110" s="36">
        <f>SUMIFS(СВЦЭМ!$D$39:$D$758,СВЦЭМ!$A$39:$A$758,$A110,СВЦЭМ!$B$39:$B$758,X$83)+'СЕТ СН'!$G$14+СВЦЭМ!$D$10+'СЕТ СН'!$G$6-'СЕТ СН'!$G$26</f>
        <v>2254.3761007100002</v>
      </c>
      <c r="Y110" s="36">
        <f>SUMIFS(СВЦЭМ!$D$39:$D$758,СВЦЭМ!$A$39:$A$758,$A110,СВЦЭМ!$B$39:$B$758,Y$83)+'СЕТ СН'!$G$14+СВЦЭМ!$D$10+'СЕТ СН'!$G$6-'СЕТ СН'!$G$26</f>
        <v>2344.0919453199999</v>
      </c>
    </row>
    <row r="111" spans="1:25" ht="15.75" x14ac:dyDescent="0.2">
      <c r="A111" s="35">
        <f t="shared" si="2"/>
        <v>45410</v>
      </c>
      <c r="B111" s="36">
        <f>SUMIFS(СВЦЭМ!$D$39:$D$758,СВЦЭМ!$A$39:$A$758,$A111,СВЦЭМ!$B$39:$B$758,B$83)+'СЕТ СН'!$G$14+СВЦЭМ!$D$10+'СЕТ СН'!$G$6-'СЕТ СН'!$G$26</f>
        <v>2390.99768503</v>
      </c>
      <c r="C111" s="36">
        <f>SUMIFS(СВЦЭМ!$D$39:$D$758,СВЦЭМ!$A$39:$A$758,$A111,СВЦЭМ!$B$39:$B$758,C$83)+'СЕТ СН'!$G$14+СВЦЭМ!$D$10+'СЕТ СН'!$G$6-'СЕТ СН'!$G$26</f>
        <v>2193.9364957500002</v>
      </c>
      <c r="D111" s="36">
        <f>SUMIFS(СВЦЭМ!$D$39:$D$758,СВЦЭМ!$A$39:$A$758,$A111,СВЦЭМ!$B$39:$B$758,D$83)+'СЕТ СН'!$G$14+СВЦЭМ!$D$10+'СЕТ СН'!$G$6-'СЕТ СН'!$G$26</f>
        <v>2226.0086657800002</v>
      </c>
      <c r="E111" s="36">
        <f>SUMIFS(СВЦЭМ!$D$39:$D$758,СВЦЭМ!$A$39:$A$758,$A111,СВЦЭМ!$B$39:$B$758,E$83)+'СЕТ СН'!$G$14+СВЦЭМ!$D$10+'СЕТ СН'!$G$6-'СЕТ СН'!$G$26</f>
        <v>2240.0432282299998</v>
      </c>
      <c r="F111" s="36">
        <f>SUMIFS(СВЦЭМ!$D$39:$D$758,СВЦЭМ!$A$39:$A$758,$A111,СВЦЭМ!$B$39:$B$758,F$83)+'СЕТ СН'!$G$14+СВЦЭМ!$D$10+'СЕТ СН'!$G$6-'СЕТ СН'!$G$26</f>
        <v>2261.96835246</v>
      </c>
      <c r="G111" s="36">
        <f>SUMIFS(СВЦЭМ!$D$39:$D$758,СВЦЭМ!$A$39:$A$758,$A111,СВЦЭМ!$B$39:$B$758,G$83)+'СЕТ СН'!$G$14+СВЦЭМ!$D$10+'СЕТ СН'!$G$6-'СЕТ СН'!$G$26</f>
        <v>2248.630705</v>
      </c>
      <c r="H111" s="36">
        <f>SUMIFS(СВЦЭМ!$D$39:$D$758,СВЦЭМ!$A$39:$A$758,$A111,СВЦЭМ!$B$39:$B$758,H$83)+'СЕТ СН'!$G$14+СВЦЭМ!$D$10+'СЕТ СН'!$G$6-'СЕТ СН'!$G$26</f>
        <v>2352.80878828</v>
      </c>
      <c r="I111" s="36">
        <f>SUMIFS(СВЦЭМ!$D$39:$D$758,СВЦЭМ!$A$39:$A$758,$A111,СВЦЭМ!$B$39:$B$758,I$83)+'СЕТ СН'!$G$14+СВЦЭМ!$D$10+'СЕТ СН'!$G$6-'СЕТ СН'!$G$26</f>
        <v>2287.7967595800001</v>
      </c>
      <c r="J111" s="36">
        <f>SUMIFS(СВЦЭМ!$D$39:$D$758,СВЦЭМ!$A$39:$A$758,$A111,СВЦЭМ!$B$39:$B$758,J$83)+'СЕТ СН'!$G$14+СВЦЭМ!$D$10+'СЕТ СН'!$G$6-'СЕТ СН'!$G$26</f>
        <v>2156.65827511</v>
      </c>
      <c r="K111" s="36">
        <f>SUMIFS(СВЦЭМ!$D$39:$D$758,СВЦЭМ!$A$39:$A$758,$A111,СВЦЭМ!$B$39:$B$758,K$83)+'СЕТ СН'!$G$14+СВЦЭМ!$D$10+'СЕТ СН'!$G$6-'СЕТ СН'!$G$26</f>
        <v>2102.6603674500002</v>
      </c>
      <c r="L111" s="36">
        <f>SUMIFS(СВЦЭМ!$D$39:$D$758,СВЦЭМ!$A$39:$A$758,$A111,СВЦЭМ!$B$39:$B$758,L$83)+'СЕТ СН'!$G$14+СВЦЭМ!$D$10+'СЕТ СН'!$G$6-'СЕТ СН'!$G$26</f>
        <v>2089.7800855700002</v>
      </c>
      <c r="M111" s="36">
        <f>SUMIFS(СВЦЭМ!$D$39:$D$758,СВЦЭМ!$A$39:$A$758,$A111,СВЦЭМ!$B$39:$B$758,M$83)+'СЕТ СН'!$G$14+СВЦЭМ!$D$10+'СЕТ СН'!$G$6-'СЕТ СН'!$G$26</f>
        <v>2127.66353084</v>
      </c>
      <c r="N111" s="36">
        <f>SUMIFS(СВЦЭМ!$D$39:$D$758,СВЦЭМ!$A$39:$A$758,$A111,СВЦЭМ!$B$39:$B$758,N$83)+'СЕТ СН'!$G$14+СВЦЭМ!$D$10+'СЕТ СН'!$G$6-'СЕТ СН'!$G$26</f>
        <v>2131.7781921400001</v>
      </c>
      <c r="O111" s="36">
        <f>SUMIFS(СВЦЭМ!$D$39:$D$758,СВЦЭМ!$A$39:$A$758,$A111,СВЦЭМ!$B$39:$B$758,O$83)+'СЕТ СН'!$G$14+СВЦЭМ!$D$10+'СЕТ СН'!$G$6-'СЕТ СН'!$G$26</f>
        <v>2157.8141140100001</v>
      </c>
      <c r="P111" s="36">
        <f>SUMIFS(СВЦЭМ!$D$39:$D$758,СВЦЭМ!$A$39:$A$758,$A111,СВЦЭМ!$B$39:$B$758,P$83)+'СЕТ СН'!$G$14+СВЦЭМ!$D$10+'СЕТ СН'!$G$6-'СЕТ СН'!$G$26</f>
        <v>2172.86057127</v>
      </c>
      <c r="Q111" s="36">
        <f>SUMIFS(СВЦЭМ!$D$39:$D$758,СВЦЭМ!$A$39:$A$758,$A111,СВЦЭМ!$B$39:$B$758,Q$83)+'СЕТ СН'!$G$14+СВЦЭМ!$D$10+'СЕТ СН'!$G$6-'СЕТ СН'!$G$26</f>
        <v>2186.8256787599998</v>
      </c>
      <c r="R111" s="36">
        <f>SUMIFS(СВЦЭМ!$D$39:$D$758,СВЦЭМ!$A$39:$A$758,$A111,СВЦЭМ!$B$39:$B$758,R$83)+'СЕТ СН'!$G$14+СВЦЭМ!$D$10+'СЕТ СН'!$G$6-'СЕТ СН'!$G$26</f>
        <v>2220.1111529</v>
      </c>
      <c r="S111" s="36">
        <f>SUMIFS(СВЦЭМ!$D$39:$D$758,СВЦЭМ!$A$39:$A$758,$A111,СВЦЭМ!$B$39:$B$758,S$83)+'СЕТ СН'!$G$14+СВЦЭМ!$D$10+'СЕТ СН'!$G$6-'СЕТ СН'!$G$26</f>
        <v>2202.9611827200001</v>
      </c>
      <c r="T111" s="36">
        <f>SUMIFS(СВЦЭМ!$D$39:$D$758,СВЦЭМ!$A$39:$A$758,$A111,СВЦЭМ!$B$39:$B$758,T$83)+'СЕТ СН'!$G$14+СВЦЭМ!$D$10+'СЕТ СН'!$G$6-'СЕТ СН'!$G$26</f>
        <v>2170.7163280099999</v>
      </c>
      <c r="U111" s="36">
        <f>SUMIFS(СВЦЭМ!$D$39:$D$758,СВЦЭМ!$A$39:$A$758,$A111,СВЦЭМ!$B$39:$B$758,U$83)+'СЕТ СН'!$G$14+СВЦЭМ!$D$10+'СЕТ СН'!$G$6-'СЕТ СН'!$G$26</f>
        <v>2165.0058936300002</v>
      </c>
      <c r="V111" s="36">
        <f>SUMIFS(СВЦЭМ!$D$39:$D$758,СВЦЭМ!$A$39:$A$758,$A111,СВЦЭМ!$B$39:$B$758,V$83)+'СЕТ СН'!$G$14+СВЦЭМ!$D$10+'СЕТ СН'!$G$6-'СЕТ СН'!$G$26</f>
        <v>2120.1434199800001</v>
      </c>
      <c r="W111" s="36">
        <f>SUMIFS(СВЦЭМ!$D$39:$D$758,СВЦЭМ!$A$39:$A$758,$A111,СВЦЭМ!$B$39:$B$758,W$83)+'СЕТ СН'!$G$14+СВЦЭМ!$D$10+'СЕТ СН'!$G$6-'СЕТ СН'!$G$26</f>
        <v>2098.97817764</v>
      </c>
      <c r="X111" s="36">
        <f>SUMIFS(СВЦЭМ!$D$39:$D$758,СВЦЭМ!$A$39:$A$758,$A111,СВЦЭМ!$B$39:$B$758,X$83)+'СЕТ СН'!$G$14+СВЦЭМ!$D$10+'СЕТ СН'!$G$6-'СЕТ СН'!$G$26</f>
        <v>2128.1441967400001</v>
      </c>
      <c r="Y111" s="36">
        <f>SUMIFS(СВЦЭМ!$D$39:$D$758,СВЦЭМ!$A$39:$A$758,$A111,СВЦЭМ!$B$39:$B$758,Y$83)+'СЕТ СН'!$G$14+СВЦЭМ!$D$10+'СЕТ СН'!$G$6-'СЕТ СН'!$G$26</f>
        <v>2201.8112291399998</v>
      </c>
    </row>
    <row r="112" spans="1:25" ht="15.75" x14ac:dyDescent="0.2">
      <c r="A112" s="35">
        <f t="shared" si="2"/>
        <v>45411</v>
      </c>
      <c r="B112" s="36">
        <f>SUMIFS(СВЦЭМ!$D$39:$D$758,СВЦЭМ!$A$39:$A$758,$A112,СВЦЭМ!$B$39:$B$758,B$83)+'СЕТ СН'!$G$14+СВЦЭМ!$D$10+'СЕТ СН'!$G$6-'СЕТ СН'!$G$26</f>
        <v>2077.99308939</v>
      </c>
      <c r="C112" s="36">
        <f>SUMIFS(СВЦЭМ!$D$39:$D$758,СВЦЭМ!$A$39:$A$758,$A112,СВЦЭМ!$B$39:$B$758,C$83)+'СЕТ СН'!$G$14+СВЦЭМ!$D$10+'СЕТ СН'!$G$6-'СЕТ СН'!$G$26</f>
        <v>2163.7045625000001</v>
      </c>
      <c r="D112" s="36">
        <f>SUMIFS(СВЦЭМ!$D$39:$D$758,СВЦЭМ!$A$39:$A$758,$A112,СВЦЭМ!$B$39:$B$758,D$83)+'СЕТ СН'!$G$14+СВЦЭМ!$D$10+'СЕТ СН'!$G$6-'СЕТ СН'!$G$26</f>
        <v>2228.9536415399998</v>
      </c>
      <c r="E112" s="36">
        <f>SUMIFS(СВЦЭМ!$D$39:$D$758,СВЦЭМ!$A$39:$A$758,$A112,СВЦЭМ!$B$39:$B$758,E$83)+'СЕТ СН'!$G$14+СВЦЭМ!$D$10+'СЕТ СН'!$G$6-'СЕТ СН'!$G$26</f>
        <v>2242.8329281199999</v>
      </c>
      <c r="F112" s="36">
        <f>SUMIFS(СВЦЭМ!$D$39:$D$758,СВЦЭМ!$A$39:$A$758,$A112,СВЦЭМ!$B$39:$B$758,F$83)+'СЕТ СН'!$G$14+СВЦЭМ!$D$10+'СЕТ СН'!$G$6-'СЕТ СН'!$G$26</f>
        <v>2248.4477066700001</v>
      </c>
      <c r="G112" s="36">
        <f>SUMIFS(СВЦЭМ!$D$39:$D$758,СВЦЭМ!$A$39:$A$758,$A112,СВЦЭМ!$B$39:$B$758,G$83)+'СЕТ СН'!$G$14+СВЦЭМ!$D$10+'СЕТ СН'!$G$6-'СЕТ СН'!$G$26</f>
        <v>2228.5951159800002</v>
      </c>
      <c r="H112" s="36">
        <f>SUMIFS(СВЦЭМ!$D$39:$D$758,СВЦЭМ!$A$39:$A$758,$A112,СВЦЭМ!$B$39:$B$758,H$83)+'СЕТ СН'!$G$14+СВЦЭМ!$D$10+'СЕТ СН'!$G$6-'СЕТ СН'!$G$26</f>
        <v>2217.13156815</v>
      </c>
      <c r="I112" s="36">
        <f>SUMIFS(СВЦЭМ!$D$39:$D$758,СВЦЭМ!$A$39:$A$758,$A112,СВЦЭМ!$B$39:$B$758,I$83)+'СЕТ СН'!$G$14+СВЦЭМ!$D$10+'СЕТ СН'!$G$6-'СЕТ СН'!$G$26</f>
        <v>2173.4064909100002</v>
      </c>
      <c r="J112" s="36">
        <f>SUMIFS(СВЦЭМ!$D$39:$D$758,СВЦЭМ!$A$39:$A$758,$A112,СВЦЭМ!$B$39:$B$758,J$83)+'СЕТ СН'!$G$14+СВЦЭМ!$D$10+'СЕТ СН'!$G$6-'СЕТ СН'!$G$26</f>
        <v>2078.5799990700002</v>
      </c>
      <c r="K112" s="36">
        <f>SUMIFS(СВЦЭМ!$D$39:$D$758,СВЦЭМ!$A$39:$A$758,$A112,СВЦЭМ!$B$39:$B$758,K$83)+'СЕТ СН'!$G$14+СВЦЭМ!$D$10+'СЕТ СН'!$G$6-'СЕТ СН'!$G$26</f>
        <v>2018.1522102399999</v>
      </c>
      <c r="L112" s="36">
        <f>SUMIFS(СВЦЭМ!$D$39:$D$758,СВЦЭМ!$A$39:$A$758,$A112,СВЦЭМ!$B$39:$B$758,L$83)+'СЕТ СН'!$G$14+СВЦЭМ!$D$10+'СЕТ СН'!$G$6-'СЕТ СН'!$G$26</f>
        <v>1972.6209693199999</v>
      </c>
      <c r="M112" s="36">
        <f>SUMIFS(СВЦЭМ!$D$39:$D$758,СВЦЭМ!$A$39:$A$758,$A112,СВЦЭМ!$B$39:$B$758,M$83)+'СЕТ СН'!$G$14+СВЦЭМ!$D$10+'СЕТ СН'!$G$6-'СЕТ СН'!$G$26</f>
        <v>1968.9406675300002</v>
      </c>
      <c r="N112" s="36">
        <f>SUMIFS(СВЦЭМ!$D$39:$D$758,СВЦЭМ!$A$39:$A$758,$A112,СВЦЭМ!$B$39:$B$758,N$83)+'СЕТ СН'!$G$14+СВЦЭМ!$D$10+'СЕТ СН'!$G$6-'СЕТ СН'!$G$26</f>
        <v>2000.2553879699999</v>
      </c>
      <c r="O112" s="36">
        <f>SUMIFS(СВЦЭМ!$D$39:$D$758,СВЦЭМ!$A$39:$A$758,$A112,СВЦЭМ!$B$39:$B$758,O$83)+'СЕТ СН'!$G$14+СВЦЭМ!$D$10+'СЕТ СН'!$G$6-'СЕТ СН'!$G$26</f>
        <v>2007.6319783700001</v>
      </c>
      <c r="P112" s="36">
        <f>SUMIFS(СВЦЭМ!$D$39:$D$758,СВЦЭМ!$A$39:$A$758,$A112,СВЦЭМ!$B$39:$B$758,P$83)+'СЕТ СН'!$G$14+СВЦЭМ!$D$10+'СЕТ СН'!$G$6-'СЕТ СН'!$G$26</f>
        <v>2016.6694439600001</v>
      </c>
      <c r="Q112" s="36">
        <f>SUMIFS(СВЦЭМ!$D$39:$D$758,СВЦЭМ!$A$39:$A$758,$A112,СВЦЭМ!$B$39:$B$758,Q$83)+'СЕТ СН'!$G$14+СВЦЭМ!$D$10+'СЕТ СН'!$G$6-'СЕТ СН'!$G$26</f>
        <v>2043.3636881900002</v>
      </c>
      <c r="R112" s="36">
        <f>SUMIFS(СВЦЭМ!$D$39:$D$758,СВЦЭМ!$A$39:$A$758,$A112,СВЦЭМ!$B$39:$B$758,R$83)+'СЕТ СН'!$G$14+СВЦЭМ!$D$10+'СЕТ СН'!$G$6-'СЕТ СН'!$G$26</f>
        <v>2067.8323959300001</v>
      </c>
      <c r="S112" s="36">
        <f>SUMIFS(СВЦЭМ!$D$39:$D$758,СВЦЭМ!$A$39:$A$758,$A112,СВЦЭМ!$B$39:$B$758,S$83)+'СЕТ СН'!$G$14+СВЦЭМ!$D$10+'СЕТ СН'!$G$6-'СЕТ СН'!$G$26</f>
        <v>2058.1058823100002</v>
      </c>
      <c r="T112" s="36">
        <f>SUMIFS(СВЦЭМ!$D$39:$D$758,СВЦЭМ!$A$39:$A$758,$A112,СВЦЭМ!$B$39:$B$758,T$83)+'СЕТ СН'!$G$14+СВЦЭМ!$D$10+'СЕТ СН'!$G$6-'СЕТ СН'!$G$26</f>
        <v>2039.4892646100002</v>
      </c>
      <c r="U112" s="36">
        <f>SUMIFS(СВЦЭМ!$D$39:$D$758,СВЦЭМ!$A$39:$A$758,$A112,СВЦЭМ!$B$39:$B$758,U$83)+'СЕТ СН'!$G$14+СВЦЭМ!$D$10+'СЕТ СН'!$G$6-'СЕТ СН'!$G$26</f>
        <v>2055.3848032400001</v>
      </c>
      <c r="V112" s="36">
        <f>SUMIFS(СВЦЭМ!$D$39:$D$758,СВЦЭМ!$A$39:$A$758,$A112,СВЦЭМ!$B$39:$B$758,V$83)+'СЕТ СН'!$G$14+СВЦЭМ!$D$10+'СЕТ СН'!$G$6-'СЕТ СН'!$G$26</f>
        <v>2002.91658237</v>
      </c>
      <c r="W112" s="36">
        <f>SUMIFS(СВЦЭМ!$D$39:$D$758,СВЦЭМ!$A$39:$A$758,$A112,СВЦЭМ!$B$39:$B$758,W$83)+'СЕТ СН'!$G$14+СВЦЭМ!$D$10+'СЕТ СН'!$G$6-'СЕТ СН'!$G$26</f>
        <v>1989.0442780100002</v>
      </c>
      <c r="X112" s="36">
        <f>SUMIFS(СВЦЭМ!$D$39:$D$758,СВЦЭМ!$A$39:$A$758,$A112,СВЦЭМ!$B$39:$B$758,X$83)+'СЕТ СН'!$G$14+СВЦЭМ!$D$10+'СЕТ СН'!$G$6-'СЕТ СН'!$G$26</f>
        <v>2019.1555014599999</v>
      </c>
      <c r="Y112" s="36">
        <f>SUMIFS(СВЦЭМ!$D$39:$D$758,СВЦЭМ!$A$39:$A$758,$A112,СВЦЭМ!$B$39:$B$758,Y$83)+'СЕТ СН'!$G$14+СВЦЭМ!$D$10+'СЕТ СН'!$G$6-'СЕТ СН'!$G$26</f>
        <v>2097.6603711600001</v>
      </c>
    </row>
    <row r="113" spans="1:27" ht="15.75" x14ac:dyDescent="0.2">
      <c r="A113" s="35">
        <f t="shared" si="2"/>
        <v>45412</v>
      </c>
      <c r="B113" s="36">
        <f>SUMIFS(СВЦЭМ!$D$39:$D$758,СВЦЭМ!$A$39:$A$758,$A113,СВЦЭМ!$B$39:$B$758,B$83)+'СЕТ СН'!$G$14+СВЦЭМ!$D$10+'СЕТ СН'!$G$6-'СЕТ СН'!$G$26</f>
        <v>2163.81806783</v>
      </c>
      <c r="C113" s="36">
        <f>SUMIFS(СВЦЭМ!$D$39:$D$758,СВЦЭМ!$A$39:$A$758,$A113,СВЦЭМ!$B$39:$B$758,C$83)+'СЕТ СН'!$G$14+СВЦЭМ!$D$10+'СЕТ СН'!$G$6-'СЕТ СН'!$G$26</f>
        <v>2255.05565075</v>
      </c>
      <c r="D113" s="36">
        <f>SUMIFS(СВЦЭМ!$D$39:$D$758,СВЦЭМ!$A$39:$A$758,$A113,СВЦЭМ!$B$39:$B$758,D$83)+'СЕТ СН'!$G$14+СВЦЭМ!$D$10+'СЕТ СН'!$G$6-'СЕТ СН'!$G$26</f>
        <v>2301.3252580100002</v>
      </c>
      <c r="E113" s="36">
        <f>SUMIFS(СВЦЭМ!$D$39:$D$758,СВЦЭМ!$A$39:$A$758,$A113,СВЦЭМ!$B$39:$B$758,E$83)+'СЕТ СН'!$G$14+СВЦЭМ!$D$10+'СЕТ СН'!$G$6-'СЕТ СН'!$G$26</f>
        <v>2325.5742998800001</v>
      </c>
      <c r="F113" s="36">
        <f>SUMIFS(СВЦЭМ!$D$39:$D$758,СВЦЭМ!$A$39:$A$758,$A113,СВЦЭМ!$B$39:$B$758,F$83)+'СЕТ СН'!$G$14+СВЦЭМ!$D$10+'СЕТ СН'!$G$6-'СЕТ СН'!$G$26</f>
        <v>2332.94889276</v>
      </c>
      <c r="G113" s="36">
        <f>SUMIFS(СВЦЭМ!$D$39:$D$758,СВЦЭМ!$A$39:$A$758,$A113,СВЦЭМ!$B$39:$B$758,G$83)+'СЕТ СН'!$G$14+СВЦЭМ!$D$10+'СЕТ СН'!$G$6-'СЕТ СН'!$G$26</f>
        <v>2323.7841908800001</v>
      </c>
      <c r="H113" s="36">
        <f>SUMIFS(СВЦЭМ!$D$39:$D$758,СВЦЭМ!$A$39:$A$758,$A113,СВЦЭМ!$B$39:$B$758,H$83)+'СЕТ СН'!$G$14+СВЦЭМ!$D$10+'СЕТ СН'!$G$6-'СЕТ СН'!$G$26</f>
        <v>2304.27053372</v>
      </c>
      <c r="I113" s="36">
        <f>SUMIFS(СВЦЭМ!$D$39:$D$758,СВЦЭМ!$A$39:$A$758,$A113,СВЦЭМ!$B$39:$B$758,I$83)+'СЕТ СН'!$G$14+СВЦЭМ!$D$10+'СЕТ СН'!$G$6-'СЕТ СН'!$G$26</f>
        <v>2213.8193047899999</v>
      </c>
      <c r="J113" s="36">
        <f>SUMIFS(СВЦЭМ!$D$39:$D$758,СВЦЭМ!$A$39:$A$758,$A113,СВЦЭМ!$B$39:$B$758,J$83)+'СЕТ СН'!$G$14+СВЦЭМ!$D$10+'СЕТ СН'!$G$6-'СЕТ СН'!$G$26</f>
        <v>2147.70989315</v>
      </c>
      <c r="K113" s="36">
        <f>SUMIFS(СВЦЭМ!$D$39:$D$758,СВЦЭМ!$A$39:$A$758,$A113,СВЦЭМ!$B$39:$B$758,K$83)+'СЕТ СН'!$G$14+СВЦЭМ!$D$10+'СЕТ СН'!$G$6-'СЕТ СН'!$G$26</f>
        <v>2094.3698418899999</v>
      </c>
      <c r="L113" s="36">
        <f>SUMIFS(СВЦЭМ!$D$39:$D$758,СВЦЭМ!$A$39:$A$758,$A113,СВЦЭМ!$B$39:$B$758,L$83)+'СЕТ СН'!$G$14+СВЦЭМ!$D$10+'СЕТ СН'!$G$6-'СЕТ СН'!$G$26</f>
        <v>2040.9280307200002</v>
      </c>
      <c r="M113" s="36">
        <f>SUMIFS(СВЦЭМ!$D$39:$D$758,СВЦЭМ!$A$39:$A$758,$A113,СВЦЭМ!$B$39:$B$758,M$83)+'СЕТ СН'!$G$14+СВЦЭМ!$D$10+'СЕТ СН'!$G$6-'СЕТ СН'!$G$26</f>
        <v>2036.9608226999999</v>
      </c>
      <c r="N113" s="36">
        <f>SUMIFS(СВЦЭМ!$D$39:$D$758,СВЦЭМ!$A$39:$A$758,$A113,СВЦЭМ!$B$39:$B$758,N$83)+'СЕТ СН'!$G$14+СВЦЭМ!$D$10+'СЕТ СН'!$G$6-'СЕТ СН'!$G$26</f>
        <v>2080.0506363200002</v>
      </c>
      <c r="O113" s="36">
        <f>SUMIFS(СВЦЭМ!$D$39:$D$758,СВЦЭМ!$A$39:$A$758,$A113,СВЦЭМ!$B$39:$B$758,O$83)+'СЕТ СН'!$G$14+СВЦЭМ!$D$10+'СЕТ СН'!$G$6-'СЕТ СН'!$G$26</f>
        <v>2083.4005618699998</v>
      </c>
      <c r="P113" s="36">
        <f>SUMIFS(СВЦЭМ!$D$39:$D$758,СВЦЭМ!$A$39:$A$758,$A113,СВЦЭМ!$B$39:$B$758,P$83)+'СЕТ СН'!$G$14+СВЦЭМ!$D$10+'СЕТ СН'!$G$6-'СЕТ СН'!$G$26</f>
        <v>2097.86140871</v>
      </c>
      <c r="Q113" s="36">
        <f>SUMIFS(СВЦЭМ!$D$39:$D$758,СВЦЭМ!$A$39:$A$758,$A113,СВЦЭМ!$B$39:$B$758,Q$83)+'СЕТ СН'!$G$14+СВЦЭМ!$D$10+'СЕТ СН'!$G$6-'СЕТ СН'!$G$26</f>
        <v>2116.6123816700001</v>
      </c>
      <c r="R113" s="36">
        <f>SUMIFS(СВЦЭМ!$D$39:$D$758,СВЦЭМ!$A$39:$A$758,$A113,СВЦЭМ!$B$39:$B$758,R$83)+'СЕТ СН'!$G$14+СВЦЭМ!$D$10+'СЕТ СН'!$G$6-'СЕТ СН'!$G$26</f>
        <v>2139.2613767100001</v>
      </c>
      <c r="S113" s="36">
        <f>SUMIFS(СВЦЭМ!$D$39:$D$758,СВЦЭМ!$A$39:$A$758,$A113,СВЦЭМ!$B$39:$B$758,S$83)+'СЕТ СН'!$G$14+СВЦЭМ!$D$10+'СЕТ СН'!$G$6-'СЕТ СН'!$G$26</f>
        <v>2127.2523789900001</v>
      </c>
      <c r="T113" s="36">
        <f>SUMIFS(СВЦЭМ!$D$39:$D$758,СВЦЭМ!$A$39:$A$758,$A113,СВЦЭМ!$B$39:$B$758,T$83)+'СЕТ СН'!$G$14+СВЦЭМ!$D$10+'СЕТ СН'!$G$6-'СЕТ СН'!$G$26</f>
        <v>2096.9938238099999</v>
      </c>
      <c r="U113" s="36">
        <f>SUMIFS(СВЦЭМ!$D$39:$D$758,СВЦЭМ!$A$39:$A$758,$A113,СВЦЭМ!$B$39:$B$758,U$83)+'СЕТ СН'!$G$14+СВЦЭМ!$D$10+'СЕТ СН'!$G$6-'СЕТ СН'!$G$26</f>
        <v>2096.9335292199999</v>
      </c>
      <c r="V113" s="36">
        <f>SUMIFS(СВЦЭМ!$D$39:$D$758,СВЦЭМ!$A$39:$A$758,$A113,СВЦЭМ!$B$39:$B$758,V$83)+'СЕТ СН'!$G$14+СВЦЭМ!$D$10+'СЕТ СН'!$G$6-'СЕТ СН'!$G$26</f>
        <v>2045.2274549100002</v>
      </c>
      <c r="W113" s="36">
        <f>SUMIFS(СВЦЭМ!$D$39:$D$758,СВЦЭМ!$A$39:$A$758,$A113,СВЦЭМ!$B$39:$B$758,W$83)+'СЕТ СН'!$G$14+СВЦЭМ!$D$10+'СЕТ СН'!$G$6-'СЕТ СН'!$G$26</f>
        <v>2026.67056779</v>
      </c>
      <c r="X113" s="36">
        <f>SUMIFS(СВЦЭМ!$D$39:$D$758,СВЦЭМ!$A$39:$A$758,$A113,СВЦЭМ!$B$39:$B$758,X$83)+'СЕТ СН'!$G$14+СВЦЭМ!$D$10+'СЕТ СН'!$G$6-'СЕТ СН'!$G$26</f>
        <v>2077.0871059000001</v>
      </c>
      <c r="Y113" s="36">
        <f>SUMIFS(СВЦЭМ!$D$39:$D$758,СВЦЭМ!$A$39:$A$758,$A113,СВЦЭМ!$B$39:$B$758,Y$83)+'СЕТ СН'!$G$14+СВЦЭМ!$D$10+'СЕТ СН'!$G$6-'СЕТ СН'!$G$26</f>
        <v>2111.7970938500002</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01.04.2024</v>
      </c>
      <c r="B120" s="36">
        <f>SUMIFS(СВЦЭМ!$D$39:$D$758,СВЦЭМ!$A$39:$A$758,$A120,СВЦЭМ!$B$39:$B$758,B$119)+'СЕТ СН'!$H$14+СВЦЭМ!$D$10+'СЕТ СН'!$H$6-'СЕТ СН'!$H$26</f>
        <v>2580.5053043999997</v>
      </c>
      <c r="C120" s="36">
        <f>SUMIFS(СВЦЭМ!$D$39:$D$758,СВЦЭМ!$A$39:$A$758,$A120,СВЦЭМ!$B$39:$B$758,C$119)+'СЕТ СН'!$H$14+СВЦЭМ!$D$10+'СЕТ СН'!$H$6-'СЕТ СН'!$H$26</f>
        <v>2595.2544613499999</v>
      </c>
      <c r="D120" s="36">
        <f>SUMIFS(СВЦЭМ!$D$39:$D$758,СВЦЭМ!$A$39:$A$758,$A120,СВЦЭМ!$B$39:$B$758,D$119)+'СЕТ СН'!$H$14+СВЦЭМ!$D$10+'СЕТ СН'!$H$6-'СЕТ СН'!$H$26</f>
        <v>2610.09583613</v>
      </c>
      <c r="E120" s="36">
        <f>SUMIFS(СВЦЭМ!$D$39:$D$758,СВЦЭМ!$A$39:$A$758,$A120,СВЦЭМ!$B$39:$B$758,E$119)+'СЕТ СН'!$H$14+СВЦЭМ!$D$10+'СЕТ СН'!$H$6-'СЕТ СН'!$H$26</f>
        <v>2625.4795531099999</v>
      </c>
      <c r="F120" s="36">
        <f>SUMIFS(СВЦЭМ!$D$39:$D$758,СВЦЭМ!$A$39:$A$758,$A120,СВЦЭМ!$B$39:$B$758,F$119)+'СЕТ СН'!$H$14+СВЦЭМ!$D$10+'СЕТ СН'!$H$6-'СЕТ СН'!$H$26</f>
        <v>2603.2371982699997</v>
      </c>
      <c r="G120" s="36">
        <f>SUMIFS(СВЦЭМ!$D$39:$D$758,СВЦЭМ!$A$39:$A$758,$A120,СВЦЭМ!$B$39:$B$758,G$119)+'СЕТ СН'!$H$14+СВЦЭМ!$D$10+'СЕТ СН'!$H$6-'СЕТ СН'!$H$26</f>
        <v>2642.08308468</v>
      </c>
      <c r="H120" s="36">
        <f>SUMIFS(СВЦЭМ!$D$39:$D$758,СВЦЭМ!$A$39:$A$758,$A120,СВЦЭМ!$B$39:$B$758,H$119)+'СЕТ СН'!$H$14+СВЦЭМ!$D$10+'СЕТ СН'!$H$6-'СЕТ СН'!$H$26</f>
        <v>2535.6196600499998</v>
      </c>
      <c r="I120" s="36">
        <f>SUMIFS(СВЦЭМ!$D$39:$D$758,СВЦЭМ!$A$39:$A$758,$A120,СВЦЭМ!$B$39:$B$758,I$119)+'СЕТ СН'!$H$14+СВЦЭМ!$D$10+'СЕТ СН'!$H$6-'СЕТ СН'!$H$26</f>
        <v>2467.4007425299997</v>
      </c>
      <c r="J120" s="36">
        <f>SUMIFS(СВЦЭМ!$D$39:$D$758,СВЦЭМ!$A$39:$A$758,$A120,СВЦЭМ!$B$39:$B$758,J$119)+'СЕТ СН'!$H$14+СВЦЭМ!$D$10+'СЕТ СН'!$H$6-'СЕТ СН'!$H$26</f>
        <v>2424.9082648599997</v>
      </c>
      <c r="K120" s="36">
        <f>SUMIFS(СВЦЭМ!$D$39:$D$758,СВЦЭМ!$A$39:$A$758,$A120,СВЦЭМ!$B$39:$B$758,K$119)+'СЕТ СН'!$H$14+СВЦЭМ!$D$10+'СЕТ СН'!$H$6-'СЕТ СН'!$H$26</f>
        <v>2386.0691896799999</v>
      </c>
      <c r="L120" s="36">
        <f>SUMIFS(СВЦЭМ!$D$39:$D$758,СВЦЭМ!$A$39:$A$758,$A120,СВЦЭМ!$B$39:$B$758,L$119)+'СЕТ СН'!$H$14+СВЦЭМ!$D$10+'СЕТ СН'!$H$6-'СЕТ СН'!$H$26</f>
        <v>2398.9296475900001</v>
      </c>
      <c r="M120" s="36">
        <f>SUMIFS(СВЦЭМ!$D$39:$D$758,СВЦЭМ!$A$39:$A$758,$A120,СВЦЭМ!$B$39:$B$758,M$119)+'СЕТ СН'!$H$14+СВЦЭМ!$D$10+'СЕТ СН'!$H$6-'СЕТ СН'!$H$26</f>
        <v>2421.7403322599998</v>
      </c>
      <c r="N120" s="36">
        <f>SUMIFS(СВЦЭМ!$D$39:$D$758,СВЦЭМ!$A$39:$A$758,$A120,СВЦЭМ!$B$39:$B$758,N$119)+'СЕТ СН'!$H$14+СВЦЭМ!$D$10+'СЕТ СН'!$H$6-'СЕТ СН'!$H$26</f>
        <v>2437.2343641699999</v>
      </c>
      <c r="O120" s="36">
        <f>SUMIFS(СВЦЭМ!$D$39:$D$758,СВЦЭМ!$A$39:$A$758,$A120,СВЦЭМ!$B$39:$B$758,O$119)+'СЕТ СН'!$H$14+СВЦЭМ!$D$10+'СЕТ СН'!$H$6-'СЕТ СН'!$H$26</f>
        <v>2463.0491971699998</v>
      </c>
      <c r="P120" s="36">
        <f>SUMIFS(СВЦЭМ!$D$39:$D$758,СВЦЭМ!$A$39:$A$758,$A120,СВЦЭМ!$B$39:$B$758,P$119)+'СЕТ СН'!$H$14+СВЦЭМ!$D$10+'СЕТ СН'!$H$6-'СЕТ СН'!$H$26</f>
        <v>2489.9650760599998</v>
      </c>
      <c r="Q120" s="36">
        <f>SUMIFS(СВЦЭМ!$D$39:$D$758,СВЦЭМ!$A$39:$A$758,$A120,СВЦЭМ!$B$39:$B$758,Q$119)+'СЕТ СН'!$H$14+СВЦЭМ!$D$10+'СЕТ СН'!$H$6-'СЕТ СН'!$H$26</f>
        <v>2497.4269592599999</v>
      </c>
      <c r="R120" s="36">
        <f>SUMIFS(СВЦЭМ!$D$39:$D$758,СВЦЭМ!$A$39:$A$758,$A120,СВЦЭМ!$B$39:$B$758,R$119)+'СЕТ СН'!$H$14+СВЦЭМ!$D$10+'СЕТ СН'!$H$6-'СЕТ СН'!$H$26</f>
        <v>2501.0304185599998</v>
      </c>
      <c r="S120" s="36">
        <f>SUMIFS(СВЦЭМ!$D$39:$D$758,СВЦЭМ!$A$39:$A$758,$A120,СВЦЭМ!$B$39:$B$758,S$119)+'СЕТ СН'!$H$14+СВЦЭМ!$D$10+'СЕТ СН'!$H$6-'СЕТ СН'!$H$26</f>
        <v>2478.8585310399999</v>
      </c>
      <c r="T120" s="36">
        <f>SUMIFS(СВЦЭМ!$D$39:$D$758,СВЦЭМ!$A$39:$A$758,$A120,СВЦЭМ!$B$39:$B$758,T$119)+'СЕТ СН'!$H$14+СВЦЭМ!$D$10+'СЕТ СН'!$H$6-'СЕТ СН'!$H$26</f>
        <v>2433.6099447799998</v>
      </c>
      <c r="U120" s="36">
        <f>SUMIFS(СВЦЭМ!$D$39:$D$758,СВЦЭМ!$A$39:$A$758,$A120,СВЦЭМ!$B$39:$B$758,U$119)+'СЕТ СН'!$H$14+СВЦЭМ!$D$10+'СЕТ СН'!$H$6-'СЕТ СН'!$H$26</f>
        <v>2391.9419700500002</v>
      </c>
      <c r="V120" s="36">
        <f>SUMIFS(СВЦЭМ!$D$39:$D$758,СВЦЭМ!$A$39:$A$758,$A120,СВЦЭМ!$B$39:$B$758,V$119)+'СЕТ СН'!$H$14+СВЦЭМ!$D$10+'СЕТ СН'!$H$6-'СЕТ СН'!$H$26</f>
        <v>2384.39303311</v>
      </c>
      <c r="W120" s="36">
        <f>SUMIFS(СВЦЭМ!$D$39:$D$758,СВЦЭМ!$A$39:$A$758,$A120,СВЦЭМ!$B$39:$B$758,W$119)+'СЕТ СН'!$H$14+СВЦЭМ!$D$10+'СЕТ СН'!$H$6-'СЕТ СН'!$H$26</f>
        <v>2372.8581914799997</v>
      </c>
      <c r="X120" s="36">
        <f>SUMIFS(СВЦЭМ!$D$39:$D$758,СВЦЭМ!$A$39:$A$758,$A120,СВЦЭМ!$B$39:$B$758,X$119)+'СЕТ СН'!$H$14+СВЦЭМ!$D$10+'СЕТ СН'!$H$6-'СЕТ СН'!$H$26</f>
        <v>2410.2199527900002</v>
      </c>
      <c r="Y120" s="36">
        <f>SUMIFS(СВЦЭМ!$D$39:$D$758,СВЦЭМ!$A$39:$A$758,$A120,СВЦЭМ!$B$39:$B$758,Y$119)+'СЕТ СН'!$H$14+СВЦЭМ!$D$10+'СЕТ СН'!$H$6-'СЕТ СН'!$H$26</f>
        <v>2452.5650383799998</v>
      </c>
      <c r="AA120" s="45"/>
    </row>
    <row r="121" spans="1:27" ht="15.75" x14ac:dyDescent="0.2">
      <c r="A121" s="35">
        <f>A120+1</f>
        <v>45384</v>
      </c>
      <c r="B121" s="36">
        <f>SUMIFS(СВЦЭМ!$D$39:$D$758,СВЦЭМ!$A$39:$A$758,$A121,СВЦЭМ!$B$39:$B$758,B$119)+'СЕТ СН'!$H$14+СВЦЭМ!$D$10+'СЕТ СН'!$H$6-'СЕТ СН'!$H$26</f>
        <v>2372.3039459500001</v>
      </c>
      <c r="C121" s="36">
        <f>SUMIFS(СВЦЭМ!$D$39:$D$758,СВЦЭМ!$A$39:$A$758,$A121,СВЦЭМ!$B$39:$B$758,C$119)+'СЕТ СН'!$H$14+СВЦЭМ!$D$10+'СЕТ СН'!$H$6-'СЕТ СН'!$H$26</f>
        <v>2435.48906171</v>
      </c>
      <c r="D121" s="36">
        <f>SUMIFS(СВЦЭМ!$D$39:$D$758,СВЦЭМ!$A$39:$A$758,$A121,СВЦЭМ!$B$39:$B$758,D$119)+'СЕТ СН'!$H$14+СВЦЭМ!$D$10+'СЕТ СН'!$H$6-'СЕТ СН'!$H$26</f>
        <v>2494.8822552399997</v>
      </c>
      <c r="E121" s="36">
        <f>SUMIFS(СВЦЭМ!$D$39:$D$758,СВЦЭМ!$A$39:$A$758,$A121,СВЦЭМ!$B$39:$B$758,E$119)+'СЕТ СН'!$H$14+СВЦЭМ!$D$10+'СЕТ СН'!$H$6-'СЕТ СН'!$H$26</f>
        <v>2512.4670520699997</v>
      </c>
      <c r="F121" s="36">
        <f>SUMIFS(СВЦЭМ!$D$39:$D$758,СВЦЭМ!$A$39:$A$758,$A121,СВЦЭМ!$B$39:$B$758,F$119)+'СЕТ СН'!$H$14+СВЦЭМ!$D$10+'СЕТ СН'!$H$6-'СЕТ СН'!$H$26</f>
        <v>2507.9678763799998</v>
      </c>
      <c r="G121" s="36">
        <f>SUMIFS(СВЦЭМ!$D$39:$D$758,СВЦЭМ!$A$39:$A$758,$A121,СВЦЭМ!$B$39:$B$758,G$119)+'СЕТ СН'!$H$14+СВЦЭМ!$D$10+'СЕТ СН'!$H$6-'СЕТ СН'!$H$26</f>
        <v>2503.8660828099996</v>
      </c>
      <c r="H121" s="36">
        <f>SUMIFS(СВЦЭМ!$D$39:$D$758,СВЦЭМ!$A$39:$A$758,$A121,СВЦЭМ!$B$39:$B$758,H$119)+'СЕТ СН'!$H$14+СВЦЭМ!$D$10+'СЕТ СН'!$H$6-'СЕТ СН'!$H$26</f>
        <v>2448.6771051400001</v>
      </c>
      <c r="I121" s="36">
        <f>SUMIFS(СВЦЭМ!$D$39:$D$758,СВЦЭМ!$A$39:$A$758,$A121,СВЦЭМ!$B$39:$B$758,I$119)+'СЕТ СН'!$H$14+СВЦЭМ!$D$10+'СЕТ СН'!$H$6-'СЕТ СН'!$H$26</f>
        <v>2413.2764021499997</v>
      </c>
      <c r="J121" s="36">
        <f>SUMIFS(СВЦЭМ!$D$39:$D$758,СВЦЭМ!$A$39:$A$758,$A121,СВЦЭМ!$B$39:$B$758,J$119)+'СЕТ СН'!$H$14+СВЦЭМ!$D$10+'СЕТ СН'!$H$6-'СЕТ СН'!$H$26</f>
        <v>2385.1282774000001</v>
      </c>
      <c r="K121" s="36">
        <f>SUMIFS(СВЦЭМ!$D$39:$D$758,СВЦЭМ!$A$39:$A$758,$A121,СВЦЭМ!$B$39:$B$758,K$119)+'СЕТ СН'!$H$14+СВЦЭМ!$D$10+'СЕТ СН'!$H$6-'СЕТ СН'!$H$26</f>
        <v>2347.5578503500001</v>
      </c>
      <c r="L121" s="36">
        <f>SUMIFS(СВЦЭМ!$D$39:$D$758,СВЦЭМ!$A$39:$A$758,$A121,СВЦЭМ!$B$39:$B$758,L$119)+'СЕТ СН'!$H$14+СВЦЭМ!$D$10+'СЕТ СН'!$H$6-'СЕТ СН'!$H$26</f>
        <v>2365.5957861100001</v>
      </c>
      <c r="M121" s="36">
        <f>SUMIFS(СВЦЭМ!$D$39:$D$758,СВЦЭМ!$A$39:$A$758,$A121,СВЦЭМ!$B$39:$B$758,M$119)+'СЕТ СН'!$H$14+СВЦЭМ!$D$10+'СЕТ СН'!$H$6-'СЕТ СН'!$H$26</f>
        <v>2388.2930560899999</v>
      </c>
      <c r="N121" s="36">
        <f>SUMIFS(СВЦЭМ!$D$39:$D$758,СВЦЭМ!$A$39:$A$758,$A121,СВЦЭМ!$B$39:$B$758,N$119)+'СЕТ СН'!$H$14+СВЦЭМ!$D$10+'СЕТ СН'!$H$6-'СЕТ СН'!$H$26</f>
        <v>2408.1038011999999</v>
      </c>
      <c r="O121" s="36">
        <f>SUMIFS(СВЦЭМ!$D$39:$D$758,СВЦЭМ!$A$39:$A$758,$A121,СВЦЭМ!$B$39:$B$758,O$119)+'СЕТ СН'!$H$14+СВЦЭМ!$D$10+'СЕТ СН'!$H$6-'СЕТ СН'!$H$26</f>
        <v>2426.9487034899998</v>
      </c>
      <c r="P121" s="36">
        <f>SUMIFS(СВЦЭМ!$D$39:$D$758,СВЦЭМ!$A$39:$A$758,$A121,СВЦЭМ!$B$39:$B$758,P$119)+'СЕТ СН'!$H$14+СВЦЭМ!$D$10+'СЕТ СН'!$H$6-'СЕТ СН'!$H$26</f>
        <v>2436.4871397399997</v>
      </c>
      <c r="Q121" s="36">
        <f>SUMIFS(СВЦЭМ!$D$39:$D$758,СВЦЭМ!$A$39:$A$758,$A121,СВЦЭМ!$B$39:$B$758,Q$119)+'СЕТ СН'!$H$14+СВЦЭМ!$D$10+'СЕТ СН'!$H$6-'СЕТ СН'!$H$26</f>
        <v>2448.4016622499998</v>
      </c>
      <c r="R121" s="36">
        <f>SUMIFS(СВЦЭМ!$D$39:$D$758,СВЦЭМ!$A$39:$A$758,$A121,СВЦЭМ!$B$39:$B$758,R$119)+'СЕТ СН'!$H$14+СВЦЭМ!$D$10+'СЕТ СН'!$H$6-'СЕТ СН'!$H$26</f>
        <v>2451.6230317099999</v>
      </c>
      <c r="S121" s="36">
        <f>SUMIFS(СВЦЭМ!$D$39:$D$758,СВЦЭМ!$A$39:$A$758,$A121,СВЦЭМ!$B$39:$B$758,S$119)+'СЕТ СН'!$H$14+СВЦЭМ!$D$10+'СЕТ СН'!$H$6-'СЕТ СН'!$H$26</f>
        <v>2439.3444013600001</v>
      </c>
      <c r="T121" s="36">
        <f>SUMIFS(СВЦЭМ!$D$39:$D$758,СВЦЭМ!$A$39:$A$758,$A121,СВЦЭМ!$B$39:$B$758,T$119)+'СЕТ СН'!$H$14+СВЦЭМ!$D$10+'СЕТ СН'!$H$6-'СЕТ СН'!$H$26</f>
        <v>2400.0480278699997</v>
      </c>
      <c r="U121" s="36">
        <f>SUMIFS(СВЦЭМ!$D$39:$D$758,СВЦЭМ!$A$39:$A$758,$A121,СВЦЭМ!$B$39:$B$758,U$119)+'СЕТ СН'!$H$14+СВЦЭМ!$D$10+'СЕТ СН'!$H$6-'СЕТ СН'!$H$26</f>
        <v>2375.6481678</v>
      </c>
      <c r="V121" s="36">
        <f>SUMIFS(СВЦЭМ!$D$39:$D$758,СВЦЭМ!$A$39:$A$758,$A121,СВЦЭМ!$B$39:$B$758,V$119)+'СЕТ СН'!$H$14+СВЦЭМ!$D$10+'СЕТ СН'!$H$6-'СЕТ СН'!$H$26</f>
        <v>2352.2746575299998</v>
      </c>
      <c r="W121" s="36">
        <f>SUMIFS(СВЦЭМ!$D$39:$D$758,СВЦЭМ!$A$39:$A$758,$A121,СВЦЭМ!$B$39:$B$758,W$119)+'СЕТ СН'!$H$14+СВЦЭМ!$D$10+'СЕТ СН'!$H$6-'СЕТ СН'!$H$26</f>
        <v>2330.0256988000001</v>
      </c>
      <c r="X121" s="36">
        <f>SUMIFS(СВЦЭМ!$D$39:$D$758,СВЦЭМ!$A$39:$A$758,$A121,СВЦЭМ!$B$39:$B$758,X$119)+'СЕТ СН'!$H$14+СВЦЭМ!$D$10+'СЕТ СН'!$H$6-'СЕТ СН'!$H$26</f>
        <v>2376.8220545200002</v>
      </c>
      <c r="Y121" s="36">
        <f>SUMIFS(СВЦЭМ!$D$39:$D$758,СВЦЭМ!$A$39:$A$758,$A121,СВЦЭМ!$B$39:$B$758,Y$119)+'СЕТ СН'!$H$14+СВЦЭМ!$D$10+'СЕТ СН'!$H$6-'СЕТ СН'!$H$26</f>
        <v>2429.3908754199997</v>
      </c>
    </row>
    <row r="122" spans="1:27" ht="15.75" x14ac:dyDescent="0.2">
      <c r="A122" s="35">
        <f t="shared" ref="A122:A150" si="3">A121+1</f>
        <v>45385</v>
      </c>
      <c r="B122" s="36">
        <f>SUMIFS(СВЦЭМ!$D$39:$D$758,СВЦЭМ!$A$39:$A$758,$A122,СВЦЭМ!$B$39:$B$758,B$119)+'СЕТ СН'!$H$14+СВЦЭМ!$D$10+'СЕТ СН'!$H$6-'СЕТ СН'!$H$26</f>
        <v>2388.5505118599999</v>
      </c>
      <c r="C122" s="36">
        <f>SUMIFS(СВЦЭМ!$D$39:$D$758,СВЦЭМ!$A$39:$A$758,$A122,СВЦЭМ!$B$39:$B$758,C$119)+'СЕТ СН'!$H$14+СВЦЭМ!$D$10+'СЕТ СН'!$H$6-'СЕТ СН'!$H$26</f>
        <v>2437.9586386000001</v>
      </c>
      <c r="D122" s="36">
        <f>SUMIFS(СВЦЭМ!$D$39:$D$758,СВЦЭМ!$A$39:$A$758,$A122,СВЦЭМ!$B$39:$B$758,D$119)+'СЕТ СН'!$H$14+СВЦЭМ!$D$10+'СЕТ СН'!$H$6-'СЕТ СН'!$H$26</f>
        <v>2484.1480260799999</v>
      </c>
      <c r="E122" s="36">
        <f>SUMIFS(СВЦЭМ!$D$39:$D$758,СВЦЭМ!$A$39:$A$758,$A122,СВЦЭМ!$B$39:$B$758,E$119)+'СЕТ СН'!$H$14+СВЦЭМ!$D$10+'СЕТ СН'!$H$6-'СЕТ СН'!$H$26</f>
        <v>2486.3919949799997</v>
      </c>
      <c r="F122" s="36">
        <f>SUMIFS(СВЦЭМ!$D$39:$D$758,СВЦЭМ!$A$39:$A$758,$A122,СВЦЭМ!$B$39:$B$758,F$119)+'СЕТ СН'!$H$14+СВЦЭМ!$D$10+'СЕТ СН'!$H$6-'СЕТ СН'!$H$26</f>
        <v>2456.2981245399997</v>
      </c>
      <c r="G122" s="36">
        <f>SUMIFS(СВЦЭМ!$D$39:$D$758,СВЦЭМ!$A$39:$A$758,$A122,СВЦЭМ!$B$39:$B$758,G$119)+'СЕТ СН'!$H$14+СВЦЭМ!$D$10+'СЕТ СН'!$H$6-'СЕТ СН'!$H$26</f>
        <v>2445.7239548199996</v>
      </c>
      <c r="H122" s="36">
        <f>SUMIFS(СВЦЭМ!$D$39:$D$758,СВЦЭМ!$A$39:$A$758,$A122,СВЦЭМ!$B$39:$B$758,H$119)+'СЕТ СН'!$H$14+СВЦЭМ!$D$10+'СЕТ СН'!$H$6-'СЕТ СН'!$H$26</f>
        <v>2423.2553907900001</v>
      </c>
      <c r="I122" s="36">
        <f>SUMIFS(СВЦЭМ!$D$39:$D$758,СВЦЭМ!$A$39:$A$758,$A122,СВЦЭМ!$B$39:$B$758,I$119)+'СЕТ СН'!$H$14+СВЦЭМ!$D$10+'СЕТ СН'!$H$6-'СЕТ СН'!$H$26</f>
        <v>2377.3054169300003</v>
      </c>
      <c r="J122" s="36">
        <f>SUMIFS(СВЦЭМ!$D$39:$D$758,СВЦЭМ!$A$39:$A$758,$A122,СВЦЭМ!$B$39:$B$758,J$119)+'СЕТ СН'!$H$14+СВЦЭМ!$D$10+'СЕТ СН'!$H$6-'СЕТ СН'!$H$26</f>
        <v>2315.8740045</v>
      </c>
      <c r="K122" s="36">
        <f>SUMIFS(СВЦЭМ!$D$39:$D$758,СВЦЭМ!$A$39:$A$758,$A122,СВЦЭМ!$B$39:$B$758,K$119)+'СЕТ СН'!$H$14+СВЦЭМ!$D$10+'СЕТ СН'!$H$6-'СЕТ СН'!$H$26</f>
        <v>2289.2940286499997</v>
      </c>
      <c r="L122" s="36">
        <f>SUMIFS(СВЦЭМ!$D$39:$D$758,СВЦЭМ!$A$39:$A$758,$A122,СВЦЭМ!$B$39:$B$758,L$119)+'СЕТ СН'!$H$14+СВЦЭМ!$D$10+'СЕТ СН'!$H$6-'СЕТ СН'!$H$26</f>
        <v>2278.8079437400002</v>
      </c>
      <c r="M122" s="36">
        <f>SUMIFS(СВЦЭМ!$D$39:$D$758,СВЦЭМ!$A$39:$A$758,$A122,СВЦЭМ!$B$39:$B$758,M$119)+'СЕТ СН'!$H$14+СВЦЭМ!$D$10+'СЕТ СН'!$H$6-'СЕТ СН'!$H$26</f>
        <v>2291.0683342699999</v>
      </c>
      <c r="N122" s="36">
        <f>SUMIFS(СВЦЭМ!$D$39:$D$758,СВЦЭМ!$A$39:$A$758,$A122,СВЦЭМ!$B$39:$B$758,N$119)+'СЕТ СН'!$H$14+СВЦЭМ!$D$10+'СЕТ СН'!$H$6-'СЕТ СН'!$H$26</f>
        <v>2302.5635425099999</v>
      </c>
      <c r="O122" s="36">
        <f>SUMIFS(СВЦЭМ!$D$39:$D$758,СВЦЭМ!$A$39:$A$758,$A122,СВЦЭМ!$B$39:$B$758,O$119)+'СЕТ СН'!$H$14+СВЦЭМ!$D$10+'СЕТ СН'!$H$6-'СЕТ СН'!$H$26</f>
        <v>2311.0667336699998</v>
      </c>
      <c r="P122" s="36">
        <f>SUMIFS(СВЦЭМ!$D$39:$D$758,СВЦЭМ!$A$39:$A$758,$A122,СВЦЭМ!$B$39:$B$758,P$119)+'СЕТ СН'!$H$14+СВЦЭМ!$D$10+'СЕТ СН'!$H$6-'СЕТ СН'!$H$26</f>
        <v>2349.2293253500002</v>
      </c>
      <c r="Q122" s="36">
        <f>SUMIFS(СВЦЭМ!$D$39:$D$758,СВЦЭМ!$A$39:$A$758,$A122,СВЦЭМ!$B$39:$B$758,Q$119)+'СЕТ СН'!$H$14+СВЦЭМ!$D$10+'СЕТ СН'!$H$6-'СЕТ СН'!$H$26</f>
        <v>2370.7472909799999</v>
      </c>
      <c r="R122" s="36">
        <f>SUMIFS(СВЦЭМ!$D$39:$D$758,СВЦЭМ!$A$39:$A$758,$A122,СВЦЭМ!$B$39:$B$758,R$119)+'СЕТ СН'!$H$14+СВЦЭМ!$D$10+'СЕТ СН'!$H$6-'СЕТ СН'!$H$26</f>
        <v>2384.9507097599999</v>
      </c>
      <c r="S122" s="36">
        <f>SUMIFS(СВЦЭМ!$D$39:$D$758,СВЦЭМ!$A$39:$A$758,$A122,СВЦЭМ!$B$39:$B$758,S$119)+'СЕТ СН'!$H$14+СВЦЭМ!$D$10+'СЕТ СН'!$H$6-'СЕТ СН'!$H$26</f>
        <v>2366.10398072</v>
      </c>
      <c r="T122" s="36">
        <f>SUMIFS(СВЦЭМ!$D$39:$D$758,СВЦЭМ!$A$39:$A$758,$A122,СВЦЭМ!$B$39:$B$758,T$119)+'СЕТ СН'!$H$14+СВЦЭМ!$D$10+'СЕТ СН'!$H$6-'СЕТ СН'!$H$26</f>
        <v>2340.7314476700003</v>
      </c>
      <c r="U122" s="36">
        <f>SUMIFS(СВЦЭМ!$D$39:$D$758,СВЦЭМ!$A$39:$A$758,$A122,СВЦЭМ!$B$39:$B$758,U$119)+'СЕТ СН'!$H$14+СВЦЭМ!$D$10+'СЕТ СН'!$H$6-'СЕТ СН'!$H$26</f>
        <v>2311.2985152599999</v>
      </c>
      <c r="V122" s="36">
        <f>SUMIFS(СВЦЭМ!$D$39:$D$758,СВЦЭМ!$A$39:$A$758,$A122,СВЦЭМ!$B$39:$B$758,V$119)+'СЕТ СН'!$H$14+СВЦЭМ!$D$10+'СЕТ СН'!$H$6-'СЕТ СН'!$H$26</f>
        <v>2285.5060948199998</v>
      </c>
      <c r="W122" s="36">
        <f>SUMIFS(СВЦЭМ!$D$39:$D$758,СВЦЭМ!$A$39:$A$758,$A122,СВЦЭМ!$B$39:$B$758,W$119)+'СЕТ СН'!$H$14+СВЦЭМ!$D$10+'СЕТ СН'!$H$6-'СЕТ СН'!$H$26</f>
        <v>2274.1855540400002</v>
      </c>
      <c r="X122" s="36">
        <f>SUMIFS(СВЦЭМ!$D$39:$D$758,СВЦЭМ!$A$39:$A$758,$A122,СВЦЭМ!$B$39:$B$758,X$119)+'СЕТ СН'!$H$14+СВЦЭМ!$D$10+'СЕТ СН'!$H$6-'СЕТ СН'!$H$26</f>
        <v>2313.8026940999998</v>
      </c>
      <c r="Y122" s="36">
        <f>SUMIFS(СВЦЭМ!$D$39:$D$758,СВЦЭМ!$A$39:$A$758,$A122,СВЦЭМ!$B$39:$B$758,Y$119)+'СЕТ СН'!$H$14+СВЦЭМ!$D$10+'СЕТ СН'!$H$6-'СЕТ СН'!$H$26</f>
        <v>2375.2788809900003</v>
      </c>
    </row>
    <row r="123" spans="1:27" ht="15.75" x14ac:dyDescent="0.2">
      <c r="A123" s="35">
        <f t="shared" si="3"/>
        <v>45386</v>
      </c>
      <c r="B123" s="36">
        <f>SUMIFS(СВЦЭМ!$D$39:$D$758,СВЦЭМ!$A$39:$A$758,$A123,СВЦЭМ!$B$39:$B$758,B$119)+'СЕТ СН'!$H$14+СВЦЭМ!$D$10+'СЕТ СН'!$H$6-'СЕТ СН'!$H$26</f>
        <v>2547.2626562799996</v>
      </c>
      <c r="C123" s="36">
        <f>SUMIFS(СВЦЭМ!$D$39:$D$758,СВЦЭМ!$A$39:$A$758,$A123,СВЦЭМ!$B$39:$B$758,C$119)+'СЕТ СН'!$H$14+СВЦЭМ!$D$10+'СЕТ СН'!$H$6-'СЕТ СН'!$H$26</f>
        <v>2507.3474858299996</v>
      </c>
      <c r="D123" s="36">
        <f>SUMIFS(СВЦЭМ!$D$39:$D$758,СВЦЭМ!$A$39:$A$758,$A123,СВЦЭМ!$B$39:$B$758,D$119)+'СЕТ СН'!$H$14+СВЦЭМ!$D$10+'СЕТ СН'!$H$6-'СЕТ СН'!$H$26</f>
        <v>2534.5512528899999</v>
      </c>
      <c r="E123" s="36">
        <f>SUMIFS(СВЦЭМ!$D$39:$D$758,СВЦЭМ!$A$39:$A$758,$A123,СВЦЭМ!$B$39:$B$758,E$119)+'СЕТ СН'!$H$14+СВЦЭМ!$D$10+'СЕТ СН'!$H$6-'СЕТ СН'!$H$26</f>
        <v>2548.4181105399998</v>
      </c>
      <c r="F123" s="36">
        <f>SUMIFS(СВЦЭМ!$D$39:$D$758,СВЦЭМ!$A$39:$A$758,$A123,СВЦЭМ!$B$39:$B$758,F$119)+'СЕТ СН'!$H$14+СВЦЭМ!$D$10+'СЕТ СН'!$H$6-'СЕТ СН'!$H$26</f>
        <v>2539.58477219</v>
      </c>
      <c r="G123" s="36">
        <f>SUMIFS(СВЦЭМ!$D$39:$D$758,СВЦЭМ!$A$39:$A$758,$A123,СВЦЭМ!$B$39:$B$758,G$119)+'СЕТ СН'!$H$14+СВЦЭМ!$D$10+'СЕТ СН'!$H$6-'СЕТ СН'!$H$26</f>
        <v>2499.3510594899999</v>
      </c>
      <c r="H123" s="36">
        <f>SUMIFS(СВЦЭМ!$D$39:$D$758,СВЦЭМ!$A$39:$A$758,$A123,СВЦЭМ!$B$39:$B$758,H$119)+'СЕТ СН'!$H$14+СВЦЭМ!$D$10+'СЕТ СН'!$H$6-'СЕТ СН'!$H$26</f>
        <v>2442.7733460299996</v>
      </c>
      <c r="I123" s="36">
        <f>SUMIFS(СВЦЭМ!$D$39:$D$758,СВЦЭМ!$A$39:$A$758,$A123,СВЦЭМ!$B$39:$B$758,I$119)+'СЕТ СН'!$H$14+СВЦЭМ!$D$10+'СЕТ СН'!$H$6-'СЕТ СН'!$H$26</f>
        <v>2381.6011205300001</v>
      </c>
      <c r="J123" s="36">
        <f>SUMIFS(СВЦЭМ!$D$39:$D$758,СВЦЭМ!$A$39:$A$758,$A123,СВЦЭМ!$B$39:$B$758,J$119)+'СЕТ СН'!$H$14+СВЦЭМ!$D$10+'СЕТ СН'!$H$6-'СЕТ СН'!$H$26</f>
        <v>2358.59147351</v>
      </c>
      <c r="K123" s="36">
        <f>SUMIFS(СВЦЭМ!$D$39:$D$758,СВЦЭМ!$A$39:$A$758,$A123,СВЦЭМ!$B$39:$B$758,K$119)+'СЕТ СН'!$H$14+СВЦЭМ!$D$10+'СЕТ СН'!$H$6-'СЕТ СН'!$H$26</f>
        <v>2350.0027775500002</v>
      </c>
      <c r="L123" s="36">
        <f>SUMIFS(СВЦЭМ!$D$39:$D$758,СВЦЭМ!$A$39:$A$758,$A123,СВЦЭМ!$B$39:$B$758,L$119)+'СЕТ СН'!$H$14+СВЦЭМ!$D$10+'СЕТ СН'!$H$6-'СЕТ СН'!$H$26</f>
        <v>2369.4299871000003</v>
      </c>
      <c r="M123" s="36">
        <f>SUMIFS(СВЦЭМ!$D$39:$D$758,СВЦЭМ!$A$39:$A$758,$A123,СВЦЭМ!$B$39:$B$758,M$119)+'СЕТ СН'!$H$14+СВЦЭМ!$D$10+'СЕТ СН'!$H$6-'СЕТ СН'!$H$26</f>
        <v>2412.9334713400003</v>
      </c>
      <c r="N123" s="36">
        <f>SUMIFS(СВЦЭМ!$D$39:$D$758,СВЦЭМ!$A$39:$A$758,$A123,СВЦЭМ!$B$39:$B$758,N$119)+'СЕТ СН'!$H$14+СВЦЭМ!$D$10+'СЕТ СН'!$H$6-'СЕТ СН'!$H$26</f>
        <v>2418.3793467800001</v>
      </c>
      <c r="O123" s="36">
        <f>SUMIFS(СВЦЭМ!$D$39:$D$758,СВЦЭМ!$A$39:$A$758,$A123,СВЦЭМ!$B$39:$B$758,O$119)+'СЕТ СН'!$H$14+СВЦЭМ!$D$10+'СЕТ СН'!$H$6-'СЕТ СН'!$H$26</f>
        <v>2429.5712106599999</v>
      </c>
      <c r="P123" s="36">
        <f>SUMIFS(СВЦЭМ!$D$39:$D$758,СВЦЭМ!$A$39:$A$758,$A123,СВЦЭМ!$B$39:$B$758,P$119)+'СЕТ СН'!$H$14+СВЦЭМ!$D$10+'СЕТ СН'!$H$6-'СЕТ СН'!$H$26</f>
        <v>2430.9021319499998</v>
      </c>
      <c r="Q123" s="36">
        <f>SUMIFS(СВЦЭМ!$D$39:$D$758,СВЦЭМ!$A$39:$A$758,$A123,СВЦЭМ!$B$39:$B$758,Q$119)+'СЕТ СН'!$H$14+СВЦЭМ!$D$10+'СЕТ СН'!$H$6-'СЕТ СН'!$H$26</f>
        <v>2488.2097624899998</v>
      </c>
      <c r="R123" s="36">
        <f>SUMIFS(СВЦЭМ!$D$39:$D$758,СВЦЭМ!$A$39:$A$758,$A123,СВЦЭМ!$B$39:$B$758,R$119)+'СЕТ СН'!$H$14+СВЦЭМ!$D$10+'СЕТ СН'!$H$6-'СЕТ СН'!$H$26</f>
        <v>2488.5696813499999</v>
      </c>
      <c r="S123" s="36">
        <f>SUMIFS(СВЦЭМ!$D$39:$D$758,СВЦЭМ!$A$39:$A$758,$A123,СВЦЭМ!$B$39:$B$758,S$119)+'СЕТ СН'!$H$14+СВЦЭМ!$D$10+'СЕТ СН'!$H$6-'СЕТ СН'!$H$26</f>
        <v>2450.1653130599998</v>
      </c>
      <c r="T123" s="36">
        <f>SUMIFS(СВЦЭМ!$D$39:$D$758,СВЦЭМ!$A$39:$A$758,$A123,СВЦЭМ!$B$39:$B$758,T$119)+'СЕТ СН'!$H$14+СВЦЭМ!$D$10+'СЕТ СН'!$H$6-'СЕТ СН'!$H$26</f>
        <v>2384.9847669400001</v>
      </c>
      <c r="U123" s="36">
        <f>SUMIFS(СВЦЭМ!$D$39:$D$758,СВЦЭМ!$A$39:$A$758,$A123,СВЦЭМ!$B$39:$B$758,U$119)+'СЕТ СН'!$H$14+СВЦЭМ!$D$10+'СЕТ СН'!$H$6-'СЕТ СН'!$H$26</f>
        <v>2367.6646404200001</v>
      </c>
      <c r="V123" s="36">
        <f>SUMIFS(СВЦЭМ!$D$39:$D$758,СВЦЭМ!$A$39:$A$758,$A123,СВЦЭМ!$B$39:$B$758,V$119)+'СЕТ СН'!$H$14+СВЦЭМ!$D$10+'СЕТ СН'!$H$6-'СЕТ СН'!$H$26</f>
        <v>2347.3409316699999</v>
      </c>
      <c r="W123" s="36">
        <f>SUMIFS(СВЦЭМ!$D$39:$D$758,СВЦЭМ!$A$39:$A$758,$A123,СВЦЭМ!$B$39:$B$758,W$119)+'СЕТ СН'!$H$14+СВЦЭМ!$D$10+'СЕТ СН'!$H$6-'СЕТ СН'!$H$26</f>
        <v>2333.7692813000003</v>
      </c>
      <c r="X123" s="36">
        <f>SUMIFS(СВЦЭМ!$D$39:$D$758,СВЦЭМ!$A$39:$A$758,$A123,СВЦЭМ!$B$39:$B$758,X$119)+'СЕТ СН'!$H$14+СВЦЭМ!$D$10+'СЕТ СН'!$H$6-'СЕТ СН'!$H$26</f>
        <v>2369.9711532399997</v>
      </c>
      <c r="Y123" s="36">
        <f>SUMIFS(СВЦЭМ!$D$39:$D$758,СВЦЭМ!$A$39:$A$758,$A123,СВЦЭМ!$B$39:$B$758,Y$119)+'СЕТ СН'!$H$14+СВЦЭМ!$D$10+'СЕТ СН'!$H$6-'СЕТ СН'!$H$26</f>
        <v>2425.6035281499999</v>
      </c>
    </row>
    <row r="124" spans="1:27" ht="15.75" x14ac:dyDescent="0.2">
      <c r="A124" s="35">
        <f t="shared" si="3"/>
        <v>45387</v>
      </c>
      <c r="B124" s="36">
        <f>SUMIFS(СВЦЭМ!$D$39:$D$758,СВЦЭМ!$A$39:$A$758,$A124,СВЦЭМ!$B$39:$B$758,B$119)+'СЕТ СН'!$H$14+СВЦЭМ!$D$10+'СЕТ СН'!$H$6-'СЕТ СН'!$H$26</f>
        <v>2413.46210733</v>
      </c>
      <c r="C124" s="36">
        <f>SUMIFS(СВЦЭМ!$D$39:$D$758,СВЦЭМ!$A$39:$A$758,$A124,СВЦЭМ!$B$39:$B$758,C$119)+'СЕТ СН'!$H$14+СВЦЭМ!$D$10+'СЕТ СН'!$H$6-'СЕТ СН'!$H$26</f>
        <v>2446.9665354700001</v>
      </c>
      <c r="D124" s="36">
        <f>SUMIFS(СВЦЭМ!$D$39:$D$758,СВЦЭМ!$A$39:$A$758,$A124,СВЦЭМ!$B$39:$B$758,D$119)+'СЕТ СН'!$H$14+СВЦЭМ!$D$10+'СЕТ СН'!$H$6-'СЕТ СН'!$H$26</f>
        <v>2475.6933355799997</v>
      </c>
      <c r="E124" s="36">
        <f>SUMIFS(СВЦЭМ!$D$39:$D$758,СВЦЭМ!$A$39:$A$758,$A124,СВЦЭМ!$B$39:$B$758,E$119)+'СЕТ СН'!$H$14+СВЦЭМ!$D$10+'СЕТ СН'!$H$6-'СЕТ СН'!$H$26</f>
        <v>2489.98861369</v>
      </c>
      <c r="F124" s="36">
        <f>SUMIFS(СВЦЭМ!$D$39:$D$758,СВЦЭМ!$A$39:$A$758,$A124,СВЦЭМ!$B$39:$B$758,F$119)+'СЕТ СН'!$H$14+СВЦЭМ!$D$10+'СЕТ СН'!$H$6-'СЕТ СН'!$H$26</f>
        <v>2483.4226319299996</v>
      </c>
      <c r="G124" s="36">
        <f>SUMIFS(СВЦЭМ!$D$39:$D$758,СВЦЭМ!$A$39:$A$758,$A124,СВЦЭМ!$B$39:$B$758,G$119)+'СЕТ СН'!$H$14+СВЦЭМ!$D$10+'СЕТ СН'!$H$6-'СЕТ СН'!$H$26</f>
        <v>2449.0207983800001</v>
      </c>
      <c r="H124" s="36">
        <f>SUMIFS(СВЦЭМ!$D$39:$D$758,СВЦЭМ!$A$39:$A$758,$A124,СВЦЭМ!$B$39:$B$758,H$119)+'СЕТ СН'!$H$14+СВЦЭМ!$D$10+'СЕТ СН'!$H$6-'СЕТ СН'!$H$26</f>
        <v>2391.8177104699998</v>
      </c>
      <c r="I124" s="36">
        <f>SUMIFS(СВЦЭМ!$D$39:$D$758,СВЦЭМ!$A$39:$A$758,$A124,СВЦЭМ!$B$39:$B$758,I$119)+'СЕТ СН'!$H$14+СВЦЭМ!$D$10+'СЕТ СН'!$H$6-'СЕТ СН'!$H$26</f>
        <v>2374.00533903</v>
      </c>
      <c r="J124" s="36">
        <f>SUMIFS(СВЦЭМ!$D$39:$D$758,СВЦЭМ!$A$39:$A$758,$A124,СВЦЭМ!$B$39:$B$758,J$119)+'СЕТ СН'!$H$14+СВЦЭМ!$D$10+'СЕТ СН'!$H$6-'СЕТ СН'!$H$26</f>
        <v>2330.5124027100001</v>
      </c>
      <c r="K124" s="36">
        <f>SUMIFS(СВЦЭМ!$D$39:$D$758,СВЦЭМ!$A$39:$A$758,$A124,СВЦЭМ!$B$39:$B$758,K$119)+'СЕТ СН'!$H$14+СВЦЭМ!$D$10+'СЕТ СН'!$H$6-'СЕТ СН'!$H$26</f>
        <v>2319.0530869900003</v>
      </c>
      <c r="L124" s="36">
        <f>SUMIFS(СВЦЭМ!$D$39:$D$758,СВЦЭМ!$A$39:$A$758,$A124,СВЦЭМ!$B$39:$B$758,L$119)+'СЕТ СН'!$H$14+СВЦЭМ!$D$10+'СЕТ СН'!$H$6-'СЕТ СН'!$H$26</f>
        <v>2329.0726149299999</v>
      </c>
      <c r="M124" s="36">
        <f>SUMIFS(СВЦЭМ!$D$39:$D$758,СВЦЭМ!$A$39:$A$758,$A124,СВЦЭМ!$B$39:$B$758,M$119)+'СЕТ СН'!$H$14+СВЦЭМ!$D$10+'СЕТ СН'!$H$6-'СЕТ СН'!$H$26</f>
        <v>2349.4610815000001</v>
      </c>
      <c r="N124" s="36">
        <f>SUMIFS(СВЦЭМ!$D$39:$D$758,СВЦЭМ!$A$39:$A$758,$A124,СВЦЭМ!$B$39:$B$758,N$119)+'СЕТ СН'!$H$14+СВЦЭМ!$D$10+'СЕТ СН'!$H$6-'СЕТ СН'!$H$26</f>
        <v>2362.6984950400001</v>
      </c>
      <c r="O124" s="36">
        <f>SUMIFS(СВЦЭМ!$D$39:$D$758,СВЦЭМ!$A$39:$A$758,$A124,СВЦЭМ!$B$39:$B$758,O$119)+'СЕТ СН'!$H$14+СВЦЭМ!$D$10+'СЕТ СН'!$H$6-'СЕТ СН'!$H$26</f>
        <v>2366.0673591499999</v>
      </c>
      <c r="P124" s="36">
        <f>SUMIFS(СВЦЭМ!$D$39:$D$758,СВЦЭМ!$A$39:$A$758,$A124,СВЦЭМ!$B$39:$B$758,P$119)+'СЕТ СН'!$H$14+СВЦЭМ!$D$10+'СЕТ СН'!$H$6-'СЕТ СН'!$H$26</f>
        <v>2413.5525489800002</v>
      </c>
      <c r="Q124" s="36">
        <f>SUMIFS(СВЦЭМ!$D$39:$D$758,СВЦЭМ!$A$39:$A$758,$A124,СВЦЭМ!$B$39:$B$758,Q$119)+'СЕТ СН'!$H$14+СВЦЭМ!$D$10+'СЕТ СН'!$H$6-'СЕТ СН'!$H$26</f>
        <v>2439.8932613500001</v>
      </c>
      <c r="R124" s="36">
        <f>SUMIFS(СВЦЭМ!$D$39:$D$758,СВЦЭМ!$A$39:$A$758,$A124,СВЦЭМ!$B$39:$B$758,R$119)+'СЕТ СН'!$H$14+СВЦЭМ!$D$10+'СЕТ СН'!$H$6-'СЕТ СН'!$H$26</f>
        <v>2403.2229221500002</v>
      </c>
      <c r="S124" s="36">
        <f>SUMIFS(СВЦЭМ!$D$39:$D$758,СВЦЭМ!$A$39:$A$758,$A124,СВЦЭМ!$B$39:$B$758,S$119)+'СЕТ СН'!$H$14+СВЦЭМ!$D$10+'СЕТ СН'!$H$6-'СЕТ СН'!$H$26</f>
        <v>2385.0715064599999</v>
      </c>
      <c r="T124" s="36">
        <f>SUMIFS(СВЦЭМ!$D$39:$D$758,СВЦЭМ!$A$39:$A$758,$A124,СВЦЭМ!$B$39:$B$758,T$119)+'СЕТ СН'!$H$14+СВЦЭМ!$D$10+'СЕТ СН'!$H$6-'СЕТ СН'!$H$26</f>
        <v>2353.93617898</v>
      </c>
      <c r="U124" s="36">
        <f>SUMIFS(СВЦЭМ!$D$39:$D$758,СВЦЭМ!$A$39:$A$758,$A124,СВЦЭМ!$B$39:$B$758,U$119)+'СЕТ СН'!$H$14+СВЦЭМ!$D$10+'СЕТ СН'!$H$6-'СЕТ СН'!$H$26</f>
        <v>2337.3355416700001</v>
      </c>
      <c r="V124" s="36">
        <f>SUMIFS(СВЦЭМ!$D$39:$D$758,СВЦЭМ!$A$39:$A$758,$A124,СВЦЭМ!$B$39:$B$758,V$119)+'СЕТ СН'!$H$14+СВЦЭМ!$D$10+'СЕТ СН'!$H$6-'СЕТ СН'!$H$26</f>
        <v>2334.7999225499998</v>
      </c>
      <c r="W124" s="36">
        <f>SUMIFS(СВЦЭМ!$D$39:$D$758,СВЦЭМ!$A$39:$A$758,$A124,СВЦЭМ!$B$39:$B$758,W$119)+'СЕТ СН'!$H$14+СВЦЭМ!$D$10+'СЕТ СН'!$H$6-'СЕТ СН'!$H$26</f>
        <v>2338.2439716399999</v>
      </c>
      <c r="X124" s="36">
        <f>SUMIFS(СВЦЭМ!$D$39:$D$758,СВЦЭМ!$A$39:$A$758,$A124,СВЦЭМ!$B$39:$B$758,X$119)+'СЕТ СН'!$H$14+СВЦЭМ!$D$10+'СЕТ СН'!$H$6-'СЕТ СН'!$H$26</f>
        <v>2361.2507461800001</v>
      </c>
      <c r="Y124" s="36">
        <f>SUMIFS(СВЦЭМ!$D$39:$D$758,СВЦЭМ!$A$39:$A$758,$A124,СВЦЭМ!$B$39:$B$758,Y$119)+'СЕТ СН'!$H$14+СВЦЭМ!$D$10+'СЕТ СН'!$H$6-'СЕТ СН'!$H$26</f>
        <v>2401.9607738200002</v>
      </c>
    </row>
    <row r="125" spans="1:27" ht="15.75" x14ac:dyDescent="0.2">
      <c r="A125" s="35">
        <f t="shared" si="3"/>
        <v>45388</v>
      </c>
      <c r="B125" s="36">
        <f>SUMIFS(СВЦЭМ!$D$39:$D$758,СВЦЭМ!$A$39:$A$758,$A125,СВЦЭМ!$B$39:$B$758,B$119)+'СЕТ СН'!$H$14+СВЦЭМ!$D$10+'СЕТ СН'!$H$6-'СЕТ СН'!$H$26</f>
        <v>2453.1842478099998</v>
      </c>
      <c r="C125" s="36">
        <f>SUMIFS(СВЦЭМ!$D$39:$D$758,СВЦЭМ!$A$39:$A$758,$A125,СВЦЭМ!$B$39:$B$758,C$119)+'СЕТ СН'!$H$14+СВЦЭМ!$D$10+'СЕТ СН'!$H$6-'СЕТ СН'!$H$26</f>
        <v>2468.7795337299999</v>
      </c>
      <c r="D125" s="36">
        <f>SUMIFS(СВЦЭМ!$D$39:$D$758,СВЦЭМ!$A$39:$A$758,$A125,СВЦЭМ!$B$39:$B$758,D$119)+'СЕТ СН'!$H$14+СВЦЭМ!$D$10+'СЕТ СН'!$H$6-'СЕТ СН'!$H$26</f>
        <v>2469.6812854499999</v>
      </c>
      <c r="E125" s="36">
        <f>SUMIFS(СВЦЭМ!$D$39:$D$758,СВЦЭМ!$A$39:$A$758,$A125,СВЦЭМ!$B$39:$B$758,E$119)+'СЕТ СН'!$H$14+СВЦЭМ!$D$10+'СЕТ СН'!$H$6-'СЕТ СН'!$H$26</f>
        <v>2497.8761022199997</v>
      </c>
      <c r="F125" s="36">
        <f>SUMIFS(СВЦЭМ!$D$39:$D$758,СВЦЭМ!$A$39:$A$758,$A125,СВЦЭМ!$B$39:$B$758,F$119)+'СЕТ СН'!$H$14+СВЦЭМ!$D$10+'СЕТ СН'!$H$6-'СЕТ СН'!$H$26</f>
        <v>2501.6300015799998</v>
      </c>
      <c r="G125" s="36">
        <f>SUMIFS(СВЦЭМ!$D$39:$D$758,СВЦЭМ!$A$39:$A$758,$A125,СВЦЭМ!$B$39:$B$758,G$119)+'СЕТ СН'!$H$14+СВЦЭМ!$D$10+'СЕТ СН'!$H$6-'СЕТ СН'!$H$26</f>
        <v>2489.1968924799999</v>
      </c>
      <c r="H125" s="36">
        <f>SUMIFS(СВЦЭМ!$D$39:$D$758,СВЦЭМ!$A$39:$A$758,$A125,СВЦЭМ!$B$39:$B$758,H$119)+'СЕТ СН'!$H$14+СВЦЭМ!$D$10+'СЕТ СН'!$H$6-'СЕТ СН'!$H$26</f>
        <v>2464.86697929</v>
      </c>
      <c r="I125" s="36">
        <f>SUMIFS(СВЦЭМ!$D$39:$D$758,СВЦЭМ!$A$39:$A$758,$A125,СВЦЭМ!$B$39:$B$758,I$119)+'СЕТ СН'!$H$14+СВЦЭМ!$D$10+'СЕТ СН'!$H$6-'СЕТ СН'!$H$26</f>
        <v>2400.7294954899999</v>
      </c>
      <c r="J125" s="36">
        <f>SUMIFS(СВЦЭМ!$D$39:$D$758,СВЦЭМ!$A$39:$A$758,$A125,СВЦЭМ!$B$39:$B$758,J$119)+'СЕТ СН'!$H$14+СВЦЭМ!$D$10+'СЕТ СН'!$H$6-'СЕТ СН'!$H$26</f>
        <v>2373.7189806400002</v>
      </c>
      <c r="K125" s="36">
        <f>SUMIFS(СВЦЭМ!$D$39:$D$758,СВЦЭМ!$A$39:$A$758,$A125,СВЦЭМ!$B$39:$B$758,K$119)+'СЕТ СН'!$H$14+СВЦЭМ!$D$10+'СЕТ СН'!$H$6-'СЕТ СН'!$H$26</f>
        <v>2337.30656593</v>
      </c>
      <c r="L125" s="36">
        <f>SUMIFS(СВЦЭМ!$D$39:$D$758,СВЦЭМ!$A$39:$A$758,$A125,СВЦЭМ!$B$39:$B$758,L$119)+'СЕТ СН'!$H$14+СВЦЭМ!$D$10+'СЕТ СН'!$H$6-'СЕТ СН'!$H$26</f>
        <v>2324.3967173000001</v>
      </c>
      <c r="M125" s="36">
        <f>SUMIFS(СВЦЭМ!$D$39:$D$758,СВЦЭМ!$A$39:$A$758,$A125,СВЦЭМ!$B$39:$B$758,M$119)+'СЕТ СН'!$H$14+СВЦЭМ!$D$10+'СЕТ СН'!$H$6-'СЕТ СН'!$H$26</f>
        <v>2327.8170446900003</v>
      </c>
      <c r="N125" s="36">
        <f>SUMIFS(СВЦЭМ!$D$39:$D$758,СВЦЭМ!$A$39:$A$758,$A125,СВЦЭМ!$B$39:$B$758,N$119)+'СЕТ СН'!$H$14+СВЦЭМ!$D$10+'СЕТ СН'!$H$6-'СЕТ СН'!$H$26</f>
        <v>2327.20086434</v>
      </c>
      <c r="O125" s="36">
        <f>SUMIFS(СВЦЭМ!$D$39:$D$758,СВЦЭМ!$A$39:$A$758,$A125,СВЦЭМ!$B$39:$B$758,O$119)+'СЕТ СН'!$H$14+СВЦЭМ!$D$10+'СЕТ СН'!$H$6-'СЕТ СН'!$H$26</f>
        <v>2340.2879396400003</v>
      </c>
      <c r="P125" s="36">
        <f>SUMIFS(СВЦЭМ!$D$39:$D$758,СВЦЭМ!$A$39:$A$758,$A125,СВЦЭМ!$B$39:$B$758,P$119)+'СЕТ СН'!$H$14+СВЦЭМ!$D$10+'СЕТ СН'!$H$6-'СЕТ СН'!$H$26</f>
        <v>2360.9845825499997</v>
      </c>
      <c r="Q125" s="36">
        <f>SUMIFS(СВЦЭМ!$D$39:$D$758,СВЦЭМ!$A$39:$A$758,$A125,СВЦЭМ!$B$39:$B$758,Q$119)+'СЕТ СН'!$H$14+СВЦЭМ!$D$10+'СЕТ СН'!$H$6-'СЕТ СН'!$H$26</f>
        <v>2372.2142456900001</v>
      </c>
      <c r="R125" s="36">
        <f>SUMIFS(СВЦЭМ!$D$39:$D$758,СВЦЭМ!$A$39:$A$758,$A125,СВЦЭМ!$B$39:$B$758,R$119)+'СЕТ СН'!$H$14+СВЦЭМ!$D$10+'СЕТ СН'!$H$6-'СЕТ СН'!$H$26</f>
        <v>2384.4750764400001</v>
      </c>
      <c r="S125" s="36">
        <f>SUMIFS(СВЦЭМ!$D$39:$D$758,СВЦЭМ!$A$39:$A$758,$A125,СВЦЭМ!$B$39:$B$758,S$119)+'СЕТ СН'!$H$14+СВЦЭМ!$D$10+'СЕТ СН'!$H$6-'СЕТ СН'!$H$26</f>
        <v>2352.9106433799998</v>
      </c>
      <c r="T125" s="36">
        <f>SUMIFS(СВЦЭМ!$D$39:$D$758,СВЦЭМ!$A$39:$A$758,$A125,СВЦЭМ!$B$39:$B$758,T$119)+'СЕТ СН'!$H$14+СВЦЭМ!$D$10+'СЕТ СН'!$H$6-'СЕТ СН'!$H$26</f>
        <v>2322.2875206200001</v>
      </c>
      <c r="U125" s="36">
        <f>SUMIFS(СВЦЭМ!$D$39:$D$758,СВЦЭМ!$A$39:$A$758,$A125,СВЦЭМ!$B$39:$B$758,U$119)+'СЕТ СН'!$H$14+СВЦЭМ!$D$10+'СЕТ СН'!$H$6-'СЕТ СН'!$H$26</f>
        <v>2300.1680682799997</v>
      </c>
      <c r="V125" s="36">
        <f>SUMIFS(СВЦЭМ!$D$39:$D$758,СВЦЭМ!$A$39:$A$758,$A125,СВЦЭМ!$B$39:$B$758,V$119)+'СЕТ СН'!$H$14+СВЦЭМ!$D$10+'СЕТ СН'!$H$6-'СЕТ СН'!$H$26</f>
        <v>2278.1024369199999</v>
      </c>
      <c r="W125" s="36">
        <f>SUMIFS(СВЦЭМ!$D$39:$D$758,СВЦЭМ!$A$39:$A$758,$A125,СВЦЭМ!$B$39:$B$758,W$119)+'СЕТ СН'!$H$14+СВЦЭМ!$D$10+'СЕТ СН'!$H$6-'СЕТ СН'!$H$26</f>
        <v>2262.35957237</v>
      </c>
      <c r="X125" s="36">
        <f>SUMIFS(СВЦЭМ!$D$39:$D$758,СВЦЭМ!$A$39:$A$758,$A125,СВЦЭМ!$B$39:$B$758,X$119)+'СЕТ СН'!$H$14+СВЦЭМ!$D$10+'СЕТ СН'!$H$6-'СЕТ СН'!$H$26</f>
        <v>2310.0500926100003</v>
      </c>
      <c r="Y125" s="36">
        <f>SUMIFS(СВЦЭМ!$D$39:$D$758,СВЦЭМ!$A$39:$A$758,$A125,СВЦЭМ!$B$39:$B$758,Y$119)+'СЕТ СН'!$H$14+СВЦЭМ!$D$10+'СЕТ СН'!$H$6-'СЕТ СН'!$H$26</f>
        <v>2352.2101730200002</v>
      </c>
    </row>
    <row r="126" spans="1:27" ht="15.75" x14ac:dyDescent="0.2">
      <c r="A126" s="35">
        <f t="shared" si="3"/>
        <v>45389</v>
      </c>
      <c r="B126" s="36">
        <f>SUMIFS(СВЦЭМ!$D$39:$D$758,СВЦЭМ!$A$39:$A$758,$A126,СВЦЭМ!$B$39:$B$758,B$119)+'СЕТ СН'!$H$14+СВЦЭМ!$D$10+'СЕТ СН'!$H$6-'СЕТ СН'!$H$26</f>
        <v>2448.8769812999999</v>
      </c>
      <c r="C126" s="36">
        <f>SUMIFS(СВЦЭМ!$D$39:$D$758,СВЦЭМ!$A$39:$A$758,$A126,СВЦЭМ!$B$39:$B$758,C$119)+'СЕТ СН'!$H$14+СВЦЭМ!$D$10+'СЕТ СН'!$H$6-'СЕТ СН'!$H$26</f>
        <v>2492.5287055699996</v>
      </c>
      <c r="D126" s="36">
        <f>SUMIFS(СВЦЭМ!$D$39:$D$758,СВЦЭМ!$A$39:$A$758,$A126,СВЦЭМ!$B$39:$B$758,D$119)+'СЕТ СН'!$H$14+СВЦЭМ!$D$10+'СЕТ СН'!$H$6-'СЕТ СН'!$H$26</f>
        <v>2528.1799272899998</v>
      </c>
      <c r="E126" s="36">
        <f>SUMIFS(СВЦЭМ!$D$39:$D$758,СВЦЭМ!$A$39:$A$758,$A126,СВЦЭМ!$B$39:$B$758,E$119)+'СЕТ СН'!$H$14+СВЦЭМ!$D$10+'СЕТ СН'!$H$6-'СЕТ СН'!$H$26</f>
        <v>2513.5624298599996</v>
      </c>
      <c r="F126" s="36">
        <f>SUMIFS(СВЦЭМ!$D$39:$D$758,СВЦЭМ!$A$39:$A$758,$A126,СВЦЭМ!$B$39:$B$758,F$119)+'СЕТ СН'!$H$14+СВЦЭМ!$D$10+'СЕТ СН'!$H$6-'СЕТ СН'!$H$26</f>
        <v>2524.2803293099996</v>
      </c>
      <c r="G126" s="36">
        <f>SUMIFS(СВЦЭМ!$D$39:$D$758,СВЦЭМ!$A$39:$A$758,$A126,СВЦЭМ!$B$39:$B$758,G$119)+'СЕТ СН'!$H$14+СВЦЭМ!$D$10+'СЕТ СН'!$H$6-'СЕТ СН'!$H$26</f>
        <v>2524.6481469099999</v>
      </c>
      <c r="H126" s="36">
        <f>SUMIFS(СВЦЭМ!$D$39:$D$758,СВЦЭМ!$A$39:$A$758,$A126,СВЦЭМ!$B$39:$B$758,H$119)+'СЕТ СН'!$H$14+СВЦЭМ!$D$10+'СЕТ СН'!$H$6-'СЕТ СН'!$H$26</f>
        <v>2513.7648294999999</v>
      </c>
      <c r="I126" s="36">
        <f>SUMIFS(СВЦЭМ!$D$39:$D$758,СВЦЭМ!$A$39:$A$758,$A126,СВЦЭМ!$B$39:$B$758,I$119)+'СЕТ СН'!$H$14+СВЦЭМ!$D$10+'СЕТ СН'!$H$6-'СЕТ СН'!$H$26</f>
        <v>2450.3423489699999</v>
      </c>
      <c r="J126" s="36">
        <f>SUMIFS(СВЦЭМ!$D$39:$D$758,СВЦЭМ!$A$39:$A$758,$A126,СВЦЭМ!$B$39:$B$758,J$119)+'СЕТ СН'!$H$14+СВЦЭМ!$D$10+'СЕТ СН'!$H$6-'СЕТ СН'!$H$26</f>
        <v>2397.60086606</v>
      </c>
      <c r="K126" s="36">
        <f>SUMIFS(СВЦЭМ!$D$39:$D$758,СВЦЭМ!$A$39:$A$758,$A126,СВЦЭМ!$B$39:$B$758,K$119)+'СЕТ СН'!$H$14+СВЦЭМ!$D$10+'СЕТ СН'!$H$6-'СЕТ СН'!$H$26</f>
        <v>2340.4365898000001</v>
      </c>
      <c r="L126" s="36">
        <f>SUMIFS(СВЦЭМ!$D$39:$D$758,СВЦЭМ!$A$39:$A$758,$A126,СВЦЭМ!$B$39:$B$758,L$119)+'СЕТ СН'!$H$14+СВЦЭМ!$D$10+'СЕТ СН'!$H$6-'СЕТ СН'!$H$26</f>
        <v>2313.1797940500001</v>
      </c>
      <c r="M126" s="36">
        <f>SUMIFS(СВЦЭМ!$D$39:$D$758,СВЦЭМ!$A$39:$A$758,$A126,СВЦЭМ!$B$39:$B$758,M$119)+'СЕТ СН'!$H$14+СВЦЭМ!$D$10+'СЕТ СН'!$H$6-'СЕТ СН'!$H$26</f>
        <v>2318.5671155999999</v>
      </c>
      <c r="N126" s="36">
        <f>SUMIFS(СВЦЭМ!$D$39:$D$758,СВЦЭМ!$A$39:$A$758,$A126,СВЦЭМ!$B$39:$B$758,N$119)+'СЕТ СН'!$H$14+СВЦЭМ!$D$10+'СЕТ СН'!$H$6-'СЕТ СН'!$H$26</f>
        <v>2327.7413891599999</v>
      </c>
      <c r="O126" s="36">
        <f>SUMIFS(СВЦЭМ!$D$39:$D$758,СВЦЭМ!$A$39:$A$758,$A126,СВЦЭМ!$B$39:$B$758,O$119)+'СЕТ СН'!$H$14+СВЦЭМ!$D$10+'СЕТ СН'!$H$6-'СЕТ СН'!$H$26</f>
        <v>2353.36480076</v>
      </c>
      <c r="P126" s="36">
        <f>SUMIFS(СВЦЭМ!$D$39:$D$758,СВЦЭМ!$A$39:$A$758,$A126,СВЦЭМ!$B$39:$B$758,P$119)+'СЕТ СН'!$H$14+СВЦЭМ!$D$10+'СЕТ СН'!$H$6-'СЕТ СН'!$H$26</f>
        <v>2376.0667232699998</v>
      </c>
      <c r="Q126" s="36">
        <f>SUMIFS(СВЦЭМ!$D$39:$D$758,СВЦЭМ!$A$39:$A$758,$A126,СВЦЭМ!$B$39:$B$758,Q$119)+'СЕТ СН'!$H$14+СВЦЭМ!$D$10+'СЕТ СН'!$H$6-'СЕТ СН'!$H$26</f>
        <v>2388.7107983699998</v>
      </c>
      <c r="R126" s="36">
        <f>SUMIFS(СВЦЭМ!$D$39:$D$758,СВЦЭМ!$A$39:$A$758,$A126,СВЦЭМ!$B$39:$B$758,R$119)+'СЕТ СН'!$H$14+СВЦЭМ!$D$10+'СЕТ СН'!$H$6-'СЕТ СН'!$H$26</f>
        <v>2394.8199113800001</v>
      </c>
      <c r="S126" s="36">
        <f>SUMIFS(СВЦЭМ!$D$39:$D$758,СВЦЭМ!$A$39:$A$758,$A126,СВЦЭМ!$B$39:$B$758,S$119)+'СЕТ СН'!$H$14+СВЦЭМ!$D$10+'СЕТ СН'!$H$6-'СЕТ СН'!$H$26</f>
        <v>2367.29492931</v>
      </c>
      <c r="T126" s="36">
        <f>SUMIFS(СВЦЭМ!$D$39:$D$758,СВЦЭМ!$A$39:$A$758,$A126,СВЦЭМ!$B$39:$B$758,T$119)+'СЕТ СН'!$H$14+СВЦЭМ!$D$10+'СЕТ СН'!$H$6-'СЕТ СН'!$H$26</f>
        <v>2333.0566454300001</v>
      </c>
      <c r="U126" s="36">
        <f>SUMIFS(СВЦЭМ!$D$39:$D$758,СВЦЭМ!$A$39:$A$758,$A126,СВЦЭМ!$B$39:$B$758,U$119)+'СЕТ СН'!$H$14+СВЦЭМ!$D$10+'СЕТ СН'!$H$6-'СЕТ СН'!$H$26</f>
        <v>2335.19361544</v>
      </c>
      <c r="V126" s="36">
        <f>SUMIFS(СВЦЭМ!$D$39:$D$758,СВЦЭМ!$A$39:$A$758,$A126,СВЦЭМ!$B$39:$B$758,V$119)+'СЕТ СН'!$H$14+СВЦЭМ!$D$10+'СЕТ СН'!$H$6-'СЕТ СН'!$H$26</f>
        <v>2299.0098303</v>
      </c>
      <c r="W126" s="36">
        <f>SUMIFS(СВЦЭМ!$D$39:$D$758,СВЦЭМ!$A$39:$A$758,$A126,СВЦЭМ!$B$39:$B$758,W$119)+'СЕТ СН'!$H$14+СВЦЭМ!$D$10+'СЕТ СН'!$H$6-'СЕТ СН'!$H$26</f>
        <v>2280.5012136200003</v>
      </c>
      <c r="X126" s="36">
        <f>SUMIFS(СВЦЭМ!$D$39:$D$758,СВЦЭМ!$A$39:$A$758,$A126,СВЦЭМ!$B$39:$B$758,X$119)+'СЕТ СН'!$H$14+СВЦЭМ!$D$10+'СЕТ СН'!$H$6-'СЕТ СН'!$H$26</f>
        <v>2334.7805778900001</v>
      </c>
      <c r="Y126" s="36">
        <f>SUMIFS(СВЦЭМ!$D$39:$D$758,СВЦЭМ!$A$39:$A$758,$A126,СВЦЭМ!$B$39:$B$758,Y$119)+'СЕТ СН'!$H$14+СВЦЭМ!$D$10+'СЕТ СН'!$H$6-'СЕТ СН'!$H$26</f>
        <v>2366.2543170600002</v>
      </c>
    </row>
    <row r="127" spans="1:27" ht="15.75" x14ac:dyDescent="0.2">
      <c r="A127" s="35">
        <f t="shared" si="3"/>
        <v>45390</v>
      </c>
      <c r="B127" s="36">
        <f>SUMIFS(СВЦЭМ!$D$39:$D$758,СВЦЭМ!$A$39:$A$758,$A127,СВЦЭМ!$B$39:$B$758,B$119)+'СЕТ СН'!$H$14+СВЦЭМ!$D$10+'СЕТ СН'!$H$6-'СЕТ СН'!$H$26</f>
        <v>2338.48435728</v>
      </c>
      <c r="C127" s="36">
        <f>SUMIFS(СВЦЭМ!$D$39:$D$758,СВЦЭМ!$A$39:$A$758,$A127,СВЦЭМ!$B$39:$B$758,C$119)+'СЕТ СН'!$H$14+СВЦЭМ!$D$10+'СЕТ СН'!$H$6-'СЕТ СН'!$H$26</f>
        <v>2370.5375178700001</v>
      </c>
      <c r="D127" s="36">
        <f>SUMIFS(СВЦЭМ!$D$39:$D$758,СВЦЭМ!$A$39:$A$758,$A127,СВЦЭМ!$B$39:$B$758,D$119)+'СЕТ СН'!$H$14+СВЦЭМ!$D$10+'СЕТ СН'!$H$6-'СЕТ СН'!$H$26</f>
        <v>2391.93305156</v>
      </c>
      <c r="E127" s="36">
        <f>SUMIFS(СВЦЭМ!$D$39:$D$758,СВЦЭМ!$A$39:$A$758,$A127,СВЦЭМ!$B$39:$B$758,E$119)+'СЕТ СН'!$H$14+СВЦЭМ!$D$10+'СЕТ СН'!$H$6-'СЕТ СН'!$H$26</f>
        <v>2411.29593088</v>
      </c>
      <c r="F127" s="36">
        <f>SUMIFS(СВЦЭМ!$D$39:$D$758,СВЦЭМ!$A$39:$A$758,$A127,СВЦЭМ!$B$39:$B$758,F$119)+'СЕТ СН'!$H$14+СВЦЭМ!$D$10+'СЕТ СН'!$H$6-'СЕТ СН'!$H$26</f>
        <v>2387.6389406400003</v>
      </c>
      <c r="G127" s="36">
        <f>SUMIFS(СВЦЭМ!$D$39:$D$758,СВЦЭМ!$A$39:$A$758,$A127,СВЦЭМ!$B$39:$B$758,G$119)+'СЕТ СН'!$H$14+СВЦЭМ!$D$10+'СЕТ СН'!$H$6-'СЕТ СН'!$H$26</f>
        <v>2393.5560072200001</v>
      </c>
      <c r="H127" s="36">
        <f>SUMIFS(СВЦЭМ!$D$39:$D$758,СВЦЭМ!$A$39:$A$758,$A127,СВЦЭМ!$B$39:$B$758,H$119)+'СЕТ СН'!$H$14+СВЦЭМ!$D$10+'СЕТ СН'!$H$6-'СЕТ СН'!$H$26</f>
        <v>2353.8826976999999</v>
      </c>
      <c r="I127" s="36">
        <f>SUMIFS(СВЦЭМ!$D$39:$D$758,СВЦЭМ!$A$39:$A$758,$A127,СВЦЭМ!$B$39:$B$758,I$119)+'СЕТ СН'!$H$14+СВЦЭМ!$D$10+'СЕТ СН'!$H$6-'СЕТ СН'!$H$26</f>
        <v>2387.8053212100003</v>
      </c>
      <c r="J127" s="36">
        <f>SUMIFS(СВЦЭМ!$D$39:$D$758,СВЦЭМ!$A$39:$A$758,$A127,СВЦЭМ!$B$39:$B$758,J$119)+'СЕТ СН'!$H$14+СВЦЭМ!$D$10+'СЕТ СН'!$H$6-'СЕТ СН'!$H$26</f>
        <v>2334.6007181800001</v>
      </c>
      <c r="K127" s="36">
        <f>SUMIFS(СВЦЭМ!$D$39:$D$758,СВЦЭМ!$A$39:$A$758,$A127,СВЦЭМ!$B$39:$B$758,K$119)+'СЕТ СН'!$H$14+СВЦЭМ!$D$10+'СЕТ СН'!$H$6-'СЕТ СН'!$H$26</f>
        <v>2318.0335827399999</v>
      </c>
      <c r="L127" s="36">
        <f>SUMIFS(СВЦЭМ!$D$39:$D$758,СВЦЭМ!$A$39:$A$758,$A127,СВЦЭМ!$B$39:$B$758,L$119)+'СЕТ СН'!$H$14+СВЦЭМ!$D$10+'СЕТ СН'!$H$6-'СЕТ СН'!$H$26</f>
        <v>2319.2780576800001</v>
      </c>
      <c r="M127" s="36">
        <f>SUMIFS(СВЦЭМ!$D$39:$D$758,СВЦЭМ!$A$39:$A$758,$A127,СВЦЭМ!$B$39:$B$758,M$119)+'СЕТ СН'!$H$14+СВЦЭМ!$D$10+'СЕТ СН'!$H$6-'СЕТ СН'!$H$26</f>
        <v>2346.5368095700001</v>
      </c>
      <c r="N127" s="36">
        <f>SUMIFS(СВЦЭМ!$D$39:$D$758,СВЦЭМ!$A$39:$A$758,$A127,СВЦЭМ!$B$39:$B$758,N$119)+'СЕТ СН'!$H$14+СВЦЭМ!$D$10+'СЕТ СН'!$H$6-'СЕТ СН'!$H$26</f>
        <v>2363.2121076200001</v>
      </c>
      <c r="O127" s="36">
        <f>SUMIFS(СВЦЭМ!$D$39:$D$758,СВЦЭМ!$A$39:$A$758,$A127,СВЦЭМ!$B$39:$B$758,O$119)+'СЕТ СН'!$H$14+СВЦЭМ!$D$10+'СЕТ СН'!$H$6-'СЕТ СН'!$H$26</f>
        <v>2380.42371091</v>
      </c>
      <c r="P127" s="36">
        <f>SUMIFS(СВЦЭМ!$D$39:$D$758,СВЦЭМ!$A$39:$A$758,$A127,СВЦЭМ!$B$39:$B$758,P$119)+'СЕТ СН'!$H$14+СВЦЭМ!$D$10+'СЕТ СН'!$H$6-'СЕТ СН'!$H$26</f>
        <v>2395.1420332899997</v>
      </c>
      <c r="Q127" s="36">
        <f>SUMIFS(СВЦЭМ!$D$39:$D$758,СВЦЭМ!$A$39:$A$758,$A127,СВЦЭМ!$B$39:$B$758,Q$119)+'СЕТ СН'!$H$14+СВЦЭМ!$D$10+'СЕТ СН'!$H$6-'СЕТ СН'!$H$26</f>
        <v>2412.5337621200001</v>
      </c>
      <c r="R127" s="36">
        <f>SUMIFS(СВЦЭМ!$D$39:$D$758,СВЦЭМ!$A$39:$A$758,$A127,СВЦЭМ!$B$39:$B$758,R$119)+'СЕТ СН'!$H$14+СВЦЭМ!$D$10+'СЕТ СН'!$H$6-'СЕТ СН'!$H$26</f>
        <v>2418.3804586799997</v>
      </c>
      <c r="S127" s="36">
        <f>SUMIFS(СВЦЭМ!$D$39:$D$758,СВЦЭМ!$A$39:$A$758,$A127,СВЦЭМ!$B$39:$B$758,S$119)+'СЕТ СН'!$H$14+СВЦЭМ!$D$10+'СЕТ СН'!$H$6-'СЕТ СН'!$H$26</f>
        <v>2400.9963781000001</v>
      </c>
      <c r="T127" s="36">
        <f>SUMIFS(СВЦЭМ!$D$39:$D$758,СВЦЭМ!$A$39:$A$758,$A127,СВЦЭМ!$B$39:$B$758,T$119)+'СЕТ СН'!$H$14+СВЦЭМ!$D$10+'СЕТ СН'!$H$6-'СЕТ СН'!$H$26</f>
        <v>2380.22194494</v>
      </c>
      <c r="U127" s="36">
        <f>SUMIFS(СВЦЭМ!$D$39:$D$758,СВЦЭМ!$A$39:$A$758,$A127,СВЦЭМ!$B$39:$B$758,U$119)+'СЕТ СН'!$H$14+СВЦЭМ!$D$10+'СЕТ СН'!$H$6-'СЕТ СН'!$H$26</f>
        <v>2356.60316186</v>
      </c>
      <c r="V127" s="36">
        <f>SUMIFS(СВЦЭМ!$D$39:$D$758,СВЦЭМ!$A$39:$A$758,$A127,СВЦЭМ!$B$39:$B$758,V$119)+'СЕТ СН'!$H$14+СВЦЭМ!$D$10+'СЕТ СН'!$H$6-'СЕТ СН'!$H$26</f>
        <v>2351.9907983000003</v>
      </c>
      <c r="W127" s="36">
        <f>SUMIFS(СВЦЭМ!$D$39:$D$758,СВЦЭМ!$A$39:$A$758,$A127,СВЦЭМ!$B$39:$B$758,W$119)+'СЕТ СН'!$H$14+СВЦЭМ!$D$10+'СЕТ СН'!$H$6-'СЕТ СН'!$H$26</f>
        <v>2346.9173728599999</v>
      </c>
      <c r="X127" s="36">
        <f>SUMIFS(СВЦЭМ!$D$39:$D$758,СВЦЭМ!$A$39:$A$758,$A127,СВЦЭМ!$B$39:$B$758,X$119)+'СЕТ СН'!$H$14+СВЦЭМ!$D$10+'СЕТ СН'!$H$6-'СЕТ СН'!$H$26</f>
        <v>2383.8109408600003</v>
      </c>
      <c r="Y127" s="36">
        <f>SUMIFS(СВЦЭМ!$D$39:$D$758,СВЦЭМ!$A$39:$A$758,$A127,СВЦЭМ!$B$39:$B$758,Y$119)+'СЕТ СН'!$H$14+СВЦЭМ!$D$10+'СЕТ СН'!$H$6-'СЕТ СН'!$H$26</f>
        <v>2418.3844739300002</v>
      </c>
    </row>
    <row r="128" spans="1:27" ht="15.75" x14ac:dyDescent="0.2">
      <c r="A128" s="35">
        <f t="shared" si="3"/>
        <v>45391</v>
      </c>
      <c r="B128" s="36">
        <f>SUMIFS(СВЦЭМ!$D$39:$D$758,СВЦЭМ!$A$39:$A$758,$A128,СВЦЭМ!$B$39:$B$758,B$119)+'СЕТ СН'!$H$14+СВЦЭМ!$D$10+'СЕТ СН'!$H$6-'СЕТ СН'!$H$26</f>
        <v>2411.9005422999999</v>
      </c>
      <c r="C128" s="36">
        <f>SUMIFS(СВЦЭМ!$D$39:$D$758,СВЦЭМ!$A$39:$A$758,$A128,СВЦЭМ!$B$39:$B$758,C$119)+'СЕТ СН'!$H$14+СВЦЭМ!$D$10+'СЕТ СН'!$H$6-'СЕТ СН'!$H$26</f>
        <v>2454.9096882899998</v>
      </c>
      <c r="D128" s="36">
        <f>SUMIFS(СВЦЭМ!$D$39:$D$758,СВЦЭМ!$A$39:$A$758,$A128,СВЦЭМ!$B$39:$B$758,D$119)+'СЕТ СН'!$H$14+СВЦЭМ!$D$10+'СЕТ СН'!$H$6-'СЕТ СН'!$H$26</f>
        <v>2491.0068745799999</v>
      </c>
      <c r="E128" s="36">
        <f>SUMIFS(СВЦЭМ!$D$39:$D$758,СВЦЭМ!$A$39:$A$758,$A128,СВЦЭМ!$B$39:$B$758,E$119)+'СЕТ СН'!$H$14+СВЦЭМ!$D$10+'СЕТ СН'!$H$6-'СЕТ СН'!$H$26</f>
        <v>2511.3950283099998</v>
      </c>
      <c r="F128" s="36">
        <f>SUMIFS(СВЦЭМ!$D$39:$D$758,СВЦЭМ!$A$39:$A$758,$A128,СВЦЭМ!$B$39:$B$758,F$119)+'СЕТ СН'!$H$14+СВЦЭМ!$D$10+'СЕТ СН'!$H$6-'СЕТ СН'!$H$26</f>
        <v>2502.8541328199999</v>
      </c>
      <c r="G128" s="36">
        <f>SUMIFS(СВЦЭМ!$D$39:$D$758,СВЦЭМ!$A$39:$A$758,$A128,СВЦЭМ!$B$39:$B$758,G$119)+'СЕТ СН'!$H$14+СВЦЭМ!$D$10+'СЕТ СН'!$H$6-'СЕТ СН'!$H$26</f>
        <v>2480.8231280399996</v>
      </c>
      <c r="H128" s="36">
        <f>SUMIFS(СВЦЭМ!$D$39:$D$758,СВЦЭМ!$A$39:$A$758,$A128,СВЦЭМ!$B$39:$B$758,H$119)+'СЕТ СН'!$H$14+СВЦЭМ!$D$10+'СЕТ СН'!$H$6-'СЕТ СН'!$H$26</f>
        <v>2435.1696098100001</v>
      </c>
      <c r="I128" s="36">
        <f>SUMIFS(СВЦЭМ!$D$39:$D$758,СВЦЭМ!$A$39:$A$758,$A128,СВЦЭМ!$B$39:$B$758,I$119)+'СЕТ СН'!$H$14+СВЦЭМ!$D$10+'СЕТ СН'!$H$6-'СЕТ СН'!$H$26</f>
        <v>2387.38021381</v>
      </c>
      <c r="J128" s="36">
        <f>SUMIFS(СВЦЭМ!$D$39:$D$758,СВЦЭМ!$A$39:$A$758,$A128,СВЦЭМ!$B$39:$B$758,J$119)+'СЕТ СН'!$H$14+СВЦЭМ!$D$10+'СЕТ СН'!$H$6-'СЕТ СН'!$H$26</f>
        <v>2364.2803962099997</v>
      </c>
      <c r="K128" s="36">
        <f>SUMIFS(СВЦЭМ!$D$39:$D$758,СВЦЭМ!$A$39:$A$758,$A128,СВЦЭМ!$B$39:$B$758,K$119)+'СЕТ СН'!$H$14+СВЦЭМ!$D$10+'СЕТ СН'!$H$6-'СЕТ СН'!$H$26</f>
        <v>2349.0473305099999</v>
      </c>
      <c r="L128" s="36">
        <f>SUMIFS(СВЦЭМ!$D$39:$D$758,СВЦЭМ!$A$39:$A$758,$A128,СВЦЭМ!$B$39:$B$758,L$119)+'СЕТ СН'!$H$14+СВЦЭМ!$D$10+'СЕТ СН'!$H$6-'СЕТ СН'!$H$26</f>
        <v>2357.4616810500002</v>
      </c>
      <c r="M128" s="36">
        <f>SUMIFS(СВЦЭМ!$D$39:$D$758,СВЦЭМ!$A$39:$A$758,$A128,СВЦЭМ!$B$39:$B$758,M$119)+'СЕТ СН'!$H$14+СВЦЭМ!$D$10+'СЕТ СН'!$H$6-'СЕТ СН'!$H$26</f>
        <v>2376.9683795999999</v>
      </c>
      <c r="N128" s="36">
        <f>SUMIFS(СВЦЭМ!$D$39:$D$758,СВЦЭМ!$A$39:$A$758,$A128,СВЦЭМ!$B$39:$B$758,N$119)+'СЕТ СН'!$H$14+СВЦЭМ!$D$10+'СЕТ СН'!$H$6-'СЕТ СН'!$H$26</f>
        <v>2389.0396232200001</v>
      </c>
      <c r="O128" s="36">
        <f>SUMIFS(СВЦЭМ!$D$39:$D$758,СВЦЭМ!$A$39:$A$758,$A128,СВЦЭМ!$B$39:$B$758,O$119)+'СЕТ СН'!$H$14+СВЦЭМ!$D$10+'СЕТ СН'!$H$6-'СЕТ СН'!$H$26</f>
        <v>2404.5816356099999</v>
      </c>
      <c r="P128" s="36">
        <f>SUMIFS(СВЦЭМ!$D$39:$D$758,СВЦЭМ!$A$39:$A$758,$A128,СВЦЭМ!$B$39:$B$758,P$119)+'СЕТ СН'!$H$14+СВЦЭМ!$D$10+'СЕТ СН'!$H$6-'СЕТ СН'!$H$26</f>
        <v>2417.9525143400001</v>
      </c>
      <c r="Q128" s="36">
        <f>SUMIFS(СВЦЭМ!$D$39:$D$758,СВЦЭМ!$A$39:$A$758,$A128,СВЦЭМ!$B$39:$B$758,Q$119)+'СЕТ СН'!$H$14+СВЦЭМ!$D$10+'СЕТ СН'!$H$6-'СЕТ СН'!$H$26</f>
        <v>2434.3709229999995</v>
      </c>
      <c r="R128" s="36">
        <f>SUMIFS(СВЦЭМ!$D$39:$D$758,СВЦЭМ!$A$39:$A$758,$A128,СВЦЭМ!$B$39:$B$758,R$119)+'СЕТ СН'!$H$14+СВЦЭМ!$D$10+'СЕТ СН'!$H$6-'СЕТ СН'!$H$26</f>
        <v>2435.0756632799998</v>
      </c>
      <c r="S128" s="36">
        <f>SUMIFS(СВЦЭМ!$D$39:$D$758,СВЦЭМ!$A$39:$A$758,$A128,СВЦЭМ!$B$39:$B$758,S$119)+'СЕТ СН'!$H$14+СВЦЭМ!$D$10+'СЕТ СН'!$H$6-'СЕТ СН'!$H$26</f>
        <v>2419.8140836600001</v>
      </c>
      <c r="T128" s="36">
        <f>SUMIFS(СВЦЭМ!$D$39:$D$758,СВЦЭМ!$A$39:$A$758,$A128,СВЦЭМ!$B$39:$B$758,T$119)+'СЕТ СН'!$H$14+СВЦЭМ!$D$10+'СЕТ СН'!$H$6-'СЕТ СН'!$H$26</f>
        <v>2389.4068196899998</v>
      </c>
      <c r="U128" s="36">
        <f>SUMIFS(СВЦЭМ!$D$39:$D$758,СВЦЭМ!$A$39:$A$758,$A128,СВЦЭМ!$B$39:$B$758,U$119)+'СЕТ СН'!$H$14+СВЦЭМ!$D$10+'СЕТ СН'!$H$6-'СЕТ СН'!$H$26</f>
        <v>2380.7459615899998</v>
      </c>
      <c r="V128" s="36">
        <f>SUMIFS(СВЦЭМ!$D$39:$D$758,СВЦЭМ!$A$39:$A$758,$A128,СВЦЭМ!$B$39:$B$758,V$119)+'СЕТ СН'!$H$14+СВЦЭМ!$D$10+'СЕТ СН'!$H$6-'СЕТ СН'!$H$26</f>
        <v>2351.4129530199998</v>
      </c>
      <c r="W128" s="36">
        <f>SUMIFS(СВЦЭМ!$D$39:$D$758,СВЦЭМ!$A$39:$A$758,$A128,СВЦЭМ!$B$39:$B$758,W$119)+'СЕТ СН'!$H$14+СВЦЭМ!$D$10+'СЕТ СН'!$H$6-'СЕТ СН'!$H$26</f>
        <v>2361.3477356799999</v>
      </c>
      <c r="X128" s="36">
        <f>SUMIFS(СВЦЭМ!$D$39:$D$758,СВЦЭМ!$A$39:$A$758,$A128,СВЦЭМ!$B$39:$B$758,X$119)+'СЕТ СН'!$H$14+СВЦЭМ!$D$10+'СЕТ СН'!$H$6-'СЕТ СН'!$H$26</f>
        <v>2447.6984964399999</v>
      </c>
      <c r="Y128" s="36">
        <f>SUMIFS(СВЦЭМ!$D$39:$D$758,СВЦЭМ!$A$39:$A$758,$A128,СВЦЭМ!$B$39:$B$758,Y$119)+'СЕТ СН'!$H$14+СВЦЭМ!$D$10+'СЕТ СН'!$H$6-'СЕТ СН'!$H$26</f>
        <v>2447.6513389699999</v>
      </c>
    </row>
    <row r="129" spans="1:25" ht="15.75" x14ac:dyDescent="0.2">
      <c r="A129" s="35">
        <f t="shared" si="3"/>
        <v>45392</v>
      </c>
      <c r="B129" s="36">
        <f>SUMIFS(СВЦЭМ!$D$39:$D$758,СВЦЭМ!$A$39:$A$758,$A129,СВЦЭМ!$B$39:$B$758,B$119)+'СЕТ СН'!$H$14+СВЦЭМ!$D$10+'СЕТ СН'!$H$6-'СЕТ СН'!$H$26</f>
        <v>2533.8607184699999</v>
      </c>
      <c r="C129" s="36">
        <f>SUMIFS(СВЦЭМ!$D$39:$D$758,СВЦЭМ!$A$39:$A$758,$A129,СВЦЭМ!$B$39:$B$758,C$119)+'СЕТ СН'!$H$14+СВЦЭМ!$D$10+'СЕТ СН'!$H$6-'СЕТ СН'!$H$26</f>
        <v>2617.4203372299999</v>
      </c>
      <c r="D129" s="36">
        <f>SUMIFS(СВЦЭМ!$D$39:$D$758,СВЦЭМ!$A$39:$A$758,$A129,СВЦЭМ!$B$39:$B$758,D$119)+'СЕТ СН'!$H$14+СВЦЭМ!$D$10+'СЕТ СН'!$H$6-'СЕТ СН'!$H$26</f>
        <v>2617.5748192199999</v>
      </c>
      <c r="E129" s="36">
        <f>SUMIFS(СВЦЭМ!$D$39:$D$758,СВЦЭМ!$A$39:$A$758,$A129,СВЦЭМ!$B$39:$B$758,E$119)+'СЕТ СН'!$H$14+СВЦЭМ!$D$10+'СЕТ СН'!$H$6-'СЕТ СН'!$H$26</f>
        <v>2608.2309859299999</v>
      </c>
      <c r="F129" s="36">
        <f>SUMIFS(СВЦЭМ!$D$39:$D$758,СВЦЭМ!$A$39:$A$758,$A129,СВЦЭМ!$B$39:$B$758,F$119)+'СЕТ СН'!$H$14+СВЦЭМ!$D$10+'СЕТ СН'!$H$6-'СЕТ СН'!$H$26</f>
        <v>2607.3108454599997</v>
      </c>
      <c r="G129" s="36">
        <f>SUMIFS(СВЦЭМ!$D$39:$D$758,СВЦЭМ!$A$39:$A$758,$A129,СВЦЭМ!$B$39:$B$758,G$119)+'СЕТ СН'!$H$14+СВЦЭМ!$D$10+'СЕТ СН'!$H$6-'СЕТ СН'!$H$26</f>
        <v>2562.8462668299999</v>
      </c>
      <c r="H129" s="36">
        <f>SUMIFS(СВЦЭМ!$D$39:$D$758,СВЦЭМ!$A$39:$A$758,$A129,СВЦЭМ!$B$39:$B$758,H$119)+'СЕТ СН'!$H$14+СВЦЭМ!$D$10+'СЕТ СН'!$H$6-'СЕТ СН'!$H$26</f>
        <v>2483.1017125799999</v>
      </c>
      <c r="I129" s="36">
        <f>SUMIFS(СВЦЭМ!$D$39:$D$758,СВЦЭМ!$A$39:$A$758,$A129,СВЦЭМ!$B$39:$B$758,I$119)+'СЕТ СН'!$H$14+СВЦЭМ!$D$10+'СЕТ СН'!$H$6-'СЕТ СН'!$H$26</f>
        <v>2419.3005969200003</v>
      </c>
      <c r="J129" s="36">
        <f>SUMIFS(СВЦЭМ!$D$39:$D$758,СВЦЭМ!$A$39:$A$758,$A129,СВЦЭМ!$B$39:$B$758,J$119)+'СЕТ СН'!$H$14+СВЦЭМ!$D$10+'СЕТ СН'!$H$6-'СЕТ СН'!$H$26</f>
        <v>2320.0663284299999</v>
      </c>
      <c r="K129" s="36">
        <f>SUMIFS(СВЦЭМ!$D$39:$D$758,СВЦЭМ!$A$39:$A$758,$A129,СВЦЭМ!$B$39:$B$758,K$119)+'СЕТ СН'!$H$14+СВЦЭМ!$D$10+'СЕТ СН'!$H$6-'СЕТ СН'!$H$26</f>
        <v>2315.65870425</v>
      </c>
      <c r="L129" s="36">
        <f>SUMIFS(СВЦЭМ!$D$39:$D$758,СВЦЭМ!$A$39:$A$758,$A129,СВЦЭМ!$B$39:$B$758,L$119)+'СЕТ СН'!$H$14+СВЦЭМ!$D$10+'СЕТ СН'!$H$6-'СЕТ СН'!$H$26</f>
        <v>2321.6666202900001</v>
      </c>
      <c r="M129" s="36">
        <f>SUMIFS(СВЦЭМ!$D$39:$D$758,СВЦЭМ!$A$39:$A$758,$A129,СВЦЭМ!$B$39:$B$758,M$119)+'СЕТ СН'!$H$14+СВЦЭМ!$D$10+'СЕТ СН'!$H$6-'СЕТ СН'!$H$26</f>
        <v>2334.1240159199997</v>
      </c>
      <c r="N129" s="36">
        <f>SUMIFS(СВЦЭМ!$D$39:$D$758,СВЦЭМ!$A$39:$A$758,$A129,СВЦЭМ!$B$39:$B$758,N$119)+'СЕТ СН'!$H$14+СВЦЭМ!$D$10+'СЕТ СН'!$H$6-'СЕТ СН'!$H$26</f>
        <v>2329.0272998600003</v>
      </c>
      <c r="O129" s="36">
        <f>SUMIFS(СВЦЭМ!$D$39:$D$758,СВЦЭМ!$A$39:$A$758,$A129,СВЦЭМ!$B$39:$B$758,O$119)+'СЕТ СН'!$H$14+СВЦЭМ!$D$10+'СЕТ СН'!$H$6-'СЕТ СН'!$H$26</f>
        <v>2336.2154426899997</v>
      </c>
      <c r="P129" s="36">
        <f>SUMIFS(СВЦЭМ!$D$39:$D$758,СВЦЭМ!$A$39:$A$758,$A129,СВЦЭМ!$B$39:$B$758,P$119)+'СЕТ СН'!$H$14+СВЦЭМ!$D$10+'СЕТ СН'!$H$6-'СЕТ СН'!$H$26</f>
        <v>2349.1630315499997</v>
      </c>
      <c r="Q129" s="36">
        <f>SUMIFS(СВЦЭМ!$D$39:$D$758,СВЦЭМ!$A$39:$A$758,$A129,СВЦЭМ!$B$39:$B$758,Q$119)+'СЕТ СН'!$H$14+СВЦЭМ!$D$10+'СЕТ СН'!$H$6-'СЕТ СН'!$H$26</f>
        <v>2364.9937374700003</v>
      </c>
      <c r="R129" s="36">
        <f>SUMIFS(СВЦЭМ!$D$39:$D$758,СВЦЭМ!$A$39:$A$758,$A129,СВЦЭМ!$B$39:$B$758,R$119)+'СЕТ СН'!$H$14+СВЦЭМ!$D$10+'СЕТ СН'!$H$6-'СЕТ СН'!$H$26</f>
        <v>2374.4755513700002</v>
      </c>
      <c r="S129" s="36">
        <f>SUMIFS(СВЦЭМ!$D$39:$D$758,СВЦЭМ!$A$39:$A$758,$A129,СВЦЭМ!$B$39:$B$758,S$119)+'СЕТ СН'!$H$14+СВЦЭМ!$D$10+'СЕТ СН'!$H$6-'СЕТ СН'!$H$26</f>
        <v>2352.4160349599997</v>
      </c>
      <c r="T129" s="36">
        <f>SUMIFS(СВЦЭМ!$D$39:$D$758,СВЦЭМ!$A$39:$A$758,$A129,СВЦЭМ!$B$39:$B$758,T$119)+'СЕТ СН'!$H$14+СВЦЭМ!$D$10+'СЕТ СН'!$H$6-'СЕТ СН'!$H$26</f>
        <v>2329.8541728600003</v>
      </c>
      <c r="U129" s="36">
        <f>SUMIFS(СВЦЭМ!$D$39:$D$758,СВЦЭМ!$A$39:$A$758,$A129,СВЦЭМ!$B$39:$B$758,U$119)+'СЕТ СН'!$H$14+СВЦЭМ!$D$10+'СЕТ СН'!$H$6-'СЕТ СН'!$H$26</f>
        <v>2306.0168423300001</v>
      </c>
      <c r="V129" s="36">
        <f>SUMIFS(СВЦЭМ!$D$39:$D$758,СВЦЭМ!$A$39:$A$758,$A129,СВЦЭМ!$B$39:$B$758,V$119)+'СЕТ СН'!$H$14+СВЦЭМ!$D$10+'СЕТ СН'!$H$6-'СЕТ СН'!$H$26</f>
        <v>2288.9974729800001</v>
      </c>
      <c r="W129" s="36">
        <f>SUMIFS(СВЦЭМ!$D$39:$D$758,СВЦЭМ!$A$39:$A$758,$A129,СВЦЭМ!$B$39:$B$758,W$119)+'СЕТ СН'!$H$14+СВЦЭМ!$D$10+'СЕТ СН'!$H$6-'СЕТ СН'!$H$26</f>
        <v>2278.02487888</v>
      </c>
      <c r="X129" s="36">
        <f>SUMIFS(СВЦЭМ!$D$39:$D$758,СВЦЭМ!$A$39:$A$758,$A129,СВЦЭМ!$B$39:$B$758,X$119)+'СЕТ СН'!$H$14+СВЦЭМ!$D$10+'СЕТ СН'!$H$6-'СЕТ СН'!$H$26</f>
        <v>2329.0529506600001</v>
      </c>
      <c r="Y129" s="36">
        <f>SUMIFS(СВЦЭМ!$D$39:$D$758,СВЦЭМ!$A$39:$A$758,$A129,СВЦЭМ!$B$39:$B$758,Y$119)+'СЕТ СН'!$H$14+СВЦЭМ!$D$10+'СЕТ СН'!$H$6-'СЕТ СН'!$H$26</f>
        <v>2362.2971317700003</v>
      </c>
    </row>
    <row r="130" spans="1:25" ht="15.75" x14ac:dyDescent="0.2">
      <c r="A130" s="35">
        <f t="shared" si="3"/>
        <v>45393</v>
      </c>
      <c r="B130" s="36">
        <f>SUMIFS(СВЦЭМ!$D$39:$D$758,СВЦЭМ!$A$39:$A$758,$A130,СВЦЭМ!$B$39:$B$758,B$119)+'СЕТ СН'!$H$14+СВЦЭМ!$D$10+'СЕТ СН'!$H$6-'СЕТ СН'!$H$26</f>
        <v>2413.5043747</v>
      </c>
      <c r="C130" s="36">
        <f>SUMIFS(СВЦЭМ!$D$39:$D$758,СВЦЭМ!$A$39:$A$758,$A130,СВЦЭМ!$B$39:$B$758,C$119)+'СЕТ СН'!$H$14+СВЦЭМ!$D$10+'СЕТ СН'!$H$6-'СЕТ СН'!$H$26</f>
        <v>2469.0677714799995</v>
      </c>
      <c r="D130" s="36">
        <f>SUMIFS(СВЦЭМ!$D$39:$D$758,СВЦЭМ!$A$39:$A$758,$A130,СВЦЭМ!$B$39:$B$758,D$119)+'СЕТ СН'!$H$14+СВЦЭМ!$D$10+'СЕТ СН'!$H$6-'СЕТ СН'!$H$26</f>
        <v>2521.3865000899996</v>
      </c>
      <c r="E130" s="36">
        <f>SUMIFS(СВЦЭМ!$D$39:$D$758,СВЦЭМ!$A$39:$A$758,$A130,СВЦЭМ!$B$39:$B$758,E$119)+'СЕТ СН'!$H$14+СВЦЭМ!$D$10+'СЕТ СН'!$H$6-'СЕТ СН'!$H$26</f>
        <v>2527.0213839199996</v>
      </c>
      <c r="F130" s="36">
        <f>SUMIFS(СВЦЭМ!$D$39:$D$758,СВЦЭМ!$A$39:$A$758,$A130,СВЦЭМ!$B$39:$B$758,F$119)+'СЕТ СН'!$H$14+СВЦЭМ!$D$10+'СЕТ СН'!$H$6-'СЕТ СН'!$H$26</f>
        <v>2526.28544534</v>
      </c>
      <c r="G130" s="36">
        <f>SUMIFS(СВЦЭМ!$D$39:$D$758,СВЦЭМ!$A$39:$A$758,$A130,СВЦЭМ!$B$39:$B$758,G$119)+'СЕТ СН'!$H$14+СВЦЭМ!$D$10+'СЕТ СН'!$H$6-'СЕТ СН'!$H$26</f>
        <v>2501.5198470099999</v>
      </c>
      <c r="H130" s="36">
        <f>SUMIFS(СВЦЭМ!$D$39:$D$758,СВЦЭМ!$A$39:$A$758,$A130,СВЦЭМ!$B$39:$B$758,H$119)+'СЕТ СН'!$H$14+СВЦЭМ!$D$10+'СЕТ СН'!$H$6-'СЕТ СН'!$H$26</f>
        <v>2439.2209323999996</v>
      </c>
      <c r="I130" s="36">
        <f>SUMIFS(СВЦЭМ!$D$39:$D$758,СВЦЭМ!$A$39:$A$758,$A130,СВЦЭМ!$B$39:$B$758,I$119)+'СЕТ СН'!$H$14+СВЦЭМ!$D$10+'СЕТ СН'!$H$6-'СЕТ СН'!$H$26</f>
        <v>2360.59442382</v>
      </c>
      <c r="J130" s="36">
        <f>SUMIFS(СВЦЭМ!$D$39:$D$758,СВЦЭМ!$A$39:$A$758,$A130,СВЦЭМ!$B$39:$B$758,J$119)+'СЕТ СН'!$H$14+СВЦЭМ!$D$10+'СЕТ СН'!$H$6-'СЕТ СН'!$H$26</f>
        <v>2357.67719541</v>
      </c>
      <c r="K130" s="36">
        <f>SUMIFS(СВЦЭМ!$D$39:$D$758,СВЦЭМ!$A$39:$A$758,$A130,СВЦЭМ!$B$39:$B$758,K$119)+'СЕТ СН'!$H$14+СВЦЭМ!$D$10+'СЕТ СН'!$H$6-'СЕТ СН'!$H$26</f>
        <v>2359.1961382</v>
      </c>
      <c r="L130" s="36">
        <f>SUMIFS(СВЦЭМ!$D$39:$D$758,СВЦЭМ!$A$39:$A$758,$A130,СВЦЭМ!$B$39:$B$758,L$119)+'СЕТ СН'!$H$14+СВЦЭМ!$D$10+'СЕТ СН'!$H$6-'СЕТ СН'!$H$26</f>
        <v>2355.75356027</v>
      </c>
      <c r="M130" s="36">
        <f>SUMIFS(СВЦЭМ!$D$39:$D$758,СВЦЭМ!$A$39:$A$758,$A130,СВЦЭМ!$B$39:$B$758,M$119)+'СЕТ СН'!$H$14+СВЦЭМ!$D$10+'СЕТ СН'!$H$6-'СЕТ СН'!$H$26</f>
        <v>2370.5627151200001</v>
      </c>
      <c r="N130" s="36">
        <f>SUMIFS(СВЦЭМ!$D$39:$D$758,СВЦЭМ!$A$39:$A$758,$A130,СВЦЭМ!$B$39:$B$758,N$119)+'СЕТ СН'!$H$14+СВЦЭМ!$D$10+'СЕТ СН'!$H$6-'СЕТ СН'!$H$26</f>
        <v>2365.74344096</v>
      </c>
      <c r="O130" s="36">
        <f>SUMIFS(СВЦЭМ!$D$39:$D$758,СВЦЭМ!$A$39:$A$758,$A130,СВЦЭМ!$B$39:$B$758,O$119)+'СЕТ СН'!$H$14+СВЦЭМ!$D$10+'СЕТ СН'!$H$6-'СЕТ СН'!$H$26</f>
        <v>2374.9774731500002</v>
      </c>
      <c r="P130" s="36">
        <f>SUMIFS(СВЦЭМ!$D$39:$D$758,СВЦЭМ!$A$39:$A$758,$A130,СВЦЭМ!$B$39:$B$758,P$119)+'СЕТ СН'!$H$14+СВЦЭМ!$D$10+'СЕТ СН'!$H$6-'СЕТ СН'!$H$26</f>
        <v>2402.0171257800002</v>
      </c>
      <c r="Q130" s="36">
        <f>SUMIFS(СВЦЭМ!$D$39:$D$758,СВЦЭМ!$A$39:$A$758,$A130,СВЦЭМ!$B$39:$B$758,Q$119)+'СЕТ СН'!$H$14+СВЦЭМ!$D$10+'СЕТ СН'!$H$6-'СЕТ СН'!$H$26</f>
        <v>2415.27855761</v>
      </c>
      <c r="R130" s="36">
        <f>SUMIFS(СВЦЭМ!$D$39:$D$758,СВЦЭМ!$A$39:$A$758,$A130,СВЦЭМ!$B$39:$B$758,R$119)+'СЕТ СН'!$H$14+СВЦЭМ!$D$10+'СЕТ СН'!$H$6-'СЕТ СН'!$H$26</f>
        <v>2404.88861486</v>
      </c>
      <c r="S130" s="36">
        <f>SUMIFS(СВЦЭМ!$D$39:$D$758,СВЦЭМ!$A$39:$A$758,$A130,СВЦЭМ!$B$39:$B$758,S$119)+'СЕТ СН'!$H$14+СВЦЭМ!$D$10+'СЕТ СН'!$H$6-'СЕТ СН'!$H$26</f>
        <v>2393.7839073200003</v>
      </c>
      <c r="T130" s="36">
        <f>SUMIFS(СВЦЭМ!$D$39:$D$758,СВЦЭМ!$A$39:$A$758,$A130,СВЦЭМ!$B$39:$B$758,T$119)+'СЕТ СН'!$H$14+СВЦЭМ!$D$10+'СЕТ СН'!$H$6-'СЕТ СН'!$H$26</f>
        <v>2354.2582467900002</v>
      </c>
      <c r="U130" s="36">
        <f>SUMIFS(СВЦЭМ!$D$39:$D$758,СВЦЭМ!$A$39:$A$758,$A130,СВЦЭМ!$B$39:$B$758,U$119)+'СЕТ СН'!$H$14+СВЦЭМ!$D$10+'СЕТ СН'!$H$6-'СЕТ СН'!$H$26</f>
        <v>2335.4602438700003</v>
      </c>
      <c r="V130" s="36">
        <f>SUMIFS(СВЦЭМ!$D$39:$D$758,СВЦЭМ!$A$39:$A$758,$A130,СВЦЭМ!$B$39:$B$758,V$119)+'СЕТ СН'!$H$14+СВЦЭМ!$D$10+'СЕТ СН'!$H$6-'СЕТ СН'!$H$26</f>
        <v>2331.2267805199999</v>
      </c>
      <c r="W130" s="36">
        <f>SUMIFS(СВЦЭМ!$D$39:$D$758,СВЦЭМ!$A$39:$A$758,$A130,СВЦЭМ!$B$39:$B$758,W$119)+'СЕТ СН'!$H$14+СВЦЭМ!$D$10+'СЕТ СН'!$H$6-'СЕТ СН'!$H$26</f>
        <v>2314.3513204600004</v>
      </c>
      <c r="X130" s="36">
        <f>SUMIFS(СВЦЭМ!$D$39:$D$758,СВЦЭМ!$A$39:$A$758,$A130,СВЦЭМ!$B$39:$B$758,X$119)+'СЕТ СН'!$H$14+СВЦЭМ!$D$10+'СЕТ СН'!$H$6-'СЕТ СН'!$H$26</f>
        <v>2356.3151001400001</v>
      </c>
      <c r="Y130" s="36">
        <f>SUMIFS(СВЦЭМ!$D$39:$D$758,СВЦЭМ!$A$39:$A$758,$A130,СВЦЭМ!$B$39:$B$758,Y$119)+'СЕТ СН'!$H$14+СВЦЭМ!$D$10+'СЕТ СН'!$H$6-'СЕТ СН'!$H$26</f>
        <v>2396.3646502299998</v>
      </c>
    </row>
    <row r="131" spans="1:25" ht="15.75" x14ac:dyDescent="0.2">
      <c r="A131" s="35">
        <f t="shared" si="3"/>
        <v>45394</v>
      </c>
      <c r="B131" s="36">
        <f>SUMIFS(СВЦЭМ!$D$39:$D$758,СВЦЭМ!$A$39:$A$758,$A131,СВЦЭМ!$B$39:$B$758,B$119)+'СЕТ СН'!$H$14+СВЦЭМ!$D$10+'СЕТ СН'!$H$6-'СЕТ СН'!$H$26</f>
        <v>2371.8585811000003</v>
      </c>
      <c r="C131" s="36">
        <f>SUMIFS(СВЦЭМ!$D$39:$D$758,СВЦЭМ!$A$39:$A$758,$A131,СВЦЭМ!$B$39:$B$758,C$119)+'СЕТ СН'!$H$14+СВЦЭМ!$D$10+'СЕТ СН'!$H$6-'СЕТ СН'!$H$26</f>
        <v>2350.0145113200001</v>
      </c>
      <c r="D131" s="36">
        <f>SUMIFS(СВЦЭМ!$D$39:$D$758,СВЦЭМ!$A$39:$A$758,$A131,СВЦЭМ!$B$39:$B$758,D$119)+'СЕТ СН'!$H$14+СВЦЭМ!$D$10+'СЕТ СН'!$H$6-'СЕТ СН'!$H$26</f>
        <v>2379.0394543100001</v>
      </c>
      <c r="E131" s="36">
        <f>SUMIFS(СВЦЭМ!$D$39:$D$758,СВЦЭМ!$A$39:$A$758,$A131,СВЦЭМ!$B$39:$B$758,E$119)+'СЕТ СН'!$H$14+СВЦЭМ!$D$10+'СЕТ СН'!$H$6-'СЕТ СН'!$H$26</f>
        <v>2415.8201593900003</v>
      </c>
      <c r="F131" s="36">
        <f>SUMIFS(СВЦЭМ!$D$39:$D$758,СВЦЭМ!$A$39:$A$758,$A131,СВЦЭМ!$B$39:$B$758,F$119)+'СЕТ СН'!$H$14+СВЦЭМ!$D$10+'СЕТ СН'!$H$6-'СЕТ СН'!$H$26</f>
        <v>2411.32249529</v>
      </c>
      <c r="G131" s="36">
        <f>SUMIFS(СВЦЭМ!$D$39:$D$758,СВЦЭМ!$A$39:$A$758,$A131,СВЦЭМ!$B$39:$B$758,G$119)+'СЕТ СН'!$H$14+СВЦЭМ!$D$10+'СЕТ СН'!$H$6-'СЕТ СН'!$H$26</f>
        <v>2379.37743645</v>
      </c>
      <c r="H131" s="36">
        <f>SUMIFS(СВЦЭМ!$D$39:$D$758,СВЦЭМ!$A$39:$A$758,$A131,СВЦЭМ!$B$39:$B$758,H$119)+'СЕТ СН'!$H$14+СВЦЭМ!$D$10+'СЕТ СН'!$H$6-'СЕТ СН'!$H$26</f>
        <v>2318.6527114</v>
      </c>
      <c r="I131" s="36">
        <f>SUMIFS(СВЦЭМ!$D$39:$D$758,СВЦЭМ!$A$39:$A$758,$A131,СВЦЭМ!$B$39:$B$758,I$119)+'СЕТ СН'!$H$14+СВЦЭМ!$D$10+'СЕТ СН'!$H$6-'СЕТ СН'!$H$26</f>
        <v>2256.1890660899999</v>
      </c>
      <c r="J131" s="36">
        <f>SUMIFS(СВЦЭМ!$D$39:$D$758,СВЦЭМ!$A$39:$A$758,$A131,СВЦЭМ!$B$39:$B$758,J$119)+'СЕТ СН'!$H$14+СВЦЭМ!$D$10+'СЕТ СН'!$H$6-'СЕТ СН'!$H$26</f>
        <v>2224.4936411600002</v>
      </c>
      <c r="K131" s="36">
        <f>SUMIFS(СВЦЭМ!$D$39:$D$758,СВЦЭМ!$A$39:$A$758,$A131,СВЦЭМ!$B$39:$B$758,K$119)+'СЕТ СН'!$H$14+СВЦЭМ!$D$10+'СЕТ СН'!$H$6-'СЕТ СН'!$H$26</f>
        <v>2216.9612710599999</v>
      </c>
      <c r="L131" s="36">
        <f>SUMIFS(СВЦЭМ!$D$39:$D$758,СВЦЭМ!$A$39:$A$758,$A131,СВЦЭМ!$B$39:$B$758,L$119)+'СЕТ СН'!$H$14+СВЦЭМ!$D$10+'СЕТ СН'!$H$6-'СЕТ СН'!$H$26</f>
        <v>2217.71068259</v>
      </c>
      <c r="M131" s="36">
        <f>SUMIFS(СВЦЭМ!$D$39:$D$758,СВЦЭМ!$A$39:$A$758,$A131,СВЦЭМ!$B$39:$B$758,M$119)+'СЕТ СН'!$H$14+СВЦЭМ!$D$10+'СЕТ СН'!$H$6-'СЕТ СН'!$H$26</f>
        <v>2224.74907596</v>
      </c>
      <c r="N131" s="36">
        <f>SUMIFS(СВЦЭМ!$D$39:$D$758,СВЦЭМ!$A$39:$A$758,$A131,СВЦЭМ!$B$39:$B$758,N$119)+'СЕТ СН'!$H$14+СВЦЭМ!$D$10+'СЕТ СН'!$H$6-'СЕТ СН'!$H$26</f>
        <v>2233.16896404</v>
      </c>
      <c r="O131" s="36">
        <f>SUMIFS(СВЦЭМ!$D$39:$D$758,СВЦЭМ!$A$39:$A$758,$A131,СВЦЭМ!$B$39:$B$758,O$119)+'СЕТ СН'!$H$14+СВЦЭМ!$D$10+'СЕТ СН'!$H$6-'СЕТ СН'!$H$26</f>
        <v>2239.9420128900001</v>
      </c>
      <c r="P131" s="36">
        <f>SUMIFS(СВЦЭМ!$D$39:$D$758,СВЦЭМ!$A$39:$A$758,$A131,СВЦЭМ!$B$39:$B$758,P$119)+'СЕТ СН'!$H$14+СВЦЭМ!$D$10+'СЕТ СН'!$H$6-'СЕТ СН'!$H$26</f>
        <v>2256.70369923</v>
      </c>
      <c r="Q131" s="36">
        <f>SUMIFS(СВЦЭМ!$D$39:$D$758,СВЦЭМ!$A$39:$A$758,$A131,СВЦЭМ!$B$39:$B$758,Q$119)+'СЕТ СН'!$H$14+СВЦЭМ!$D$10+'СЕТ СН'!$H$6-'СЕТ СН'!$H$26</f>
        <v>2272.9291332399998</v>
      </c>
      <c r="R131" s="36">
        <f>SUMIFS(СВЦЭМ!$D$39:$D$758,СВЦЭМ!$A$39:$A$758,$A131,СВЦЭМ!$B$39:$B$758,R$119)+'СЕТ СН'!$H$14+СВЦЭМ!$D$10+'СЕТ СН'!$H$6-'СЕТ СН'!$H$26</f>
        <v>2275.8822349900001</v>
      </c>
      <c r="S131" s="36">
        <f>SUMIFS(СВЦЭМ!$D$39:$D$758,СВЦЭМ!$A$39:$A$758,$A131,СВЦЭМ!$B$39:$B$758,S$119)+'СЕТ СН'!$H$14+СВЦЭМ!$D$10+'СЕТ СН'!$H$6-'СЕТ СН'!$H$26</f>
        <v>2265.4282038900001</v>
      </c>
      <c r="T131" s="36">
        <f>SUMIFS(СВЦЭМ!$D$39:$D$758,СВЦЭМ!$A$39:$A$758,$A131,СВЦЭМ!$B$39:$B$758,T$119)+'СЕТ СН'!$H$14+СВЦЭМ!$D$10+'СЕТ СН'!$H$6-'СЕТ СН'!$H$26</f>
        <v>2231.3015886100002</v>
      </c>
      <c r="U131" s="36">
        <f>SUMIFS(СВЦЭМ!$D$39:$D$758,СВЦЭМ!$A$39:$A$758,$A131,СВЦЭМ!$B$39:$B$758,U$119)+'СЕТ СН'!$H$14+СВЦЭМ!$D$10+'СЕТ СН'!$H$6-'СЕТ СН'!$H$26</f>
        <v>2230.5932435300001</v>
      </c>
      <c r="V131" s="36">
        <f>SUMIFS(СВЦЭМ!$D$39:$D$758,СВЦЭМ!$A$39:$A$758,$A131,СВЦЭМ!$B$39:$B$758,V$119)+'СЕТ СН'!$H$14+СВЦЭМ!$D$10+'СЕТ СН'!$H$6-'СЕТ СН'!$H$26</f>
        <v>2212.9561477500001</v>
      </c>
      <c r="W131" s="36">
        <f>SUMIFS(СВЦЭМ!$D$39:$D$758,СВЦЭМ!$A$39:$A$758,$A131,СВЦЭМ!$B$39:$B$758,W$119)+'СЕТ СН'!$H$14+СВЦЭМ!$D$10+'СЕТ СН'!$H$6-'СЕТ СН'!$H$26</f>
        <v>2208.1540280199997</v>
      </c>
      <c r="X131" s="36">
        <f>SUMIFS(СВЦЭМ!$D$39:$D$758,СВЦЭМ!$A$39:$A$758,$A131,СВЦЭМ!$B$39:$B$758,X$119)+'СЕТ СН'!$H$14+СВЦЭМ!$D$10+'СЕТ СН'!$H$6-'СЕТ СН'!$H$26</f>
        <v>2254.6341003400003</v>
      </c>
      <c r="Y131" s="36">
        <f>SUMIFS(СВЦЭМ!$D$39:$D$758,СВЦЭМ!$A$39:$A$758,$A131,СВЦЭМ!$B$39:$B$758,Y$119)+'СЕТ СН'!$H$14+СВЦЭМ!$D$10+'СЕТ СН'!$H$6-'СЕТ СН'!$H$26</f>
        <v>2280.4870134399998</v>
      </c>
    </row>
    <row r="132" spans="1:25" ht="15.75" x14ac:dyDescent="0.2">
      <c r="A132" s="35">
        <f t="shared" si="3"/>
        <v>45395</v>
      </c>
      <c r="B132" s="36">
        <f>SUMIFS(СВЦЭМ!$D$39:$D$758,СВЦЭМ!$A$39:$A$758,$A132,СВЦЭМ!$B$39:$B$758,B$119)+'СЕТ СН'!$H$14+СВЦЭМ!$D$10+'СЕТ СН'!$H$6-'СЕТ СН'!$H$26</f>
        <v>2339.4868410600002</v>
      </c>
      <c r="C132" s="36">
        <f>SUMIFS(СВЦЭМ!$D$39:$D$758,СВЦЭМ!$A$39:$A$758,$A132,СВЦЭМ!$B$39:$B$758,C$119)+'СЕТ СН'!$H$14+СВЦЭМ!$D$10+'СЕТ СН'!$H$6-'СЕТ СН'!$H$26</f>
        <v>2346.5541391199999</v>
      </c>
      <c r="D132" s="36">
        <f>SUMIFS(СВЦЭМ!$D$39:$D$758,СВЦЭМ!$A$39:$A$758,$A132,СВЦЭМ!$B$39:$B$758,D$119)+'СЕТ СН'!$H$14+СВЦЭМ!$D$10+'СЕТ СН'!$H$6-'СЕТ СН'!$H$26</f>
        <v>2376.4470458699998</v>
      </c>
      <c r="E132" s="36">
        <f>SUMIFS(СВЦЭМ!$D$39:$D$758,СВЦЭМ!$A$39:$A$758,$A132,СВЦЭМ!$B$39:$B$758,E$119)+'СЕТ СН'!$H$14+СВЦЭМ!$D$10+'СЕТ СН'!$H$6-'СЕТ СН'!$H$26</f>
        <v>2402.6644524399999</v>
      </c>
      <c r="F132" s="36">
        <f>SUMIFS(СВЦЭМ!$D$39:$D$758,СВЦЭМ!$A$39:$A$758,$A132,СВЦЭМ!$B$39:$B$758,F$119)+'СЕТ СН'!$H$14+СВЦЭМ!$D$10+'СЕТ СН'!$H$6-'СЕТ СН'!$H$26</f>
        <v>2405.2164343499999</v>
      </c>
      <c r="G132" s="36">
        <f>SUMIFS(СВЦЭМ!$D$39:$D$758,СВЦЭМ!$A$39:$A$758,$A132,СВЦЭМ!$B$39:$B$758,G$119)+'СЕТ СН'!$H$14+СВЦЭМ!$D$10+'СЕТ СН'!$H$6-'СЕТ СН'!$H$26</f>
        <v>2411.1255231599998</v>
      </c>
      <c r="H132" s="36">
        <f>SUMIFS(СВЦЭМ!$D$39:$D$758,СВЦЭМ!$A$39:$A$758,$A132,СВЦЭМ!$B$39:$B$758,H$119)+'СЕТ СН'!$H$14+СВЦЭМ!$D$10+'СЕТ СН'!$H$6-'СЕТ СН'!$H$26</f>
        <v>2388.4373092699998</v>
      </c>
      <c r="I132" s="36">
        <f>SUMIFS(СВЦЭМ!$D$39:$D$758,СВЦЭМ!$A$39:$A$758,$A132,СВЦЭМ!$B$39:$B$758,I$119)+'СЕТ СН'!$H$14+СВЦЭМ!$D$10+'СЕТ СН'!$H$6-'СЕТ СН'!$H$26</f>
        <v>2368.8396728899997</v>
      </c>
      <c r="J132" s="36">
        <f>SUMIFS(СВЦЭМ!$D$39:$D$758,СВЦЭМ!$A$39:$A$758,$A132,СВЦЭМ!$B$39:$B$758,J$119)+'СЕТ СН'!$H$14+СВЦЭМ!$D$10+'СЕТ СН'!$H$6-'СЕТ СН'!$H$26</f>
        <v>2317.3994697200001</v>
      </c>
      <c r="K132" s="36">
        <f>SUMIFS(СВЦЭМ!$D$39:$D$758,СВЦЭМ!$A$39:$A$758,$A132,СВЦЭМ!$B$39:$B$758,K$119)+'СЕТ СН'!$H$14+СВЦЭМ!$D$10+'СЕТ СН'!$H$6-'СЕТ СН'!$H$26</f>
        <v>2256.1622255299999</v>
      </c>
      <c r="L132" s="36">
        <f>SUMIFS(СВЦЭМ!$D$39:$D$758,СВЦЭМ!$A$39:$A$758,$A132,СВЦЭМ!$B$39:$B$758,L$119)+'СЕТ СН'!$H$14+СВЦЭМ!$D$10+'СЕТ СН'!$H$6-'СЕТ СН'!$H$26</f>
        <v>2229.6768942400004</v>
      </c>
      <c r="M132" s="36">
        <f>SUMIFS(СВЦЭМ!$D$39:$D$758,СВЦЭМ!$A$39:$A$758,$A132,СВЦЭМ!$B$39:$B$758,M$119)+'СЕТ СН'!$H$14+СВЦЭМ!$D$10+'СЕТ СН'!$H$6-'СЕТ СН'!$H$26</f>
        <v>2261.0649151299999</v>
      </c>
      <c r="N132" s="36">
        <f>SUMIFS(СВЦЭМ!$D$39:$D$758,СВЦЭМ!$A$39:$A$758,$A132,СВЦЭМ!$B$39:$B$758,N$119)+'СЕТ СН'!$H$14+СВЦЭМ!$D$10+'СЕТ СН'!$H$6-'СЕТ СН'!$H$26</f>
        <v>2272.5642389300001</v>
      </c>
      <c r="O132" s="36">
        <f>SUMIFS(СВЦЭМ!$D$39:$D$758,СВЦЭМ!$A$39:$A$758,$A132,СВЦЭМ!$B$39:$B$758,O$119)+'СЕТ СН'!$H$14+СВЦЭМ!$D$10+'СЕТ СН'!$H$6-'СЕТ СН'!$H$26</f>
        <v>2285.9295423200001</v>
      </c>
      <c r="P132" s="36">
        <f>SUMIFS(СВЦЭМ!$D$39:$D$758,СВЦЭМ!$A$39:$A$758,$A132,СВЦЭМ!$B$39:$B$758,P$119)+'СЕТ СН'!$H$14+СВЦЭМ!$D$10+'СЕТ СН'!$H$6-'СЕТ СН'!$H$26</f>
        <v>2301.6514889</v>
      </c>
      <c r="Q132" s="36">
        <f>SUMIFS(СВЦЭМ!$D$39:$D$758,СВЦЭМ!$A$39:$A$758,$A132,СВЦЭМ!$B$39:$B$758,Q$119)+'СЕТ СН'!$H$14+СВЦЭМ!$D$10+'СЕТ СН'!$H$6-'СЕТ СН'!$H$26</f>
        <v>2308.36896978</v>
      </c>
      <c r="R132" s="36">
        <f>SUMIFS(СВЦЭМ!$D$39:$D$758,СВЦЭМ!$A$39:$A$758,$A132,СВЦЭМ!$B$39:$B$758,R$119)+'СЕТ СН'!$H$14+СВЦЭМ!$D$10+'СЕТ СН'!$H$6-'СЕТ СН'!$H$26</f>
        <v>2304.8650514999999</v>
      </c>
      <c r="S132" s="36">
        <f>SUMIFS(СВЦЭМ!$D$39:$D$758,СВЦЭМ!$A$39:$A$758,$A132,СВЦЭМ!$B$39:$B$758,S$119)+'СЕТ СН'!$H$14+СВЦЭМ!$D$10+'СЕТ СН'!$H$6-'СЕТ СН'!$H$26</f>
        <v>2300.9660453000001</v>
      </c>
      <c r="T132" s="36">
        <f>SUMIFS(СВЦЭМ!$D$39:$D$758,СВЦЭМ!$A$39:$A$758,$A132,СВЦЭМ!$B$39:$B$758,T$119)+'СЕТ СН'!$H$14+СВЦЭМ!$D$10+'СЕТ СН'!$H$6-'СЕТ СН'!$H$26</f>
        <v>2270.3517479900001</v>
      </c>
      <c r="U132" s="36">
        <f>SUMIFS(СВЦЭМ!$D$39:$D$758,СВЦЭМ!$A$39:$A$758,$A132,СВЦЭМ!$B$39:$B$758,U$119)+'СЕТ СН'!$H$14+СВЦЭМ!$D$10+'СЕТ СН'!$H$6-'СЕТ СН'!$H$26</f>
        <v>2266.2558184300001</v>
      </c>
      <c r="V132" s="36">
        <f>SUMIFS(СВЦЭМ!$D$39:$D$758,СВЦЭМ!$A$39:$A$758,$A132,СВЦЭМ!$B$39:$B$758,V$119)+'СЕТ СН'!$H$14+СВЦЭМ!$D$10+'СЕТ СН'!$H$6-'СЕТ СН'!$H$26</f>
        <v>2250.2333306700002</v>
      </c>
      <c r="W132" s="36">
        <f>SUMIFS(СВЦЭМ!$D$39:$D$758,СВЦЭМ!$A$39:$A$758,$A132,СВЦЭМ!$B$39:$B$758,W$119)+'СЕТ СН'!$H$14+СВЦЭМ!$D$10+'СЕТ СН'!$H$6-'СЕТ СН'!$H$26</f>
        <v>2228.3655817399999</v>
      </c>
      <c r="X132" s="36">
        <f>SUMIFS(СВЦЭМ!$D$39:$D$758,СВЦЭМ!$A$39:$A$758,$A132,СВЦЭМ!$B$39:$B$758,X$119)+'СЕТ СН'!$H$14+СВЦЭМ!$D$10+'СЕТ СН'!$H$6-'СЕТ СН'!$H$26</f>
        <v>2277.7248460600003</v>
      </c>
      <c r="Y132" s="36">
        <f>SUMIFS(СВЦЭМ!$D$39:$D$758,СВЦЭМ!$A$39:$A$758,$A132,СВЦЭМ!$B$39:$B$758,Y$119)+'СЕТ СН'!$H$14+СВЦЭМ!$D$10+'СЕТ СН'!$H$6-'СЕТ СН'!$H$26</f>
        <v>2299.2346510300004</v>
      </c>
    </row>
    <row r="133" spans="1:25" ht="15.75" x14ac:dyDescent="0.2">
      <c r="A133" s="35">
        <f t="shared" si="3"/>
        <v>45396</v>
      </c>
      <c r="B133" s="36">
        <f>SUMIFS(СВЦЭМ!$D$39:$D$758,СВЦЭМ!$A$39:$A$758,$A133,СВЦЭМ!$B$39:$B$758,B$119)+'СЕТ СН'!$H$14+СВЦЭМ!$D$10+'СЕТ СН'!$H$6-'СЕТ СН'!$H$26</f>
        <v>2231.6961399299998</v>
      </c>
      <c r="C133" s="36">
        <f>SUMIFS(СВЦЭМ!$D$39:$D$758,СВЦЭМ!$A$39:$A$758,$A133,СВЦЭМ!$B$39:$B$758,C$119)+'СЕТ СН'!$H$14+СВЦЭМ!$D$10+'СЕТ СН'!$H$6-'СЕТ СН'!$H$26</f>
        <v>2301.5510918300001</v>
      </c>
      <c r="D133" s="36">
        <f>SUMIFS(СВЦЭМ!$D$39:$D$758,СВЦЭМ!$A$39:$A$758,$A133,СВЦЭМ!$B$39:$B$758,D$119)+'СЕТ СН'!$H$14+СВЦЭМ!$D$10+'СЕТ СН'!$H$6-'СЕТ СН'!$H$26</f>
        <v>2347.91169605</v>
      </c>
      <c r="E133" s="36">
        <f>SUMIFS(СВЦЭМ!$D$39:$D$758,СВЦЭМ!$A$39:$A$758,$A133,СВЦЭМ!$B$39:$B$758,E$119)+'СЕТ СН'!$H$14+СВЦЭМ!$D$10+'СЕТ СН'!$H$6-'СЕТ СН'!$H$26</f>
        <v>2359.5902311600003</v>
      </c>
      <c r="F133" s="36">
        <f>SUMIFS(СВЦЭМ!$D$39:$D$758,СВЦЭМ!$A$39:$A$758,$A133,СВЦЭМ!$B$39:$B$758,F$119)+'СЕТ СН'!$H$14+СВЦЭМ!$D$10+'СЕТ СН'!$H$6-'СЕТ СН'!$H$26</f>
        <v>2372.4891541900001</v>
      </c>
      <c r="G133" s="36">
        <f>SUMIFS(СВЦЭМ!$D$39:$D$758,СВЦЭМ!$A$39:$A$758,$A133,СВЦЭМ!$B$39:$B$758,G$119)+'СЕТ СН'!$H$14+СВЦЭМ!$D$10+'СЕТ СН'!$H$6-'СЕТ СН'!$H$26</f>
        <v>2389.51922509</v>
      </c>
      <c r="H133" s="36">
        <f>SUMIFS(СВЦЭМ!$D$39:$D$758,СВЦЭМ!$A$39:$A$758,$A133,СВЦЭМ!$B$39:$B$758,H$119)+'СЕТ СН'!$H$14+СВЦЭМ!$D$10+'СЕТ СН'!$H$6-'СЕТ СН'!$H$26</f>
        <v>2400.2452013000002</v>
      </c>
      <c r="I133" s="36">
        <f>SUMIFS(СВЦЭМ!$D$39:$D$758,СВЦЭМ!$A$39:$A$758,$A133,СВЦЭМ!$B$39:$B$758,I$119)+'СЕТ СН'!$H$14+СВЦЭМ!$D$10+'СЕТ СН'!$H$6-'СЕТ СН'!$H$26</f>
        <v>2379.4765383200001</v>
      </c>
      <c r="J133" s="36">
        <f>SUMIFS(СВЦЭМ!$D$39:$D$758,СВЦЭМ!$A$39:$A$758,$A133,СВЦЭМ!$B$39:$B$758,J$119)+'СЕТ СН'!$H$14+СВЦЭМ!$D$10+'СЕТ СН'!$H$6-'СЕТ СН'!$H$26</f>
        <v>2314.2974480900002</v>
      </c>
      <c r="K133" s="36">
        <f>SUMIFS(СВЦЭМ!$D$39:$D$758,СВЦЭМ!$A$39:$A$758,$A133,СВЦЭМ!$B$39:$B$758,K$119)+'СЕТ СН'!$H$14+СВЦЭМ!$D$10+'СЕТ СН'!$H$6-'СЕТ СН'!$H$26</f>
        <v>2253.0632017899998</v>
      </c>
      <c r="L133" s="36">
        <f>SUMIFS(СВЦЭМ!$D$39:$D$758,СВЦЭМ!$A$39:$A$758,$A133,СВЦЭМ!$B$39:$B$758,L$119)+'СЕТ СН'!$H$14+СВЦЭМ!$D$10+'СЕТ СН'!$H$6-'СЕТ СН'!$H$26</f>
        <v>2215.39513558</v>
      </c>
      <c r="M133" s="36">
        <f>SUMIFS(СВЦЭМ!$D$39:$D$758,СВЦЭМ!$A$39:$A$758,$A133,СВЦЭМ!$B$39:$B$758,M$119)+'СЕТ СН'!$H$14+СВЦЭМ!$D$10+'СЕТ СН'!$H$6-'СЕТ СН'!$H$26</f>
        <v>2235.8873781699999</v>
      </c>
      <c r="N133" s="36">
        <f>SUMIFS(СВЦЭМ!$D$39:$D$758,СВЦЭМ!$A$39:$A$758,$A133,СВЦЭМ!$B$39:$B$758,N$119)+'СЕТ СН'!$H$14+СВЦЭМ!$D$10+'СЕТ СН'!$H$6-'СЕТ СН'!$H$26</f>
        <v>2263.38769396</v>
      </c>
      <c r="O133" s="36">
        <f>SUMIFS(СВЦЭМ!$D$39:$D$758,СВЦЭМ!$A$39:$A$758,$A133,СВЦЭМ!$B$39:$B$758,O$119)+'СЕТ СН'!$H$14+СВЦЭМ!$D$10+'СЕТ СН'!$H$6-'СЕТ СН'!$H$26</f>
        <v>2281.2130852400001</v>
      </c>
      <c r="P133" s="36">
        <f>SUMIFS(СВЦЭМ!$D$39:$D$758,СВЦЭМ!$A$39:$A$758,$A133,СВЦЭМ!$B$39:$B$758,P$119)+'СЕТ СН'!$H$14+СВЦЭМ!$D$10+'СЕТ СН'!$H$6-'СЕТ СН'!$H$26</f>
        <v>2292.5712244000001</v>
      </c>
      <c r="Q133" s="36">
        <f>SUMIFS(СВЦЭМ!$D$39:$D$758,СВЦЭМ!$A$39:$A$758,$A133,СВЦЭМ!$B$39:$B$758,Q$119)+'СЕТ СН'!$H$14+СВЦЭМ!$D$10+'СЕТ СН'!$H$6-'СЕТ СН'!$H$26</f>
        <v>2315.9258999599997</v>
      </c>
      <c r="R133" s="36">
        <f>SUMIFS(СВЦЭМ!$D$39:$D$758,СВЦЭМ!$A$39:$A$758,$A133,СВЦЭМ!$B$39:$B$758,R$119)+'СЕТ СН'!$H$14+СВЦЭМ!$D$10+'СЕТ СН'!$H$6-'СЕТ СН'!$H$26</f>
        <v>2331.6871500799998</v>
      </c>
      <c r="S133" s="36">
        <f>SUMIFS(СВЦЭМ!$D$39:$D$758,СВЦЭМ!$A$39:$A$758,$A133,СВЦЭМ!$B$39:$B$758,S$119)+'СЕТ СН'!$H$14+СВЦЭМ!$D$10+'СЕТ СН'!$H$6-'СЕТ СН'!$H$26</f>
        <v>2299.71500741</v>
      </c>
      <c r="T133" s="36">
        <f>SUMIFS(СВЦЭМ!$D$39:$D$758,СВЦЭМ!$A$39:$A$758,$A133,СВЦЭМ!$B$39:$B$758,T$119)+'СЕТ СН'!$H$14+СВЦЭМ!$D$10+'СЕТ СН'!$H$6-'СЕТ СН'!$H$26</f>
        <v>2265.2907839600002</v>
      </c>
      <c r="U133" s="36">
        <f>SUMIFS(СВЦЭМ!$D$39:$D$758,СВЦЭМ!$A$39:$A$758,$A133,СВЦЭМ!$B$39:$B$758,U$119)+'СЕТ СН'!$H$14+СВЦЭМ!$D$10+'СЕТ СН'!$H$6-'СЕТ СН'!$H$26</f>
        <v>2276.44843227</v>
      </c>
      <c r="V133" s="36">
        <f>SUMIFS(СВЦЭМ!$D$39:$D$758,СВЦЭМ!$A$39:$A$758,$A133,СВЦЭМ!$B$39:$B$758,V$119)+'СЕТ СН'!$H$14+СВЦЭМ!$D$10+'СЕТ СН'!$H$6-'СЕТ СН'!$H$26</f>
        <v>2179.3537037999999</v>
      </c>
      <c r="W133" s="36">
        <f>SUMIFS(СВЦЭМ!$D$39:$D$758,СВЦЭМ!$A$39:$A$758,$A133,СВЦЭМ!$B$39:$B$758,W$119)+'СЕТ СН'!$H$14+СВЦЭМ!$D$10+'СЕТ СН'!$H$6-'СЕТ СН'!$H$26</f>
        <v>2165.3733721799999</v>
      </c>
      <c r="X133" s="36">
        <f>SUMIFS(СВЦЭМ!$D$39:$D$758,СВЦЭМ!$A$39:$A$758,$A133,СВЦЭМ!$B$39:$B$758,X$119)+'СЕТ СН'!$H$14+СВЦЭМ!$D$10+'СЕТ СН'!$H$6-'СЕТ СН'!$H$26</f>
        <v>2219.7382430299999</v>
      </c>
      <c r="Y133" s="36">
        <f>SUMIFS(СВЦЭМ!$D$39:$D$758,СВЦЭМ!$A$39:$A$758,$A133,СВЦЭМ!$B$39:$B$758,Y$119)+'СЕТ СН'!$H$14+СВЦЭМ!$D$10+'СЕТ СН'!$H$6-'СЕТ СН'!$H$26</f>
        <v>2256.4835647899999</v>
      </c>
    </row>
    <row r="134" spans="1:25" ht="15.75" x14ac:dyDescent="0.2">
      <c r="A134" s="35">
        <f t="shared" si="3"/>
        <v>45397</v>
      </c>
      <c r="B134" s="36">
        <f>SUMIFS(СВЦЭМ!$D$39:$D$758,СВЦЭМ!$A$39:$A$758,$A134,СВЦЭМ!$B$39:$B$758,B$119)+'СЕТ СН'!$H$14+СВЦЭМ!$D$10+'СЕТ СН'!$H$6-'СЕТ СН'!$H$26</f>
        <v>2289.3307923100001</v>
      </c>
      <c r="C134" s="36">
        <f>SUMIFS(СВЦЭМ!$D$39:$D$758,СВЦЭМ!$A$39:$A$758,$A134,СВЦЭМ!$B$39:$B$758,C$119)+'СЕТ СН'!$H$14+СВЦЭМ!$D$10+'СЕТ СН'!$H$6-'СЕТ СН'!$H$26</f>
        <v>2400.87649487</v>
      </c>
      <c r="D134" s="36">
        <f>SUMIFS(СВЦЭМ!$D$39:$D$758,СВЦЭМ!$A$39:$A$758,$A134,СВЦЭМ!$B$39:$B$758,D$119)+'СЕТ СН'!$H$14+СВЦЭМ!$D$10+'СЕТ СН'!$H$6-'СЕТ СН'!$H$26</f>
        <v>2447.2293338399995</v>
      </c>
      <c r="E134" s="36">
        <f>SUMIFS(СВЦЭМ!$D$39:$D$758,СВЦЭМ!$A$39:$A$758,$A134,СВЦЭМ!$B$39:$B$758,E$119)+'СЕТ СН'!$H$14+СВЦЭМ!$D$10+'СЕТ СН'!$H$6-'СЕТ СН'!$H$26</f>
        <v>2456.66742385</v>
      </c>
      <c r="F134" s="36">
        <f>SUMIFS(СВЦЭМ!$D$39:$D$758,СВЦЭМ!$A$39:$A$758,$A134,СВЦЭМ!$B$39:$B$758,F$119)+'СЕТ СН'!$H$14+СВЦЭМ!$D$10+'СЕТ СН'!$H$6-'СЕТ СН'!$H$26</f>
        <v>2455.5930376599999</v>
      </c>
      <c r="G134" s="36">
        <f>SUMIFS(СВЦЭМ!$D$39:$D$758,СВЦЭМ!$A$39:$A$758,$A134,СВЦЭМ!$B$39:$B$758,G$119)+'СЕТ СН'!$H$14+СВЦЭМ!$D$10+'СЕТ СН'!$H$6-'СЕТ СН'!$H$26</f>
        <v>2360.7652988</v>
      </c>
      <c r="H134" s="36">
        <f>SUMIFS(СВЦЭМ!$D$39:$D$758,СВЦЭМ!$A$39:$A$758,$A134,СВЦЭМ!$B$39:$B$758,H$119)+'СЕТ СН'!$H$14+СВЦЭМ!$D$10+'СЕТ СН'!$H$6-'СЕТ СН'!$H$26</f>
        <v>2286.39934318</v>
      </c>
      <c r="I134" s="36">
        <f>SUMIFS(СВЦЭМ!$D$39:$D$758,СВЦЭМ!$A$39:$A$758,$A134,СВЦЭМ!$B$39:$B$758,I$119)+'СЕТ СН'!$H$14+СВЦЭМ!$D$10+'СЕТ СН'!$H$6-'СЕТ СН'!$H$26</f>
        <v>2224.8710496499998</v>
      </c>
      <c r="J134" s="36">
        <f>SUMIFS(СВЦЭМ!$D$39:$D$758,СВЦЭМ!$A$39:$A$758,$A134,СВЦЭМ!$B$39:$B$758,J$119)+'СЕТ СН'!$H$14+СВЦЭМ!$D$10+'СЕТ СН'!$H$6-'СЕТ СН'!$H$26</f>
        <v>2181.1970118199997</v>
      </c>
      <c r="K134" s="36">
        <f>SUMIFS(СВЦЭМ!$D$39:$D$758,СВЦЭМ!$A$39:$A$758,$A134,СВЦЭМ!$B$39:$B$758,K$119)+'СЕТ СН'!$H$14+СВЦЭМ!$D$10+'СЕТ СН'!$H$6-'СЕТ СН'!$H$26</f>
        <v>2175.8780983400002</v>
      </c>
      <c r="L134" s="36">
        <f>SUMIFS(СВЦЭМ!$D$39:$D$758,СВЦЭМ!$A$39:$A$758,$A134,СВЦЭМ!$B$39:$B$758,L$119)+'СЕТ СН'!$H$14+СВЦЭМ!$D$10+'СЕТ СН'!$H$6-'СЕТ СН'!$H$26</f>
        <v>2177.20227983</v>
      </c>
      <c r="M134" s="36">
        <f>SUMIFS(СВЦЭМ!$D$39:$D$758,СВЦЭМ!$A$39:$A$758,$A134,СВЦЭМ!$B$39:$B$758,M$119)+'СЕТ СН'!$H$14+СВЦЭМ!$D$10+'СЕТ СН'!$H$6-'СЕТ СН'!$H$26</f>
        <v>2206.92220963</v>
      </c>
      <c r="N134" s="36">
        <f>SUMIFS(СВЦЭМ!$D$39:$D$758,СВЦЭМ!$A$39:$A$758,$A134,СВЦЭМ!$B$39:$B$758,N$119)+'СЕТ СН'!$H$14+СВЦЭМ!$D$10+'СЕТ СН'!$H$6-'СЕТ СН'!$H$26</f>
        <v>2212.1624106700001</v>
      </c>
      <c r="O134" s="36">
        <f>SUMIFS(СВЦЭМ!$D$39:$D$758,СВЦЭМ!$A$39:$A$758,$A134,СВЦЭМ!$B$39:$B$758,O$119)+'СЕТ СН'!$H$14+СВЦЭМ!$D$10+'СЕТ СН'!$H$6-'СЕТ СН'!$H$26</f>
        <v>2233.9675594999999</v>
      </c>
      <c r="P134" s="36">
        <f>SUMIFS(СВЦЭМ!$D$39:$D$758,СВЦЭМ!$A$39:$A$758,$A134,СВЦЭМ!$B$39:$B$758,P$119)+'СЕТ СН'!$H$14+СВЦЭМ!$D$10+'СЕТ СН'!$H$6-'СЕТ СН'!$H$26</f>
        <v>2251.5498203500001</v>
      </c>
      <c r="Q134" s="36">
        <f>SUMIFS(СВЦЭМ!$D$39:$D$758,СВЦЭМ!$A$39:$A$758,$A134,СВЦЭМ!$B$39:$B$758,Q$119)+'СЕТ СН'!$H$14+СВЦЭМ!$D$10+'СЕТ СН'!$H$6-'СЕТ СН'!$H$26</f>
        <v>2263.8237532800003</v>
      </c>
      <c r="R134" s="36">
        <f>SUMIFS(СВЦЭМ!$D$39:$D$758,СВЦЭМ!$A$39:$A$758,$A134,СВЦЭМ!$B$39:$B$758,R$119)+'СЕТ СН'!$H$14+СВЦЭМ!$D$10+'СЕТ СН'!$H$6-'СЕТ СН'!$H$26</f>
        <v>2271.76290122</v>
      </c>
      <c r="S134" s="36">
        <f>SUMIFS(СВЦЭМ!$D$39:$D$758,СВЦЭМ!$A$39:$A$758,$A134,СВЦЭМ!$B$39:$B$758,S$119)+'СЕТ СН'!$H$14+СВЦЭМ!$D$10+'СЕТ СН'!$H$6-'СЕТ СН'!$H$26</f>
        <v>2269.7813269099997</v>
      </c>
      <c r="T134" s="36">
        <f>SUMIFS(СВЦЭМ!$D$39:$D$758,СВЦЭМ!$A$39:$A$758,$A134,СВЦЭМ!$B$39:$B$758,T$119)+'СЕТ СН'!$H$14+СВЦЭМ!$D$10+'СЕТ СН'!$H$6-'СЕТ СН'!$H$26</f>
        <v>2235.6936664599998</v>
      </c>
      <c r="U134" s="36">
        <f>SUMIFS(СВЦЭМ!$D$39:$D$758,СВЦЭМ!$A$39:$A$758,$A134,СВЦЭМ!$B$39:$B$758,U$119)+'СЕТ СН'!$H$14+СВЦЭМ!$D$10+'СЕТ СН'!$H$6-'СЕТ СН'!$H$26</f>
        <v>2210.5355391200001</v>
      </c>
      <c r="V134" s="36">
        <f>SUMIFS(СВЦЭМ!$D$39:$D$758,СВЦЭМ!$A$39:$A$758,$A134,СВЦЭМ!$B$39:$B$758,V$119)+'СЕТ СН'!$H$14+СВЦЭМ!$D$10+'СЕТ СН'!$H$6-'СЕТ СН'!$H$26</f>
        <v>2187.6197807899998</v>
      </c>
      <c r="W134" s="36">
        <f>SUMIFS(СВЦЭМ!$D$39:$D$758,СВЦЭМ!$A$39:$A$758,$A134,СВЦЭМ!$B$39:$B$758,W$119)+'СЕТ СН'!$H$14+СВЦЭМ!$D$10+'СЕТ СН'!$H$6-'СЕТ СН'!$H$26</f>
        <v>2178.8095783700001</v>
      </c>
      <c r="X134" s="36">
        <f>SUMIFS(СВЦЭМ!$D$39:$D$758,СВЦЭМ!$A$39:$A$758,$A134,СВЦЭМ!$B$39:$B$758,X$119)+'СЕТ СН'!$H$14+СВЦЭМ!$D$10+'СЕТ СН'!$H$6-'СЕТ СН'!$H$26</f>
        <v>2189.2562792400004</v>
      </c>
      <c r="Y134" s="36">
        <f>SUMIFS(СВЦЭМ!$D$39:$D$758,СВЦЭМ!$A$39:$A$758,$A134,СВЦЭМ!$B$39:$B$758,Y$119)+'СЕТ СН'!$H$14+СВЦЭМ!$D$10+'СЕТ СН'!$H$6-'СЕТ СН'!$H$26</f>
        <v>2237.8692158100002</v>
      </c>
    </row>
    <row r="135" spans="1:25" ht="15.75" x14ac:dyDescent="0.2">
      <c r="A135" s="35">
        <f t="shared" si="3"/>
        <v>45398</v>
      </c>
      <c r="B135" s="36">
        <f>SUMIFS(СВЦЭМ!$D$39:$D$758,СВЦЭМ!$A$39:$A$758,$A135,СВЦЭМ!$B$39:$B$758,B$119)+'СЕТ СН'!$H$14+СВЦЭМ!$D$10+'СЕТ СН'!$H$6-'СЕТ СН'!$H$26</f>
        <v>2355.1812338999998</v>
      </c>
      <c r="C135" s="36">
        <f>SUMIFS(СВЦЭМ!$D$39:$D$758,СВЦЭМ!$A$39:$A$758,$A135,СВЦЭМ!$B$39:$B$758,C$119)+'СЕТ СН'!$H$14+СВЦЭМ!$D$10+'СЕТ СН'!$H$6-'СЕТ СН'!$H$26</f>
        <v>2385.9864365000003</v>
      </c>
      <c r="D135" s="36">
        <f>SUMIFS(СВЦЭМ!$D$39:$D$758,СВЦЭМ!$A$39:$A$758,$A135,СВЦЭМ!$B$39:$B$758,D$119)+'СЕТ СН'!$H$14+СВЦЭМ!$D$10+'СЕТ СН'!$H$6-'СЕТ СН'!$H$26</f>
        <v>2432.8308677099999</v>
      </c>
      <c r="E135" s="36">
        <f>SUMIFS(СВЦЭМ!$D$39:$D$758,СВЦЭМ!$A$39:$A$758,$A135,СВЦЭМ!$B$39:$B$758,E$119)+'СЕТ СН'!$H$14+СВЦЭМ!$D$10+'СЕТ СН'!$H$6-'СЕТ СН'!$H$26</f>
        <v>2456.4501217999996</v>
      </c>
      <c r="F135" s="36">
        <f>SUMIFS(СВЦЭМ!$D$39:$D$758,СВЦЭМ!$A$39:$A$758,$A135,СВЦЭМ!$B$39:$B$758,F$119)+'СЕТ СН'!$H$14+СВЦЭМ!$D$10+'СЕТ СН'!$H$6-'СЕТ СН'!$H$26</f>
        <v>2458.0242648499998</v>
      </c>
      <c r="G135" s="36">
        <f>SUMIFS(СВЦЭМ!$D$39:$D$758,СВЦЭМ!$A$39:$A$758,$A135,СВЦЭМ!$B$39:$B$758,G$119)+'СЕТ СН'!$H$14+СВЦЭМ!$D$10+'СЕТ СН'!$H$6-'СЕТ СН'!$H$26</f>
        <v>2428.9232805599995</v>
      </c>
      <c r="H135" s="36">
        <f>SUMIFS(СВЦЭМ!$D$39:$D$758,СВЦЭМ!$A$39:$A$758,$A135,СВЦЭМ!$B$39:$B$758,H$119)+'СЕТ СН'!$H$14+СВЦЭМ!$D$10+'СЕТ СН'!$H$6-'СЕТ СН'!$H$26</f>
        <v>2355.3931880199998</v>
      </c>
      <c r="I135" s="36">
        <f>SUMIFS(СВЦЭМ!$D$39:$D$758,СВЦЭМ!$A$39:$A$758,$A135,СВЦЭМ!$B$39:$B$758,I$119)+'СЕТ СН'!$H$14+СВЦЭМ!$D$10+'СЕТ СН'!$H$6-'СЕТ СН'!$H$26</f>
        <v>2295.3331363400002</v>
      </c>
      <c r="J135" s="36">
        <f>SUMIFS(СВЦЭМ!$D$39:$D$758,СВЦЭМ!$A$39:$A$758,$A135,СВЦЭМ!$B$39:$B$758,J$119)+'СЕТ СН'!$H$14+СВЦЭМ!$D$10+'СЕТ СН'!$H$6-'СЕТ СН'!$H$26</f>
        <v>2248.1625126899999</v>
      </c>
      <c r="K135" s="36">
        <f>SUMIFS(СВЦЭМ!$D$39:$D$758,СВЦЭМ!$A$39:$A$758,$A135,СВЦЭМ!$B$39:$B$758,K$119)+'СЕТ СН'!$H$14+СВЦЭМ!$D$10+'СЕТ СН'!$H$6-'СЕТ СН'!$H$26</f>
        <v>2233.57513384</v>
      </c>
      <c r="L135" s="36">
        <f>SUMIFS(СВЦЭМ!$D$39:$D$758,СВЦЭМ!$A$39:$A$758,$A135,СВЦЭМ!$B$39:$B$758,L$119)+'СЕТ СН'!$H$14+СВЦЭМ!$D$10+'СЕТ СН'!$H$6-'СЕТ СН'!$H$26</f>
        <v>2230.5920134500002</v>
      </c>
      <c r="M135" s="36">
        <f>SUMIFS(СВЦЭМ!$D$39:$D$758,СВЦЭМ!$A$39:$A$758,$A135,СВЦЭМ!$B$39:$B$758,M$119)+'СЕТ СН'!$H$14+СВЦЭМ!$D$10+'СЕТ СН'!$H$6-'СЕТ СН'!$H$26</f>
        <v>2244.7622607900003</v>
      </c>
      <c r="N135" s="36">
        <f>SUMIFS(СВЦЭМ!$D$39:$D$758,СВЦЭМ!$A$39:$A$758,$A135,СВЦЭМ!$B$39:$B$758,N$119)+'СЕТ СН'!$H$14+СВЦЭМ!$D$10+'СЕТ СН'!$H$6-'СЕТ СН'!$H$26</f>
        <v>2249.2535432599998</v>
      </c>
      <c r="O135" s="36">
        <f>SUMIFS(СВЦЭМ!$D$39:$D$758,СВЦЭМ!$A$39:$A$758,$A135,СВЦЭМ!$B$39:$B$758,O$119)+'СЕТ СН'!$H$14+СВЦЭМ!$D$10+'СЕТ СН'!$H$6-'СЕТ СН'!$H$26</f>
        <v>2255.7687621499999</v>
      </c>
      <c r="P135" s="36">
        <f>SUMIFS(СВЦЭМ!$D$39:$D$758,СВЦЭМ!$A$39:$A$758,$A135,СВЦЭМ!$B$39:$B$758,P$119)+'СЕТ СН'!$H$14+СВЦЭМ!$D$10+'СЕТ СН'!$H$6-'СЕТ СН'!$H$26</f>
        <v>2274.6349221600003</v>
      </c>
      <c r="Q135" s="36">
        <f>SUMIFS(СВЦЭМ!$D$39:$D$758,СВЦЭМ!$A$39:$A$758,$A135,СВЦЭМ!$B$39:$B$758,Q$119)+'СЕТ СН'!$H$14+СВЦЭМ!$D$10+'СЕТ СН'!$H$6-'СЕТ СН'!$H$26</f>
        <v>2280.7278900599999</v>
      </c>
      <c r="R135" s="36">
        <f>SUMIFS(СВЦЭМ!$D$39:$D$758,СВЦЭМ!$A$39:$A$758,$A135,СВЦЭМ!$B$39:$B$758,R$119)+'СЕТ СН'!$H$14+СВЦЭМ!$D$10+'СЕТ СН'!$H$6-'СЕТ СН'!$H$26</f>
        <v>2295.84316571</v>
      </c>
      <c r="S135" s="36">
        <f>SUMIFS(СВЦЭМ!$D$39:$D$758,СВЦЭМ!$A$39:$A$758,$A135,СВЦЭМ!$B$39:$B$758,S$119)+'СЕТ СН'!$H$14+СВЦЭМ!$D$10+'СЕТ СН'!$H$6-'СЕТ СН'!$H$26</f>
        <v>2277.6484394899999</v>
      </c>
      <c r="T135" s="36">
        <f>SUMIFS(СВЦЭМ!$D$39:$D$758,СВЦЭМ!$A$39:$A$758,$A135,СВЦЭМ!$B$39:$B$758,T$119)+'СЕТ СН'!$H$14+СВЦЭМ!$D$10+'СЕТ СН'!$H$6-'СЕТ СН'!$H$26</f>
        <v>2228.7766730000003</v>
      </c>
      <c r="U135" s="36">
        <f>SUMIFS(СВЦЭМ!$D$39:$D$758,СВЦЭМ!$A$39:$A$758,$A135,СВЦЭМ!$B$39:$B$758,U$119)+'СЕТ СН'!$H$14+СВЦЭМ!$D$10+'СЕТ СН'!$H$6-'СЕТ СН'!$H$26</f>
        <v>2257.3142544299999</v>
      </c>
      <c r="V135" s="36">
        <f>SUMIFS(СВЦЭМ!$D$39:$D$758,СВЦЭМ!$A$39:$A$758,$A135,СВЦЭМ!$B$39:$B$758,V$119)+'СЕТ СН'!$H$14+СВЦЭМ!$D$10+'СЕТ СН'!$H$6-'СЕТ СН'!$H$26</f>
        <v>2224.5229338300001</v>
      </c>
      <c r="W135" s="36">
        <f>SUMIFS(СВЦЭМ!$D$39:$D$758,СВЦЭМ!$A$39:$A$758,$A135,СВЦЭМ!$B$39:$B$758,W$119)+'СЕТ СН'!$H$14+СВЦЭМ!$D$10+'СЕТ СН'!$H$6-'СЕТ СН'!$H$26</f>
        <v>2207.5802191800003</v>
      </c>
      <c r="X135" s="36">
        <f>SUMIFS(СВЦЭМ!$D$39:$D$758,СВЦЭМ!$A$39:$A$758,$A135,СВЦЭМ!$B$39:$B$758,X$119)+'СЕТ СН'!$H$14+СВЦЭМ!$D$10+'СЕТ СН'!$H$6-'СЕТ СН'!$H$26</f>
        <v>2209.0475800599997</v>
      </c>
      <c r="Y135" s="36">
        <f>SUMIFS(СВЦЭМ!$D$39:$D$758,СВЦЭМ!$A$39:$A$758,$A135,СВЦЭМ!$B$39:$B$758,Y$119)+'СЕТ СН'!$H$14+СВЦЭМ!$D$10+'СЕТ СН'!$H$6-'СЕТ СН'!$H$26</f>
        <v>2218.4765127299997</v>
      </c>
    </row>
    <row r="136" spans="1:25" ht="15.75" x14ac:dyDescent="0.2">
      <c r="A136" s="35">
        <f t="shared" si="3"/>
        <v>45399</v>
      </c>
      <c r="B136" s="36">
        <f>SUMIFS(СВЦЭМ!$D$39:$D$758,СВЦЭМ!$A$39:$A$758,$A136,СВЦЭМ!$B$39:$B$758,B$119)+'СЕТ СН'!$H$14+СВЦЭМ!$D$10+'СЕТ СН'!$H$6-'СЕТ СН'!$H$26</f>
        <v>2278.7147963699999</v>
      </c>
      <c r="C136" s="36">
        <f>SUMIFS(СВЦЭМ!$D$39:$D$758,СВЦЭМ!$A$39:$A$758,$A136,СВЦЭМ!$B$39:$B$758,C$119)+'СЕТ СН'!$H$14+СВЦЭМ!$D$10+'СЕТ СН'!$H$6-'СЕТ СН'!$H$26</f>
        <v>2328.0476159</v>
      </c>
      <c r="D136" s="36">
        <f>SUMIFS(СВЦЭМ!$D$39:$D$758,СВЦЭМ!$A$39:$A$758,$A136,СВЦЭМ!$B$39:$B$758,D$119)+'СЕТ СН'!$H$14+СВЦЭМ!$D$10+'СЕТ СН'!$H$6-'СЕТ СН'!$H$26</f>
        <v>2346.9810338699999</v>
      </c>
      <c r="E136" s="36">
        <f>SUMIFS(СВЦЭМ!$D$39:$D$758,СВЦЭМ!$A$39:$A$758,$A136,СВЦЭМ!$B$39:$B$758,E$119)+'СЕТ СН'!$H$14+СВЦЭМ!$D$10+'СЕТ СН'!$H$6-'СЕТ СН'!$H$26</f>
        <v>2363.0943000100001</v>
      </c>
      <c r="F136" s="36">
        <f>SUMIFS(СВЦЭМ!$D$39:$D$758,СВЦЭМ!$A$39:$A$758,$A136,СВЦЭМ!$B$39:$B$758,F$119)+'СЕТ СН'!$H$14+СВЦЭМ!$D$10+'СЕТ СН'!$H$6-'СЕТ СН'!$H$26</f>
        <v>2357.4972406900001</v>
      </c>
      <c r="G136" s="36">
        <f>SUMIFS(СВЦЭМ!$D$39:$D$758,СВЦЭМ!$A$39:$A$758,$A136,СВЦЭМ!$B$39:$B$758,G$119)+'СЕТ СН'!$H$14+СВЦЭМ!$D$10+'СЕТ СН'!$H$6-'СЕТ СН'!$H$26</f>
        <v>2333.1244248600001</v>
      </c>
      <c r="H136" s="36">
        <f>SUMIFS(СВЦЭМ!$D$39:$D$758,СВЦЭМ!$A$39:$A$758,$A136,СВЦЭМ!$B$39:$B$758,H$119)+'СЕТ СН'!$H$14+СВЦЭМ!$D$10+'СЕТ СН'!$H$6-'СЕТ СН'!$H$26</f>
        <v>2265.9893339600003</v>
      </c>
      <c r="I136" s="36">
        <f>SUMIFS(СВЦЭМ!$D$39:$D$758,СВЦЭМ!$A$39:$A$758,$A136,СВЦЭМ!$B$39:$B$758,I$119)+'СЕТ СН'!$H$14+СВЦЭМ!$D$10+'СЕТ СН'!$H$6-'СЕТ СН'!$H$26</f>
        <v>2202.5049410199999</v>
      </c>
      <c r="J136" s="36">
        <f>SUMIFS(СВЦЭМ!$D$39:$D$758,СВЦЭМ!$A$39:$A$758,$A136,СВЦЭМ!$B$39:$B$758,J$119)+'СЕТ СН'!$H$14+СВЦЭМ!$D$10+'СЕТ СН'!$H$6-'СЕТ СН'!$H$26</f>
        <v>2142.1554471700001</v>
      </c>
      <c r="K136" s="36">
        <f>SUMIFS(СВЦЭМ!$D$39:$D$758,СВЦЭМ!$A$39:$A$758,$A136,СВЦЭМ!$B$39:$B$758,K$119)+'СЕТ СН'!$H$14+СВЦЭМ!$D$10+'СЕТ СН'!$H$6-'СЕТ СН'!$H$26</f>
        <v>2113.6045421500003</v>
      </c>
      <c r="L136" s="36">
        <f>SUMIFS(СВЦЭМ!$D$39:$D$758,СВЦЭМ!$A$39:$A$758,$A136,СВЦЭМ!$B$39:$B$758,L$119)+'СЕТ СН'!$H$14+СВЦЭМ!$D$10+'СЕТ СН'!$H$6-'СЕТ СН'!$H$26</f>
        <v>2124.5299443599997</v>
      </c>
      <c r="M136" s="36">
        <f>SUMIFS(СВЦЭМ!$D$39:$D$758,СВЦЭМ!$A$39:$A$758,$A136,СВЦЭМ!$B$39:$B$758,M$119)+'СЕТ СН'!$H$14+СВЦЭМ!$D$10+'СЕТ СН'!$H$6-'СЕТ СН'!$H$26</f>
        <v>2138.2097405499999</v>
      </c>
      <c r="N136" s="36">
        <f>SUMIFS(СВЦЭМ!$D$39:$D$758,СВЦЭМ!$A$39:$A$758,$A136,СВЦЭМ!$B$39:$B$758,N$119)+'СЕТ СН'!$H$14+СВЦЭМ!$D$10+'СЕТ СН'!$H$6-'СЕТ СН'!$H$26</f>
        <v>2142.4263284799999</v>
      </c>
      <c r="O136" s="36">
        <f>SUMIFS(СВЦЭМ!$D$39:$D$758,СВЦЭМ!$A$39:$A$758,$A136,СВЦЭМ!$B$39:$B$758,O$119)+'СЕТ СН'!$H$14+СВЦЭМ!$D$10+'СЕТ СН'!$H$6-'СЕТ СН'!$H$26</f>
        <v>2167.0555152699999</v>
      </c>
      <c r="P136" s="36">
        <f>SUMIFS(СВЦЭМ!$D$39:$D$758,СВЦЭМ!$A$39:$A$758,$A136,СВЦЭМ!$B$39:$B$758,P$119)+'СЕТ СН'!$H$14+СВЦЭМ!$D$10+'СЕТ СН'!$H$6-'СЕТ СН'!$H$26</f>
        <v>2166.6318772300001</v>
      </c>
      <c r="Q136" s="36">
        <f>SUMIFS(СВЦЭМ!$D$39:$D$758,СВЦЭМ!$A$39:$A$758,$A136,СВЦЭМ!$B$39:$B$758,Q$119)+'СЕТ СН'!$H$14+СВЦЭМ!$D$10+'СЕТ СН'!$H$6-'СЕТ СН'!$H$26</f>
        <v>2179.5900845799997</v>
      </c>
      <c r="R136" s="36">
        <f>SUMIFS(СВЦЭМ!$D$39:$D$758,СВЦЭМ!$A$39:$A$758,$A136,СВЦЭМ!$B$39:$B$758,R$119)+'СЕТ СН'!$H$14+СВЦЭМ!$D$10+'СЕТ СН'!$H$6-'СЕТ СН'!$H$26</f>
        <v>2191.8780542499999</v>
      </c>
      <c r="S136" s="36">
        <f>SUMIFS(СВЦЭМ!$D$39:$D$758,СВЦЭМ!$A$39:$A$758,$A136,СВЦЭМ!$B$39:$B$758,S$119)+'СЕТ СН'!$H$14+СВЦЭМ!$D$10+'СЕТ СН'!$H$6-'СЕТ СН'!$H$26</f>
        <v>2181.0368440399998</v>
      </c>
      <c r="T136" s="36">
        <f>SUMIFS(СВЦЭМ!$D$39:$D$758,СВЦЭМ!$A$39:$A$758,$A136,СВЦЭМ!$B$39:$B$758,T$119)+'СЕТ СН'!$H$14+СВЦЭМ!$D$10+'СЕТ СН'!$H$6-'СЕТ СН'!$H$26</f>
        <v>2159.5505648999997</v>
      </c>
      <c r="U136" s="36">
        <f>SUMIFS(СВЦЭМ!$D$39:$D$758,СВЦЭМ!$A$39:$A$758,$A136,СВЦЭМ!$B$39:$B$758,U$119)+'СЕТ СН'!$H$14+СВЦЭМ!$D$10+'СЕТ СН'!$H$6-'СЕТ СН'!$H$26</f>
        <v>2140.62980767</v>
      </c>
      <c r="V136" s="36">
        <f>SUMIFS(СВЦЭМ!$D$39:$D$758,СВЦЭМ!$A$39:$A$758,$A136,СВЦЭМ!$B$39:$B$758,V$119)+'СЕТ СН'!$H$14+СВЦЭМ!$D$10+'СЕТ СН'!$H$6-'СЕТ СН'!$H$26</f>
        <v>2107.69256894</v>
      </c>
      <c r="W136" s="36">
        <f>SUMIFS(СВЦЭМ!$D$39:$D$758,СВЦЭМ!$A$39:$A$758,$A136,СВЦЭМ!$B$39:$B$758,W$119)+'СЕТ СН'!$H$14+СВЦЭМ!$D$10+'СЕТ СН'!$H$6-'СЕТ СН'!$H$26</f>
        <v>2094.71903922</v>
      </c>
      <c r="X136" s="36">
        <f>SUMIFS(СВЦЭМ!$D$39:$D$758,СВЦЭМ!$A$39:$A$758,$A136,СВЦЭМ!$B$39:$B$758,X$119)+'СЕТ СН'!$H$14+СВЦЭМ!$D$10+'СЕТ СН'!$H$6-'СЕТ СН'!$H$26</f>
        <v>2142.7849151400001</v>
      </c>
      <c r="Y136" s="36">
        <f>SUMIFS(СВЦЭМ!$D$39:$D$758,СВЦЭМ!$A$39:$A$758,$A136,СВЦЭМ!$B$39:$B$758,Y$119)+'СЕТ СН'!$H$14+СВЦЭМ!$D$10+'СЕТ СН'!$H$6-'СЕТ СН'!$H$26</f>
        <v>2171.1476725399998</v>
      </c>
    </row>
    <row r="137" spans="1:25" ht="15.75" x14ac:dyDescent="0.2">
      <c r="A137" s="35">
        <f t="shared" si="3"/>
        <v>45400</v>
      </c>
      <c r="B137" s="36">
        <f>SUMIFS(СВЦЭМ!$D$39:$D$758,СВЦЭМ!$A$39:$A$758,$A137,СВЦЭМ!$B$39:$B$758,B$119)+'СЕТ СН'!$H$14+СВЦЭМ!$D$10+'СЕТ СН'!$H$6-'СЕТ СН'!$H$26</f>
        <v>2297.82007342</v>
      </c>
      <c r="C137" s="36">
        <f>SUMIFS(СВЦЭМ!$D$39:$D$758,СВЦЭМ!$A$39:$A$758,$A137,СВЦЭМ!$B$39:$B$758,C$119)+'СЕТ СН'!$H$14+СВЦЭМ!$D$10+'СЕТ СН'!$H$6-'СЕТ СН'!$H$26</f>
        <v>2280.2735733300001</v>
      </c>
      <c r="D137" s="36">
        <f>SUMIFS(СВЦЭМ!$D$39:$D$758,СВЦЭМ!$A$39:$A$758,$A137,СВЦЭМ!$B$39:$B$758,D$119)+'СЕТ СН'!$H$14+СВЦЭМ!$D$10+'СЕТ СН'!$H$6-'СЕТ СН'!$H$26</f>
        <v>2306.0494821699999</v>
      </c>
      <c r="E137" s="36">
        <f>SUMIFS(СВЦЭМ!$D$39:$D$758,СВЦЭМ!$A$39:$A$758,$A137,СВЦЭМ!$B$39:$B$758,E$119)+'СЕТ СН'!$H$14+СВЦЭМ!$D$10+'СЕТ СН'!$H$6-'СЕТ СН'!$H$26</f>
        <v>2310.8975097900002</v>
      </c>
      <c r="F137" s="36">
        <f>SUMIFS(СВЦЭМ!$D$39:$D$758,СВЦЭМ!$A$39:$A$758,$A137,СВЦЭМ!$B$39:$B$758,F$119)+'СЕТ СН'!$H$14+СВЦЭМ!$D$10+'СЕТ СН'!$H$6-'СЕТ СН'!$H$26</f>
        <v>2308.5465791199999</v>
      </c>
      <c r="G137" s="36">
        <f>SUMIFS(СВЦЭМ!$D$39:$D$758,СВЦЭМ!$A$39:$A$758,$A137,СВЦЭМ!$B$39:$B$758,G$119)+'СЕТ СН'!$H$14+СВЦЭМ!$D$10+'СЕТ СН'!$H$6-'СЕТ СН'!$H$26</f>
        <v>2294.3822870599997</v>
      </c>
      <c r="H137" s="36">
        <f>SUMIFS(СВЦЭМ!$D$39:$D$758,СВЦЭМ!$A$39:$A$758,$A137,СВЦЭМ!$B$39:$B$758,H$119)+'СЕТ СН'!$H$14+СВЦЭМ!$D$10+'СЕТ СН'!$H$6-'СЕТ СН'!$H$26</f>
        <v>2240.6231324700002</v>
      </c>
      <c r="I137" s="36">
        <f>SUMIFS(СВЦЭМ!$D$39:$D$758,СВЦЭМ!$A$39:$A$758,$A137,СВЦЭМ!$B$39:$B$758,I$119)+'СЕТ СН'!$H$14+СВЦЭМ!$D$10+'СЕТ СН'!$H$6-'СЕТ СН'!$H$26</f>
        <v>2165.1221073300003</v>
      </c>
      <c r="J137" s="36">
        <f>SUMIFS(СВЦЭМ!$D$39:$D$758,СВЦЭМ!$A$39:$A$758,$A137,СВЦЭМ!$B$39:$B$758,J$119)+'СЕТ СН'!$H$14+СВЦЭМ!$D$10+'СЕТ СН'!$H$6-'СЕТ СН'!$H$26</f>
        <v>2122.9378488100001</v>
      </c>
      <c r="K137" s="36">
        <f>SUMIFS(СВЦЭМ!$D$39:$D$758,СВЦЭМ!$A$39:$A$758,$A137,СВЦЭМ!$B$39:$B$758,K$119)+'СЕТ СН'!$H$14+СВЦЭМ!$D$10+'СЕТ СН'!$H$6-'СЕТ СН'!$H$26</f>
        <v>2082.9968693400001</v>
      </c>
      <c r="L137" s="36">
        <f>SUMIFS(СВЦЭМ!$D$39:$D$758,СВЦЭМ!$A$39:$A$758,$A137,СВЦЭМ!$B$39:$B$758,L$119)+'СЕТ СН'!$H$14+СВЦЭМ!$D$10+'СЕТ СН'!$H$6-'СЕТ СН'!$H$26</f>
        <v>2074.1422806</v>
      </c>
      <c r="M137" s="36">
        <f>SUMIFS(СВЦЭМ!$D$39:$D$758,СВЦЭМ!$A$39:$A$758,$A137,СВЦЭМ!$B$39:$B$758,M$119)+'СЕТ СН'!$H$14+СВЦЭМ!$D$10+'СЕТ СН'!$H$6-'СЕТ СН'!$H$26</f>
        <v>2154.91837867</v>
      </c>
      <c r="N137" s="36">
        <f>SUMIFS(СВЦЭМ!$D$39:$D$758,СВЦЭМ!$A$39:$A$758,$A137,СВЦЭМ!$B$39:$B$758,N$119)+'СЕТ СН'!$H$14+СВЦЭМ!$D$10+'СЕТ СН'!$H$6-'СЕТ СН'!$H$26</f>
        <v>2164.7404840099998</v>
      </c>
      <c r="O137" s="36">
        <f>SUMIFS(СВЦЭМ!$D$39:$D$758,СВЦЭМ!$A$39:$A$758,$A137,СВЦЭМ!$B$39:$B$758,O$119)+'СЕТ СН'!$H$14+СВЦЭМ!$D$10+'СЕТ СН'!$H$6-'СЕТ СН'!$H$26</f>
        <v>2183.1213055500002</v>
      </c>
      <c r="P137" s="36">
        <f>SUMIFS(СВЦЭМ!$D$39:$D$758,СВЦЭМ!$A$39:$A$758,$A137,СВЦЭМ!$B$39:$B$758,P$119)+'СЕТ СН'!$H$14+СВЦЭМ!$D$10+'СЕТ СН'!$H$6-'СЕТ СН'!$H$26</f>
        <v>2201.9495766800001</v>
      </c>
      <c r="Q137" s="36">
        <f>SUMIFS(СВЦЭМ!$D$39:$D$758,СВЦЭМ!$A$39:$A$758,$A137,СВЦЭМ!$B$39:$B$758,Q$119)+'СЕТ СН'!$H$14+СВЦЭМ!$D$10+'СЕТ СН'!$H$6-'СЕТ СН'!$H$26</f>
        <v>2219.09832757</v>
      </c>
      <c r="R137" s="36">
        <f>SUMIFS(СВЦЭМ!$D$39:$D$758,СВЦЭМ!$A$39:$A$758,$A137,СВЦЭМ!$B$39:$B$758,R$119)+'СЕТ СН'!$H$14+СВЦЭМ!$D$10+'СЕТ СН'!$H$6-'СЕТ СН'!$H$26</f>
        <v>2219.4562735099998</v>
      </c>
      <c r="S137" s="36">
        <f>SUMIFS(СВЦЭМ!$D$39:$D$758,СВЦЭМ!$A$39:$A$758,$A137,СВЦЭМ!$B$39:$B$758,S$119)+'СЕТ СН'!$H$14+СВЦЭМ!$D$10+'СЕТ СН'!$H$6-'СЕТ СН'!$H$26</f>
        <v>2208.5019608600001</v>
      </c>
      <c r="T137" s="36">
        <f>SUMIFS(СВЦЭМ!$D$39:$D$758,СВЦЭМ!$A$39:$A$758,$A137,СВЦЭМ!$B$39:$B$758,T$119)+'СЕТ СН'!$H$14+СВЦЭМ!$D$10+'СЕТ СН'!$H$6-'СЕТ СН'!$H$26</f>
        <v>2172.9790232599998</v>
      </c>
      <c r="U137" s="36">
        <f>SUMIFS(СВЦЭМ!$D$39:$D$758,СВЦЭМ!$A$39:$A$758,$A137,СВЦЭМ!$B$39:$B$758,U$119)+'СЕТ СН'!$H$14+СВЦЭМ!$D$10+'СЕТ СН'!$H$6-'СЕТ СН'!$H$26</f>
        <v>2175.6296627500001</v>
      </c>
      <c r="V137" s="36">
        <f>SUMIFS(СВЦЭМ!$D$39:$D$758,СВЦЭМ!$A$39:$A$758,$A137,СВЦЭМ!$B$39:$B$758,V$119)+'СЕТ СН'!$H$14+СВЦЭМ!$D$10+'СЕТ СН'!$H$6-'СЕТ СН'!$H$26</f>
        <v>2137.4395762900003</v>
      </c>
      <c r="W137" s="36">
        <f>SUMIFS(СВЦЭМ!$D$39:$D$758,СВЦЭМ!$A$39:$A$758,$A137,СВЦЭМ!$B$39:$B$758,W$119)+'СЕТ СН'!$H$14+СВЦЭМ!$D$10+'СЕТ СН'!$H$6-'СЕТ СН'!$H$26</f>
        <v>2107.8305903800001</v>
      </c>
      <c r="X137" s="36">
        <f>SUMIFS(СВЦЭМ!$D$39:$D$758,СВЦЭМ!$A$39:$A$758,$A137,СВЦЭМ!$B$39:$B$758,X$119)+'СЕТ СН'!$H$14+СВЦЭМ!$D$10+'СЕТ СН'!$H$6-'СЕТ СН'!$H$26</f>
        <v>2161.91926461</v>
      </c>
      <c r="Y137" s="36">
        <f>SUMIFS(СВЦЭМ!$D$39:$D$758,СВЦЭМ!$A$39:$A$758,$A137,СВЦЭМ!$B$39:$B$758,Y$119)+'СЕТ СН'!$H$14+СВЦЭМ!$D$10+'СЕТ СН'!$H$6-'СЕТ СН'!$H$26</f>
        <v>2232.1724240600001</v>
      </c>
    </row>
    <row r="138" spans="1:25" ht="15.75" x14ac:dyDescent="0.2">
      <c r="A138" s="35">
        <f t="shared" si="3"/>
        <v>45401</v>
      </c>
      <c r="B138" s="36">
        <f>SUMIFS(СВЦЭМ!$D$39:$D$758,СВЦЭМ!$A$39:$A$758,$A138,СВЦЭМ!$B$39:$B$758,B$119)+'СЕТ СН'!$H$14+СВЦЭМ!$D$10+'СЕТ СН'!$H$6-'СЕТ СН'!$H$26</f>
        <v>2261.6848805300001</v>
      </c>
      <c r="C138" s="36">
        <f>SUMIFS(СВЦЭМ!$D$39:$D$758,СВЦЭМ!$A$39:$A$758,$A138,СВЦЭМ!$B$39:$B$758,C$119)+'СЕТ СН'!$H$14+СВЦЭМ!$D$10+'СЕТ СН'!$H$6-'СЕТ СН'!$H$26</f>
        <v>2304.87812188</v>
      </c>
      <c r="D138" s="36">
        <f>SUMIFS(СВЦЭМ!$D$39:$D$758,СВЦЭМ!$A$39:$A$758,$A138,СВЦЭМ!$B$39:$B$758,D$119)+'СЕТ СН'!$H$14+СВЦЭМ!$D$10+'СЕТ СН'!$H$6-'СЕТ СН'!$H$26</f>
        <v>2322.82861981</v>
      </c>
      <c r="E138" s="36">
        <f>SUMIFS(СВЦЭМ!$D$39:$D$758,СВЦЭМ!$A$39:$A$758,$A138,СВЦЭМ!$B$39:$B$758,E$119)+'СЕТ СН'!$H$14+СВЦЭМ!$D$10+'СЕТ СН'!$H$6-'СЕТ СН'!$H$26</f>
        <v>2333.4559003100003</v>
      </c>
      <c r="F138" s="36">
        <f>SUMIFS(СВЦЭМ!$D$39:$D$758,СВЦЭМ!$A$39:$A$758,$A138,СВЦЭМ!$B$39:$B$758,F$119)+'СЕТ СН'!$H$14+СВЦЭМ!$D$10+'СЕТ СН'!$H$6-'СЕТ СН'!$H$26</f>
        <v>2305.7332448500001</v>
      </c>
      <c r="G138" s="36">
        <f>SUMIFS(СВЦЭМ!$D$39:$D$758,СВЦЭМ!$A$39:$A$758,$A138,СВЦЭМ!$B$39:$B$758,G$119)+'СЕТ СН'!$H$14+СВЦЭМ!$D$10+'СЕТ СН'!$H$6-'СЕТ СН'!$H$26</f>
        <v>2299.1404493999999</v>
      </c>
      <c r="H138" s="36">
        <f>SUMIFS(СВЦЭМ!$D$39:$D$758,СВЦЭМ!$A$39:$A$758,$A138,СВЦЭМ!$B$39:$B$758,H$119)+'СЕТ СН'!$H$14+СВЦЭМ!$D$10+'СЕТ СН'!$H$6-'СЕТ СН'!$H$26</f>
        <v>2216.5592715499997</v>
      </c>
      <c r="I138" s="36">
        <f>SUMIFS(СВЦЭМ!$D$39:$D$758,СВЦЭМ!$A$39:$A$758,$A138,СВЦЭМ!$B$39:$B$758,I$119)+'СЕТ СН'!$H$14+СВЦЭМ!$D$10+'СЕТ СН'!$H$6-'СЕТ СН'!$H$26</f>
        <v>2192.11016883</v>
      </c>
      <c r="J138" s="36">
        <f>SUMIFS(СВЦЭМ!$D$39:$D$758,СВЦЭМ!$A$39:$A$758,$A138,СВЦЭМ!$B$39:$B$758,J$119)+'СЕТ СН'!$H$14+СВЦЭМ!$D$10+'СЕТ СН'!$H$6-'СЕТ СН'!$H$26</f>
        <v>2139.2293768999998</v>
      </c>
      <c r="K138" s="36">
        <f>SUMIFS(СВЦЭМ!$D$39:$D$758,СВЦЭМ!$A$39:$A$758,$A138,СВЦЭМ!$B$39:$B$758,K$119)+'СЕТ СН'!$H$14+СВЦЭМ!$D$10+'СЕТ СН'!$H$6-'СЕТ СН'!$H$26</f>
        <v>2145.5087454499999</v>
      </c>
      <c r="L138" s="36">
        <f>SUMIFS(СВЦЭМ!$D$39:$D$758,СВЦЭМ!$A$39:$A$758,$A138,СВЦЭМ!$B$39:$B$758,L$119)+'СЕТ СН'!$H$14+СВЦЭМ!$D$10+'СЕТ СН'!$H$6-'СЕТ СН'!$H$26</f>
        <v>2133.2251602000001</v>
      </c>
      <c r="M138" s="36">
        <f>SUMIFS(СВЦЭМ!$D$39:$D$758,СВЦЭМ!$A$39:$A$758,$A138,СВЦЭМ!$B$39:$B$758,M$119)+'СЕТ СН'!$H$14+СВЦЭМ!$D$10+'СЕТ СН'!$H$6-'СЕТ СН'!$H$26</f>
        <v>2132.8514849900002</v>
      </c>
      <c r="N138" s="36">
        <f>SUMIFS(СВЦЭМ!$D$39:$D$758,СВЦЭМ!$A$39:$A$758,$A138,СВЦЭМ!$B$39:$B$758,N$119)+'СЕТ СН'!$H$14+СВЦЭМ!$D$10+'СЕТ СН'!$H$6-'СЕТ СН'!$H$26</f>
        <v>2141.6622490500004</v>
      </c>
      <c r="O138" s="36">
        <f>SUMIFS(СВЦЭМ!$D$39:$D$758,СВЦЭМ!$A$39:$A$758,$A138,СВЦЭМ!$B$39:$B$758,O$119)+'СЕТ СН'!$H$14+СВЦЭМ!$D$10+'СЕТ СН'!$H$6-'СЕТ СН'!$H$26</f>
        <v>2157.3334196300002</v>
      </c>
      <c r="P138" s="36">
        <f>SUMIFS(СВЦЭМ!$D$39:$D$758,СВЦЭМ!$A$39:$A$758,$A138,СВЦЭМ!$B$39:$B$758,P$119)+'СЕТ СН'!$H$14+СВЦЭМ!$D$10+'СЕТ СН'!$H$6-'СЕТ СН'!$H$26</f>
        <v>2171.5325360100001</v>
      </c>
      <c r="Q138" s="36">
        <f>SUMIFS(СВЦЭМ!$D$39:$D$758,СВЦЭМ!$A$39:$A$758,$A138,СВЦЭМ!$B$39:$B$758,Q$119)+'СЕТ СН'!$H$14+СВЦЭМ!$D$10+'СЕТ СН'!$H$6-'СЕТ СН'!$H$26</f>
        <v>2179.6301000600001</v>
      </c>
      <c r="R138" s="36">
        <f>SUMIFS(СВЦЭМ!$D$39:$D$758,СВЦЭМ!$A$39:$A$758,$A138,СВЦЭМ!$B$39:$B$758,R$119)+'СЕТ СН'!$H$14+СВЦЭМ!$D$10+'СЕТ СН'!$H$6-'СЕТ СН'!$H$26</f>
        <v>2181.8963413900001</v>
      </c>
      <c r="S138" s="36">
        <f>SUMIFS(СВЦЭМ!$D$39:$D$758,СВЦЭМ!$A$39:$A$758,$A138,СВЦЭМ!$B$39:$B$758,S$119)+'СЕТ СН'!$H$14+СВЦЭМ!$D$10+'СЕТ СН'!$H$6-'СЕТ СН'!$H$26</f>
        <v>2225.83606031</v>
      </c>
      <c r="T138" s="36">
        <f>SUMIFS(СВЦЭМ!$D$39:$D$758,СВЦЭМ!$A$39:$A$758,$A138,СВЦЭМ!$B$39:$B$758,T$119)+'СЕТ СН'!$H$14+СВЦЭМ!$D$10+'СЕТ СН'!$H$6-'СЕТ СН'!$H$26</f>
        <v>2202.568029</v>
      </c>
      <c r="U138" s="36">
        <f>SUMIFS(СВЦЭМ!$D$39:$D$758,СВЦЭМ!$A$39:$A$758,$A138,СВЦЭМ!$B$39:$B$758,U$119)+'СЕТ СН'!$H$14+СВЦЭМ!$D$10+'СЕТ СН'!$H$6-'СЕТ СН'!$H$26</f>
        <v>2112.9784024</v>
      </c>
      <c r="V138" s="36">
        <f>SUMIFS(СВЦЭМ!$D$39:$D$758,СВЦЭМ!$A$39:$A$758,$A138,СВЦЭМ!$B$39:$B$758,V$119)+'СЕТ СН'!$H$14+СВЦЭМ!$D$10+'СЕТ СН'!$H$6-'СЕТ СН'!$H$26</f>
        <v>2120.7924734899998</v>
      </c>
      <c r="W138" s="36">
        <f>SUMIFS(СВЦЭМ!$D$39:$D$758,СВЦЭМ!$A$39:$A$758,$A138,СВЦЭМ!$B$39:$B$758,W$119)+'СЕТ СН'!$H$14+СВЦЭМ!$D$10+'СЕТ СН'!$H$6-'СЕТ СН'!$H$26</f>
        <v>2105.8470456</v>
      </c>
      <c r="X138" s="36">
        <f>SUMIFS(СВЦЭМ!$D$39:$D$758,СВЦЭМ!$A$39:$A$758,$A138,СВЦЭМ!$B$39:$B$758,X$119)+'СЕТ СН'!$H$14+СВЦЭМ!$D$10+'СЕТ СН'!$H$6-'СЕТ СН'!$H$26</f>
        <v>2191.8877061800004</v>
      </c>
      <c r="Y138" s="36">
        <f>SUMIFS(СВЦЭМ!$D$39:$D$758,СВЦЭМ!$A$39:$A$758,$A138,СВЦЭМ!$B$39:$B$758,Y$119)+'СЕТ СН'!$H$14+СВЦЭМ!$D$10+'СЕТ СН'!$H$6-'СЕТ СН'!$H$26</f>
        <v>2215.4754521200002</v>
      </c>
    </row>
    <row r="139" spans="1:25" ht="15.75" x14ac:dyDescent="0.2">
      <c r="A139" s="35">
        <f t="shared" si="3"/>
        <v>45402</v>
      </c>
      <c r="B139" s="36">
        <f>SUMIFS(СВЦЭМ!$D$39:$D$758,СВЦЭМ!$A$39:$A$758,$A139,СВЦЭМ!$B$39:$B$758,B$119)+'СЕТ СН'!$H$14+СВЦЭМ!$D$10+'СЕТ СН'!$H$6-'СЕТ СН'!$H$26</f>
        <v>2166.4173483899999</v>
      </c>
      <c r="C139" s="36">
        <f>SUMIFS(СВЦЭМ!$D$39:$D$758,СВЦЭМ!$A$39:$A$758,$A139,СВЦЭМ!$B$39:$B$758,C$119)+'СЕТ СН'!$H$14+СВЦЭМ!$D$10+'СЕТ СН'!$H$6-'СЕТ СН'!$H$26</f>
        <v>2299.2786305899999</v>
      </c>
      <c r="D139" s="36">
        <f>SUMIFS(СВЦЭМ!$D$39:$D$758,СВЦЭМ!$A$39:$A$758,$A139,СВЦЭМ!$B$39:$B$758,D$119)+'СЕТ СН'!$H$14+СВЦЭМ!$D$10+'СЕТ СН'!$H$6-'СЕТ СН'!$H$26</f>
        <v>2419.67055824</v>
      </c>
      <c r="E139" s="36">
        <f>SUMIFS(СВЦЭМ!$D$39:$D$758,СВЦЭМ!$A$39:$A$758,$A139,СВЦЭМ!$B$39:$B$758,E$119)+'СЕТ СН'!$H$14+СВЦЭМ!$D$10+'СЕТ СН'!$H$6-'СЕТ СН'!$H$26</f>
        <v>2444.7927902799997</v>
      </c>
      <c r="F139" s="36">
        <f>SUMIFS(СВЦЭМ!$D$39:$D$758,СВЦЭМ!$A$39:$A$758,$A139,СВЦЭМ!$B$39:$B$758,F$119)+'СЕТ СН'!$H$14+СВЦЭМ!$D$10+'СЕТ СН'!$H$6-'СЕТ СН'!$H$26</f>
        <v>2443.3948586999995</v>
      </c>
      <c r="G139" s="36">
        <f>SUMIFS(СВЦЭМ!$D$39:$D$758,СВЦЭМ!$A$39:$A$758,$A139,СВЦЭМ!$B$39:$B$758,G$119)+'СЕТ СН'!$H$14+СВЦЭМ!$D$10+'СЕТ СН'!$H$6-'СЕТ СН'!$H$26</f>
        <v>2437.6400557299999</v>
      </c>
      <c r="H139" s="36">
        <f>SUMIFS(СВЦЭМ!$D$39:$D$758,СВЦЭМ!$A$39:$A$758,$A139,СВЦЭМ!$B$39:$B$758,H$119)+'СЕТ СН'!$H$14+СВЦЭМ!$D$10+'СЕТ СН'!$H$6-'СЕТ СН'!$H$26</f>
        <v>2401.1222388599999</v>
      </c>
      <c r="I139" s="36">
        <f>SUMIFS(СВЦЭМ!$D$39:$D$758,СВЦЭМ!$A$39:$A$758,$A139,СВЦЭМ!$B$39:$B$758,I$119)+'СЕТ СН'!$H$14+СВЦЭМ!$D$10+'СЕТ СН'!$H$6-'СЕТ СН'!$H$26</f>
        <v>2359.3684190399999</v>
      </c>
      <c r="J139" s="36">
        <f>SUMIFS(СВЦЭМ!$D$39:$D$758,СВЦЭМ!$A$39:$A$758,$A139,СВЦЭМ!$B$39:$B$758,J$119)+'СЕТ СН'!$H$14+СВЦЭМ!$D$10+'СЕТ СН'!$H$6-'СЕТ СН'!$H$26</f>
        <v>2248.8488212000002</v>
      </c>
      <c r="K139" s="36">
        <f>SUMIFS(СВЦЭМ!$D$39:$D$758,СВЦЭМ!$A$39:$A$758,$A139,СВЦЭМ!$B$39:$B$758,K$119)+'СЕТ СН'!$H$14+СВЦЭМ!$D$10+'СЕТ СН'!$H$6-'СЕТ СН'!$H$26</f>
        <v>2212.7085063599998</v>
      </c>
      <c r="L139" s="36">
        <f>SUMIFS(СВЦЭМ!$D$39:$D$758,СВЦЭМ!$A$39:$A$758,$A139,СВЦЭМ!$B$39:$B$758,L$119)+'СЕТ СН'!$H$14+СВЦЭМ!$D$10+'СЕТ СН'!$H$6-'СЕТ СН'!$H$26</f>
        <v>2205.8515332500001</v>
      </c>
      <c r="M139" s="36">
        <f>SUMIFS(СВЦЭМ!$D$39:$D$758,СВЦЭМ!$A$39:$A$758,$A139,СВЦЭМ!$B$39:$B$758,M$119)+'СЕТ СН'!$H$14+СВЦЭМ!$D$10+'СЕТ СН'!$H$6-'СЕТ СН'!$H$26</f>
        <v>2192.1683525999997</v>
      </c>
      <c r="N139" s="36">
        <f>SUMIFS(СВЦЭМ!$D$39:$D$758,СВЦЭМ!$A$39:$A$758,$A139,СВЦЭМ!$B$39:$B$758,N$119)+'СЕТ СН'!$H$14+СВЦЭМ!$D$10+'СЕТ СН'!$H$6-'СЕТ СН'!$H$26</f>
        <v>2171.8061834299997</v>
      </c>
      <c r="O139" s="36">
        <f>SUMIFS(СВЦЭМ!$D$39:$D$758,СВЦЭМ!$A$39:$A$758,$A139,СВЦЭМ!$B$39:$B$758,O$119)+'СЕТ СН'!$H$14+СВЦЭМ!$D$10+'СЕТ СН'!$H$6-'СЕТ СН'!$H$26</f>
        <v>2157.3383099800003</v>
      </c>
      <c r="P139" s="36">
        <f>SUMIFS(СВЦЭМ!$D$39:$D$758,СВЦЭМ!$A$39:$A$758,$A139,СВЦЭМ!$B$39:$B$758,P$119)+'СЕТ СН'!$H$14+СВЦЭМ!$D$10+'СЕТ СН'!$H$6-'СЕТ СН'!$H$26</f>
        <v>2159.62695042</v>
      </c>
      <c r="Q139" s="36">
        <f>SUMIFS(СВЦЭМ!$D$39:$D$758,СВЦЭМ!$A$39:$A$758,$A139,СВЦЭМ!$B$39:$B$758,Q$119)+'СЕТ СН'!$H$14+СВЦЭМ!$D$10+'СЕТ СН'!$H$6-'СЕТ СН'!$H$26</f>
        <v>2172.1401418</v>
      </c>
      <c r="R139" s="36">
        <f>SUMIFS(СВЦЭМ!$D$39:$D$758,СВЦЭМ!$A$39:$A$758,$A139,СВЦЭМ!$B$39:$B$758,R$119)+'СЕТ СН'!$H$14+СВЦЭМ!$D$10+'СЕТ СН'!$H$6-'СЕТ СН'!$H$26</f>
        <v>2252.5365210199998</v>
      </c>
      <c r="S139" s="36">
        <f>SUMIFS(СВЦЭМ!$D$39:$D$758,СВЦЭМ!$A$39:$A$758,$A139,СВЦЭМ!$B$39:$B$758,S$119)+'СЕТ СН'!$H$14+СВЦЭМ!$D$10+'СЕТ СН'!$H$6-'СЕТ СН'!$H$26</f>
        <v>2227.0611657099998</v>
      </c>
      <c r="T139" s="36">
        <f>SUMIFS(СВЦЭМ!$D$39:$D$758,СВЦЭМ!$A$39:$A$758,$A139,СВЦЭМ!$B$39:$B$758,T$119)+'СЕТ СН'!$H$14+СВЦЭМ!$D$10+'СЕТ СН'!$H$6-'СЕТ СН'!$H$26</f>
        <v>2201.1250998200003</v>
      </c>
      <c r="U139" s="36">
        <f>SUMIFS(СВЦЭМ!$D$39:$D$758,СВЦЭМ!$A$39:$A$758,$A139,СВЦЭМ!$B$39:$B$758,U$119)+'СЕТ СН'!$H$14+СВЦЭМ!$D$10+'СЕТ СН'!$H$6-'СЕТ СН'!$H$26</f>
        <v>2198.2337240900001</v>
      </c>
      <c r="V139" s="36">
        <f>SUMIFS(СВЦЭМ!$D$39:$D$758,СВЦЭМ!$A$39:$A$758,$A139,СВЦЭМ!$B$39:$B$758,V$119)+'СЕТ СН'!$H$14+СВЦЭМ!$D$10+'СЕТ СН'!$H$6-'СЕТ СН'!$H$26</f>
        <v>2172.0937184900004</v>
      </c>
      <c r="W139" s="36">
        <f>SUMIFS(СВЦЭМ!$D$39:$D$758,СВЦЭМ!$A$39:$A$758,$A139,СВЦЭМ!$B$39:$B$758,W$119)+'СЕТ СН'!$H$14+СВЦЭМ!$D$10+'СЕТ СН'!$H$6-'СЕТ СН'!$H$26</f>
        <v>2154.7176443899998</v>
      </c>
      <c r="X139" s="36">
        <f>SUMIFS(СВЦЭМ!$D$39:$D$758,СВЦЭМ!$A$39:$A$758,$A139,СВЦЭМ!$B$39:$B$758,X$119)+'СЕТ СН'!$H$14+СВЦЭМ!$D$10+'СЕТ СН'!$H$6-'СЕТ СН'!$H$26</f>
        <v>2194.2377804899997</v>
      </c>
      <c r="Y139" s="36">
        <f>SUMIFS(СВЦЭМ!$D$39:$D$758,СВЦЭМ!$A$39:$A$758,$A139,СВЦЭМ!$B$39:$B$758,Y$119)+'СЕТ СН'!$H$14+СВЦЭМ!$D$10+'СЕТ СН'!$H$6-'СЕТ СН'!$H$26</f>
        <v>2234.5910172100002</v>
      </c>
    </row>
    <row r="140" spans="1:25" ht="15.75" x14ac:dyDescent="0.2">
      <c r="A140" s="35">
        <f t="shared" si="3"/>
        <v>45403</v>
      </c>
      <c r="B140" s="36">
        <f>SUMIFS(СВЦЭМ!$D$39:$D$758,СВЦЭМ!$A$39:$A$758,$A140,СВЦЭМ!$B$39:$B$758,B$119)+'СЕТ СН'!$H$14+СВЦЭМ!$D$10+'СЕТ СН'!$H$6-'СЕТ СН'!$H$26</f>
        <v>2317.3826994400001</v>
      </c>
      <c r="C140" s="36">
        <f>SUMIFS(СВЦЭМ!$D$39:$D$758,СВЦЭМ!$A$39:$A$758,$A140,СВЦЭМ!$B$39:$B$758,C$119)+'СЕТ СН'!$H$14+СВЦЭМ!$D$10+'СЕТ СН'!$H$6-'СЕТ СН'!$H$26</f>
        <v>2379.3146560499999</v>
      </c>
      <c r="D140" s="36">
        <f>SUMIFS(СВЦЭМ!$D$39:$D$758,СВЦЭМ!$A$39:$A$758,$A140,СВЦЭМ!$B$39:$B$758,D$119)+'СЕТ СН'!$H$14+СВЦЭМ!$D$10+'СЕТ СН'!$H$6-'СЕТ СН'!$H$26</f>
        <v>2401.0769852799999</v>
      </c>
      <c r="E140" s="36">
        <f>SUMIFS(СВЦЭМ!$D$39:$D$758,СВЦЭМ!$A$39:$A$758,$A140,СВЦЭМ!$B$39:$B$758,E$119)+'СЕТ СН'!$H$14+СВЦЭМ!$D$10+'СЕТ СН'!$H$6-'СЕТ СН'!$H$26</f>
        <v>2411.68877402</v>
      </c>
      <c r="F140" s="36">
        <f>SUMIFS(СВЦЭМ!$D$39:$D$758,СВЦЭМ!$A$39:$A$758,$A140,СВЦЭМ!$B$39:$B$758,F$119)+'СЕТ СН'!$H$14+СВЦЭМ!$D$10+'СЕТ СН'!$H$6-'СЕТ СН'!$H$26</f>
        <v>2414.0630427900001</v>
      </c>
      <c r="G140" s="36">
        <f>SUMIFS(СВЦЭМ!$D$39:$D$758,СВЦЭМ!$A$39:$A$758,$A140,СВЦЭМ!$B$39:$B$758,G$119)+'СЕТ СН'!$H$14+СВЦЭМ!$D$10+'СЕТ СН'!$H$6-'СЕТ СН'!$H$26</f>
        <v>2392.62595986</v>
      </c>
      <c r="H140" s="36">
        <f>SUMIFS(СВЦЭМ!$D$39:$D$758,СВЦЭМ!$A$39:$A$758,$A140,СВЦЭМ!$B$39:$B$758,H$119)+'СЕТ СН'!$H$14+СВЦЭМ!$D$10+'СЕТ СН'!$H$6-'СЕТ СН'!$H$26</f>
        <v>2382.5757861399998</v>
      </c>
      <c r="I140" s="36">
        <f>SUMIFS(СВЦЭМ!$D$39:$D$758,СВЦЭМ!$A$39:$A$758,$A140,СВЦЭМ!$B$39:$B$758,I$119)+'СЕТ СН'!$H$14+СВЦЭМ!$D$10+'СЕТ СН'!$H$6-'СЕТ СН'!$H$26</f>
        <v>2356.9650816499998</v>
      </c>
      <c r="J140" s="36">
        <f>SUMIFS(СВЦЭМ!$D$39:$D$758,СВЦЭМ!$A$39:$A$758,$A140,СВЦЭМ!$B$39:$B$758,J$119)+'СЕТ СН'!$H$14+СВЦЭМ!$D$10+'СЕТ СН'!$H$6-'СЕТ СН'!$H$26</f>
        <v>2209.13107949</v>
      </c>
      <c r="K140" s="36">
        <f>SUMIFS(СВЦЭМ!$D$39:$D$758,СВЦЭМ!$A$39:$A$758,$A140,СВЦЭМ!$B$39:$B$758,K$119)+'СЕТ СН'!$H$14+СВЦЭМ!$D$10+'СЕТ СН'!$H$6-'СЕТ СН'!$H$26</f>
        <v>2137.5325749799999</v>
      </c>
      <c r="L140" s="36">
        <f>SUMIFS(СВЦЭМ!$D$39:$D$758,СВЦЭМ!$A$39:$A$758,$A140,СВЦЭМ!$B$39:$B$758,L$119)+'СЕТ СН'!$H$14+СВЦЭМ!$D$10+'СЕТ СН'!$H$6-'СЕТ СН'!$H$26</f>
        <v>2126.7605421400003</v>
      </c>
      <c r="M140" s="36">
        <f>SUMIFS(СВЦЭМ!$D$39:$D$758,СВЦЭМ!$A$39:$A$758,$A140,СВЦЭМ!$B$39:$B$758,M$119)+'СЕТ СН'!$H$14+СВЦЭМ!$D$10+'СЕТ СН'!$H$6-'СЕТ СН'!$H$26</f>
        <v>2129.0217407999999</v>
      </c>
      <c r="N140" s="36">
        <f>SUMIFS(СВЦЭМ!$D$39:$D$758,СВЦЭМ!$A$39:$A$758,$A140,СВЦЭМ!$B$39:$B$758,N$119)+'СЕТ СН'!$H$14+СВЦЭМ!$D$10+'СЕТ СН'!$H$6-'СЕТ СН'!$H$26</f>
        <v>2162.1540463900001</v>
      </c>
      <c r="O140" s="36">
        <f>SUMIFS(СВЦЭМ!$D$39:$D$758,СВЦЭМ!$A$39:$A$758,$A140,СВЦЭМ!$B$39:$B$758,O$119)+'СЕТ СН'!$H$14+СВЦЭМ!$D$10+'СЕТ СН'!$H$6-'СЕТ СН'!$H$26</f>
        <v>2190.8770848900003</v>
      </c>
      <c r="P140" s="36">
        <f>SUMIFS(СВЦЭМ!$D$39:$D$758,СВЦЭМ!$A$39:$A$758,$A140,СВЦЭМ!$B$39:$B$758,P$119)+'СЕТ СН'!$H$14+СВЦЭМ!$D$10+'СЕТ СН'!$H$6-'СЕТ СН'!$H$26</f>
        <v>2229.7404395000003</v>
      </c>
      <c r="Q140" s="36">
        <f>SUMIFS(СВЦЭМ!$D$39:$D$758,СВЦЭМ!$A$39:$A$758,$A140,СВЦЭМ!$B$39:$B$758,Q$119)+'СЕТ СН'!$H$14+СВЦЭМ!$D$10+'СЕТ СН'!$H$6-'СЕТ СН'!$H$26</f>
        <v>2260.6886702700003</v>
      </c>
      <c r="R140" s="36">
        <f>SUMIFS(СВЦЭМ!$D$39:$D$758,СВЦЭМ!$A$39:$A$758,$A140,СВЦЭМ!$B$39:$B$758,R$119)+'СЕТ СН'!$H$14+СВЦЭМ!$D$10+'СЕТ СН'!$H$6-'СЕТ СН'!$H$26</f>
        <v>2290.4679216200002</v>
      </c>
      <c r="S140" s="36">
        <f>SUMIFS(СВЦЭМ!$D$39:$D$758,СВЦЭМ!$A$39:$A$758,$A140,СВЦЭМ!$B$39:$B$758,S$119)+'СЕТ СН'!$H$14+СВЦЭМ!$D$10+'СЕТ СН'!$H$6-'СЕТ СН'!$H$26</f>
        <v>2270.5079825399998</v>
      </c>
      <c r="T140" s="36">
        <f>SUMIFS(СВЦЭМ!$D$39:$D$758,СВЦЭМ!$A$39:$A$758,$A140,СВЦЭМ!$B$39:$B$758,T$119)+'СЕТ СН'!$H$14+СВЦЭМ!$D$10+'СЕТ СН'!$H$6-'СЕТ СН'!$H$26</f>
        <v>2229.4284299600004</v>
      </c>
      <c r="U140" s="36">
        <f>SUMIFS(СВЦЭМ!$D$39:$D$758,СВЦЭМ!$A$39:$A$758,$A140,СВЦЭМ!$B$39:$B$758,U$119)+'СЕТ СН'!$H$14+СВЦЭМ!$D$10+'СЕТ СН'!$H$6-'СЕТ СН'!$H$26</f>
        <v>2213.6631108000001</v>
      </c>
      <c r="V140" s="36">
        <f>SUMIFS(СВЦЭМ!$D$39:$D$758,СВЦЭМ!$A$39:$A$758,$A140,СВЦЭМ!$B$39:$B$758,V$119)+'СЕТ СН'!$H$14+СВЦЭМ!$D$10+'СЕТ СН'!$H$6-'СЕТ СН'!$H$26</f>
        <v>2170.6075191099999</v>
      </c>
      <c r="W140" s="36">
        <f>SUMIFS(СВЦЭМ!$D$39:$D$758,СВЦЭМ!$A$39:$A$758,$A140,СВЦЭМ!$B$39:$B$758,W$119)+'СЕТ СН'!$H$14+СВЦЭМ!$D$10+'СЕТ СН'!$H$6-'СЕТ СН'!$H$26</f>
        <v>2168.9233777899999</v>
      </c>
      <c r="X140" s="36">
        <f>SUMIFS(СВЦЭМ!$D$39:$D$758,СВЦЭМ!$A$39:$A$758,$A140,СВЦЭМ!$B$39:$B$758,X$119)+'СЕТ СН'!$H$14+СВЦЭМ!$D$10+'СЕТ СН'!$H$6-'СЕТ СН'!$H$26</f>
        <v>2237.3515801900003</v>
      </c>
      <c r="Y140" s="36">
        <f>SUMIFS(СВЦЭМ!$D$39:$D$758,СВЦЭМ!$A$39:$A$758,$A140,СВЦЭМ!$B$39:$B$758,Y$119)+'СЕТ СН'!$H$14+СВЦЭМ!$D$10+'СЕТ СН'!$H$6-'СЕТ СН'!$H$26</f>
        <v>2314.07969817</v>
      </c>
    </row>
    <row r="141" spans="1:25" ht="15.75" x14ac:dyDescent="0.2">
      <c r="A141" s="35">
        <f t="shared" si="3"/>
        <v>45404</v>
      </c>
      <c r="B141" s="36">
        <f>SUMIFS(СВЦЭМ!$D$39:$D$758,СВЦЭМ!$A$39:$A$758,$A141,СВЦЭМ!$B$39:$B$758,B$119)+'СЕТ СН'!$H$14+СВЦЭМ!$D$10+'СЕТ СН'!$H$6-'СЕТ СН'!$H$26</f>
        <v>2401.6141530899999</v>
      </c>
      <c r="C141" s="36">
        <f>SUMIFS(СВЦЭМ!$D$39:$D$758,СВЦЭМ!$A$39:$A$758,$A141,СВЦЭМ!$B$39:$B$758,C$119)+'СЕТ СН'!$H$14+СВЦЭМ!$D$10+'СЕТ СН'!$H$6-'СЕТ СН'!$H$26</f>
        <v>2422.3400130800001</v>
      </c>
      <c r="D141" s="36">
        <f>SUMIFS(СВЦЭМ!$D$39:$D$758,СВЦЭМ!$A$39:$A$758,$A141,СВЦЭМ!$B$39:$B$758,D$119)+'СЕТ СН'!$H$14+СВЦЭМ!$D$10+'СЕТ СН'!$H$6-'СЕТ СН'!$H$26</f>
        <v>2420.7347980300001</v>
      </c>
      <c r="E141" s="36">
        <f>SUMIFS(СВЦЭМ!$D$39:$D$758,СВЦЭМ!$A$39:$A$758,$A141,СВЦЭМ!$B$39:$B$758,E$119)+'СЕТ СН'!$H$14+СВЦЭМ!$D$10+'СЕТ СН'!$H$6-'СЕТ СН'!$H$26</f>
        <v>2442.4552470799999</v>
      </c>
      <c r="F141" s="36">
        <f>SUMIFS(СВЦЭМ!$D$39:$D$758,СВЦЭМ!$A$39:$A$758,$A141,СВЦЭМ!$B$39:$B$758,F$119)+'СЕТ СН'!$H$14+СВЦЭМ!$D$10+'СЕТ СН'!$H$6-'СЕТ СН'!$H$26</f>
        <v>2408.9045338599999</v>
      </c>
      <c r="G141" s="36">
        <f>SUMIFS(СВЦЭМ!$D$39:$D$758,СВЦЭМ!$A$39:$A$758,$A141,СВЦЭМ!$B$39:$B$758,G$119)+'СЕТ СН'!$H$14+СВЦЭМ!$D$10+'СЕТ СН'!$H$6-'СЕТ СН'!$H$26</f>
        <v>2382.7429617899998</v>
      </c>
      <c r="H141" s="36">
        <f>SUMIFS(СВЦЭМ!$D$39:$D$758,СВЦЭМ!$A$39:$A$758,$A141,СВЦЭМ!$B$39:$B$758,H$119)+'СЕТ СН'!$H$14+СВЦЭМ!$D$10+'СЕТ СН'!$H$6-'СЕТ СН'!$H$26</f>
        <v>2304.1329141799997</v>
      </c>
      <c r="I141" s="36">
        <f>SUMIFS(СВЦЭМ!$D$39:$D$758,СВЦЭМ!$A$39:$A$758,$A141,СВЦЭМ!$B$39:$B$758,I$119)+'СЕТ СН'!$H$14+СВЦЭМ!$D$10+'СЕТ СН'!$H$6-'СЕТ СН'!$H$26</f>
        <v>2230.0918205600001</v>
      </c>
      <c r="J141" s="36">
        <f>SUMIFS(СВЦЭМ!$D$39:$D$758,СВЦЭМ!$A$39:$A$758,$A141,СВЦЭМ!$B$39:$B$758,J$119)+'СЕТ СН'!$H$14+СВЦЭМ!$D$10+'СЕТ СН'!$H$6-'СЕТ СН'!$H$26</f>
        <v>2239.1391938900001</v>
      </c>
      <c r="K141" s="36">
        <f>SUMIFS(СВЦЭМ!$D$39:$D$758,СВЦЭМ!$A$39:$A$758,$A141,СВЦЭМ!$B$39:$B$758,K$119)+'СЕТ СН'!$H$14+СВЦЭМ!$D$10+'СЕТ СН'!$H$6-'СЕТ СН'!$H$26</f>
        <v>2203.0001143300001</v>
      </c>
      <c r="L141" s="36">
        <f>SUMIFS(СВЦЭМ!$D$39:$D$758,СВЦЭМ!$A$39:$A$758,$A141,СВЦЭМ!$B$39:$B$758,L$119)+'СЕТ СН'!$H$14+СВЦЭМ!$D$10+'СЕТ СН'!$H$6-'СЕТ СН'!$H$26</f>
        <v>2187.2637246300001</v>
      </c>
      <c r="M141" s="36">
        <f>SUMIFS(СВЦЭМ!$D$39:$D$758,СВЦЭМ!$A$39:$A$758,$A141,СВЦЭМ!$B$39:$B$758,M$119)+'СЕТ СН'!$H$14+СВЦЭМ!$D$10+'СЕТ СН'!$H$6-'СЕТ СН'!$H$26</f>
        <v>2210.4012993300003</v>
      </c>
      <c r="N141" s="36">
        <f>SUMIFS(СВЦЭМ!$D$39:$D$758,СВЦЭМ!$A$39:$A$758,$A141,СВЦЭМ!$B$39:$B$758,N$119)+'СЕТ СН'!$H$14+СВЦЭМ!$D$10+'СЕТ СН'!$H$6-'СЕТ СН'!$H$26</f>
        <v>2210.51025721</v>
      </c>
      <c r="O141" s="36">
        <f>SUMIFS(СВЦЭМ!$D$39:$D$758,СВЦЭМ!$A$39:$A$758,$A141,СВЦЭМ!$B$39:$B$758,O$119)+'СЕТ СН'!$H$14+СВЦЭМ!$D$10+'СЕТ СН'!$H$6-'СЕТ СН'!$H$26</f>
        <v>2248.18406882</v>
      </c>
      <c r="P141" s="36">
        <f>SUMIFS(СВЦЭМ!$D$39:$D$758,СВЦЭМ!$A$39:$A$758,$A141,СВЦЭМ!$B$39:$B$758,P$119)+'СЕТ СН'!$H$14+СВЦЭМ!$D$10+'СЕТ СН'!$H$6-'СЕТ СН'!$H$26</f>
        <v>2265.7195453900003</v>
      </c>
      <c r="Q141" s="36">
        <f>SUMIFS(СВЦЭМ!$D$39:$D$758,СВЦЭМ!$A$39:$A$758,$A141,СВЦЭМ!$B$39:$B$758,Q$119)+'СЕТ СН'!$H$14+СВЦЭМ!$D$10+'СЕТ СН'!$H$6-'СЕТ СН'!$H$26</f>
        <v>2269.88868508</v>
      </c>
      <c r="R141" s="36">
        <f>SUMIFS(СВЦЭМ!$D$39:$D$758,СВЦЭМ!$A$39:$A$758,$A141,СВЦЭМ!$B$39:$B$758,R$119)+'СЕТ СН'!$H$14+СВЦЭМ!$D$10+'СЕТ СН'!$H$6-'СЕТ СН'!$H$26</f>
        <v>2249.8823332299999</v>
      </c>
      <c r="S141" s="36">
        <f>SUMIFS(СВЦЭМ!$D$39:$D$758,СВЦЭМ!$A$39:$A$758,$A141,СВЦЭМ!$B$39:$B$758,S$119)+'СЕТ СН'!$H$14+СВЦЭМ!$D$10+'СЕТ СН'!$H$6-'СЕТ СН'!$H$26</f>
        <v>2256.1244922000001</v>
      </c>
      <c r="T141" s="36">
        <f>SUMIFS(СВЦЭМ!$D$39:$D$758,СВЦЭМ!$A$39:$A$758,$A141,СВЦЭМ!$B$39:$B$758,T$119)+'СЕТ СН'!$H$14+СВЦЭМ!$D$10+'СЕТ СН'!$H$6-'СЕТ СН'!$H$26</f>
        <v>2215.5696729599999</v>
      </c>
      <c r="U141" s="36">
        <f>SUMIFS(СВЦЭМ!$D$39:$D$758,СВЦЭМ!$A$39:$A$758,$A141,СВЦЭМ!$B$39:$B$758,U$119)+'СЕТ СН'!$H$14+СВЦЭМ!$D$10+'СЕТ СН'!$H$6-'СЕТ СН'!$H$26</f>
        <v>2176.9357894699997</v>
      </c>
      <c r="V141" s="36">
        <f>SUMIFS(СВЦЭМ!$D$39:$D$758,СВЦЭМ!$A$39:$A$758,$A141,СВЦЭМ!$B$39:$B$758,V$119)+'СЕТ СН'!$H$14+СВЦЭМ!$D$10+'СЕТ СН'!$H$6-'СЕТ СН'!$H$26</f>
        <v>2153.1971579999999</v>
      </c>
      <c r="W141" s="36">
        <f>SUMIFS(СВЦЭМ!$D$39:$D$758,СВЦЭМ!$A$39:$A$758,$A141,СВЦЭМ!$B$39:$B$758,W$119)+'СЕТ СН'!$H$14+СВЦЭМ!$D$10+'СЕТ СН'!$H$6-'СЕТ СН'!$H$26</f>
        <v>2172.1236173400002</v>
      </c>
      <c r="X141" s="36">
        <f>SUMIFS(СВЦЭМ!$D$39:$D$758,СВЦЭМ!$A$39:$A$758,$A141,СВЦЭМ!$B$39:$B$758,X$119)+'СЕТ СН'!$H$14+СВЦЭМ!$D$10+'СЕТ СН'!$H$6-'СЕТ СН'!$H$26</f>
        <v>2249.2171776200003</v>
      </c>
      <c r="Y141" s="36">
        <f>SUMIFS(СВЦЭМ!$D$39:$D$758,СВЦЭМ!$A$39:$A$758,$A141,СВЦЭМ!$B$39:$B$758,Y$119)+'СЕТ СН'!$H$14+СВЦЭМ!$D$10+'СЕТ СН'!$H$6-'СЕТ СН'!$H$26</f>
        <v>2286.05688379</v>
      </c>
    </row>
    <row r="142" spans="1:25" ht="15.75" x14ac:dyDescent="0.2">
      <c r="A142" s="35">
        <f t="shared" si="3"/>
        <v>45405</v>
      </c>
      <c r="B142" s="36">
        <f>SUMIFS(СВЦЭМ!$D$39:$D$758,СВЦЭМ!$A$39:$A$758,$A142,СВЦЭМ!$B$39:$B$758,B$119)+'СЕТ СН'!$H$14+СВЦЭМ!$D$10+'СЕТ СН'!$H$6-'СЕТ СН'!$H$26</f>
        <v>2294.7402393699999</v>
      </c>
      <c r="C142" s="36">
        <f>SUMIFS(СВЦЭМ!$D$39:$D$758,СВЦЭМ!$A$39:$A$758,$A142,СВЦЭМ!$B$39:$B$758,C$119)+'СЕТ СН'!$H$14+СВЦЭМ!$D$10+'СЕТ СН'!$H$6-'СЕТ СН'!$H$26</f>
        <v>2366.5055726700002</v>
      </c>
      <c r="D142" s="36">
        <f>SUMIFS(СВЦЭМ!$D$39:$D$758,СВЦЭМ!$A$39:$A$758,$A142,СВЦЭМ!$B$39:$B$758,D$119)+'СЕТ СН'!$H$14+СВЦЭМ!$D$10+'СЕТ СН'!$H$6-'СЕТ СН'!$H$26</f>
        <v>2395.7727280700001</v>
      </c>
      <c r="E142" s="36">
        <f>SUMIFS(СВЦЭМ!$D$39:$D$758,СВЦЭМ!$A$39:$A$758,$A142,СВЦЭМ!$B$39:$B$758,E$119)+'СЕТ СН'!$H$14+СВЦЭМ!$D$10+'СЕТ СН'!$H$6-'СЕТ СН'!$H$26</f>
        <v>2418.5579838900003</v>
      </c>
      <c r="F142" s="36">
        <f>SUMIFS(СВЦЭМ!$D$39:$D$758,СВЦЭМ!$A$39:$A$758,$A142,СВЦЭМ!$B$39:$B$758,F$119)+'СЕТ СН'!$H$14+СВЦЭМ!$D$10+'СЕТ СН'!$H$6-'СЕТ СН'!$H$26</f>
        <v>2427.5905977399998</v>
      </c>
      <c r="G142" s="36">
        <f>SUMIFS(СВЦЭМ!$D$39:$D$758,СВЦЭМ!$A$39:$A$758,$A142,СВЦЭМ!$B$39:$B$758,G$119)+'СЕТ СН'!$H$14+СВЦЭМ!$D$10+'СЕТ СН'!$H$6-'СЕТ СН'!$H$26</f>
        <v>2402.7647896400003</v>
      </c>
      <c r="H142" s="36">
        <f>SUMIFS(СВЦЭМ!$D$39:$D$758,СВЦЭМ!$A$39:$A$758,$A142,СВЦЭМ!$B$39:$B$758,H$119)+'СЕТ СН'!$H$14+СВЦЭМ!$D$10+'СЕТ СН'!$H$6-'СЕТ СН'!$H$26</f>
        <v>2317.9770764899999</v>
      </c>
      <c r="I142" s="36">
        <f>SUMIFS(СВЦЭМ!$D$39:$D$758,СВЦЭМ!$A$39:$A$758,$A142,СВЦЭМ!$B$39:$B$758,I$119)+'СЕТ СН'!$H$14+СВЦЭМ!$D$10+'СЕТ СН'!$H$6-'СЕТ СН'!$H$26</f>
        <v>2216.8975945000002</v>
      </c>
      <c r="J142" s="36">
        <f>SUMIFS(СВЦЭМ!$D$39:$D$758,СВЦЭМ!$A$39:$A$758,$A142,СВЦЭМ!$B$39:$B$758,J$119)+'СЕТ СН'!$H$14+СВЦЭМ!$D$10+'СЕТ СН'!$H$6-'СЕТ СН'!$H$26</f>
        <v>2143.9279280400001</v>
      </c>
      <c r="K142" s="36">
        <f>SUMIFS(СВЦЭМ!$D$39:$D$758,СВЦЭМ!$A$39:$A$758,$A142,СВЦЭМ!$B$39:$B$758,K$119)+'СЕТ СН'!$H$14+СВЦЭМ!$D$10+'СЕТ СН'!$H$6-'СЕТ СН'!$H$26</f>
        <v>2128.5286590200003</v>
      </c>
      <c r="L142" s="36">
        <f>SUMIFS(СВЦЭМ!$D$39:$D$758,СВЦЭМ!$A$39:$A$758,$A142,СВЦЭМ!$B$39:$B$758,L$119)+'СЕТ СН'!$H$14+СВЦЭМ!$D$10+'СЕТ СН'!$H$6-'СЕТ СН'!$H$26</f>
        <v>2114.77929167</v>
      </c>
      <c r="M142" s="36">
        <f>SUMIFS(СВЦЭМ!$D$39:$D$758,СВЦЭМ!$A$39:$A$758,$A142,СВЦЭМ!$B$39:$B$758,M$119)+'СЕТ СН'!$H$14+СВЦЭМ!$D$10+'СЕТ СН'!$H$6-'СЕТ СН'!$H$26</f>
        <v>2105.85462628</v>
      </c>
      <c r="N142" s="36">
        <f>SUMIFS(СВЦЭМ!$D$39:$D$758,СВЦЭМ!$A$39:$A$758,$A142,СВЦЭМ!$B$39:$B$758,N$119)+'СЕТ СН'!$H$14+СВЦЭМ!$D$10+'СЕТ СН'!$H$6-'СЕТ СН'!$H$26</f>
        <v>2099.2659522599997</v>
      </c>
      <c r="O142" s="36">
        <f>SUMIFS(СВЦЭМ!$D$39:$D$758,СВЦЭМ!$A$39:$A$758,$A142,СВЦЭМ!$B$39:$B$758,O$119)+'СЕТ СН'!$H$14+СВЦЭМ!$D$10+'СЕТ СН'!$H$6-'СЕТ СН'!$H$26</f>
        <v>2113.98697176</v>
      </c>
      <c r="P142" s="36">
        <f>SUMIFS(СВЦЭМ!$D$39:$D$758,СВЦЭМ!$A$39:$A$758,$A142,СВЦЭМ!$B$39:$B$758,P$119)+'СЕТ СН'!$H$14+СВЦЭМ!$D$10+'СЕТ СН'!$H$6-'СЕТ СН'!$H$26</f>
        <v>2129.9277822900003</v>
      </c>
      <c r="Q142" s="36">
        <f>SUMIFS(СВЦЭМ!$D$39:$D$758,СВЦЭМ!$A$39:$A$758,$A142,СВЦЭМ!$B$39:$B$758,Q$119)+'СЕТ СН'!$H$14+СВЦЭМ!$D$10+'СЕТ СН'!$H$6-'СЕТ СН'!$H$26</f>
        <v>2155.5841696500001</v>
      </c>
      <c r="R142" s="36">
        <f>SUMIFS(СВЦЭМ!$D$39:$D$758,СВЦЭМ!$A$39:$A$758,$A142,СВЦЭМ!$B$39:$B$758,R$119)+'СЕТ СН'!$H$14+СВЦЭМ!$D$10+'СЕТ СН'!$H$6-'СЕТ СН'!$H$26</f>
        <v>2169.33696938</v>
      </c>
      <c r="S142" s="36">
        <f>SUMIFS(СВЦЭМ!$D$39:$D$758,СВЦЭМ!$A$39:$A$758,$A142,СВЦЭМ!$B$39:$B$758,S$119)+'СЕТ СН'!$H$14+СВЦЭМ!$D$10+'СЕТ СН'!$H$6-'СЕТ СН'!$H$26</f>
        <v>2173.9065389699999</v>
      </c>
      <c r="T142" s="36">
        <f>SUMIFS(СВЦЭМ!$D$39:$D$758,СВЦЭМ!$A$39:$A$758,$A142,СВЦЭМ!$B$39:$B$758,T$119)+'СЕТ СН'!$H$14+СВЦЭМ!$D$10+'СЕТ СН'!$H$6-'СЕТ СН'!$H$26</f>
        <v>2138.4787843399999</v>
      </c>
      <c r="U142" s="36">
        <f>SUMIFS(СВЦЭМ!$D$39:$D$758,СВЦЭМ!$A$39:$A$758,$A142,СВЦЭМ!$B$39:$B$758,U$119)+'СЕТ СН'!$H$14+СВЦЭМ!$D$10+'СЕТ СН'!$H$6-'СЕТ СН'!$H$26</f>
        <v>2172.4295566800001</v>
      </c>
      <c r="V142" s="36">
        <f>SUMIFS(СВЦЭМ!$D$39:$D$758,СВЦЭМ!$A$39:$A$758,$A142,СВЦЭМ!$B$39:$B$758,V$119)+'СЕТ СН'!$H$14+СВЦЭМ!$D$10+'СЕТ СН'!$H$6-'СЕТ СН'!$H$26</f>
        <v>2134.0065197599997</v>
      </c>
      <c r="W142" s="36">
        <f>SUMIFS(СВЦЭМ!$D$39:$D$758,СВЦЭМ!$A$39:$A$758,$A142,СВЦЭМ!$B$39:$B$758,W$119)+'СЕТ СН'!$H$14+СВЦЭМ!$D$10+'СЕТ СН'!$H$6-'СЕТ СН'!$H$26</f>
        <v>2111.23664684</v>
      </c>
      <c r="X142" s="36">
        <f>SUMIFS(СВЦЭМ!$D$39:$D$758,СВЦЭМ!$A$39:$A$758,$A142,СВЦЭМ!$B$39:$B$758,X$119)+'СЕТ СН'!$H$14+СВЦЭМ!$D$10+'СЕТ СН'!$H$6-'СЕТ СН'!$H$26</f>
        <v>2158.5745244300001</v>
      </c>
      <c r="Y142" s="36">
        <f>SUMIFS(СВЦЭМ!$D$39:$D$758,СВЦЭМ!$A$39:$A$758,$A142,СВЦЭМ!$B$39:$B$758,Y$119)+'СЕТ СН'!$H$14+СВЦЭМ!$D$10+'СЕТ СН'!$H$6-'СЕТ СН'!$H$26</f>
        <v>2203.6003667200002</v>
      </c>
    </row>
    <row r="143" spans="1:25" ht="15.75" x14ac:dyDescent="0.2">
      <c r="A143" s="35">
        <f t="shared" si="3"/>
        <v>45406</v>
      </c>
      <c r="B143" s="36">
        <f>SUMIFS(СВЦЭМ!$D$39:$D$758,СВЦЭМ!$A$39:$A$758,$A143,СВЦЭМ!$B$39:$B$758,B$119)+'СЕТ СН'!$H$14+СВЦЭМ!$D$10+'СЕТ СН'!$H$6-'СЕТ СН'!$H$26</f>
        <v>2274.3674046400001</v>
      </c>
      <c r="C143" s="36">
        <f>SUMIFS(СВЦЭМ!$D$39:$D$758,СВЦЭМ!$A$39:$A$758,$A143,СВЦЭМ!$B$39:$B$758,C$119)+'СЕТ СН'!$H$14+СВЦЭМ!$D$10+'СЕТ СН'!$H$6-'СЕТ СН'!$H$26</f>
        <v>2322.0412773799999</v>
      </c>
      <c r="D143" s="36">
        <f>SUMIFS(СВЦЭМ!$D$39:$D$758,СВЦЭМ!$A$39:$A$758,$A143,СВЦЭМ!$B$39:$B$758,D$119)+'СЕТ СН'!$H$14+СВЦЭМ!$D$10+'СЕТ СН'!$H$6-'СЕТ СН'!$H$26</f>
        <v>2339.4316726699999</v>
      </c>
      <c r="E143" s="36">
        <f>SUMIFS(СВЦЭМ!$D$39:$D$758,СВЦЭМ!$A$39:$A$758,$A143,СВЦЭМ!$B$39:$B$758,E$119)+'СЕТ СН'!$H$14+СВЦЭМ!$D$10+'СЕТ СН'!$H$6-'СЕТ СН'!$H$26</f>
        <v>2350.0538103999997</v>
      </c>
      <c r="F143" s="36">
        <f>SUMIFS(СВЦЭМ!$D$39:$D$758,СВЦЭМ!$A$39:$A$758,$A143,СВЦЭМ!$B$39:$B$758,F$119)+'СЕТ СН'!$H$14+СВЦЭМ!$D$10+'СЕТ СН'!$H$6-'СЕТ СН'!$H$26</f>
        <v>2321.67416882</v>
      </c>
      <c r="G143" s="36">
        <f>SUMIFS(СВЦЭМ!$D$39:$D$758,СВЦЭМ!$A$39:$A$758,$A143,СВЦЭМ!$B$39:$B$758,G$119)+'СЕТ СН'!$H$14+СВЦЭМ!$D$10+'СЕТ СН'!$H$6-'СЕТ СН'!$H$26</f>
        <v>2287.3705064699998</v>
      </c>
      <c r="H143" s="36">
        <f>SUMIFS(СВЦЭМ!$D$39:$D$758,СВЦЭМ!$A$39:$A$758,$A143,СВЦЭМ!$B$39:$B$758,H$119)+'СЕТ СН'!$H$14+СВЦЭМ!$D$10+'СЕТ СН'!$H$6-'СЕТ СН'!$H$26</f>
        <v>2226.1360700499999</v>
      </c>
      <c r="I143" s="36">
        <f>SUMIFS(СВЦЭМ!$D$39:$D$758,СВЦЭМ!$A$39:$A$758,$A143,СВЦЭМ!$B$39:$B$758,I$119)+'СЕТ СН'!$H$14+СВЦЭМ!$D$10+'СЕТ СН'!$H$6-'СЕТ СН'!$H$26</f>
        <v>2182.8608865400001</v>
      </c>
      <c r="J143" s="36">
        <f>SUMIFS(СВЦЭМ!$D$39:$D$758,СВЦЭМ!$A$39:$A$758,$A143,СВЦЭМ!$B$39:$B$758,J$119)+'СЕТ СН'!$H$14+СВЦЭМ!$D$10+'СЕТ СН'!$H$6-'СЕТ СН'!$H$26</f>
        <v>2120.1019381699998</v>
      </c>
      <c r="K143" s="36">
        <f>SUMIFS(СВЦЭМ!$D$39:$D$758,СВЦЭМ!$A$39:$A$758,$A143,СВЦЭМ!$B$39:$B$758,K$119)+'СЕТ СН'!$H$14+СВЦЭМ!$D$10+'СЕТ СН'!$H$6-'СЕТ СН'!$H$26</f>
        <v>2121.2588655</v>
      </c>
      <c r="L143" s="36">
        <f>SUMIFS(СВЦЭМ!$D$39:$D$758,СВЦЭМ!$A$39:$A$758,$A143,СВЦЭМ!$B$39:$B$758,L$119)+'СЕТ СН'!$H$14+СВЦЭМ!$D$10+'СЕТ СН'!$H$6-'СЕТ СН'!$H$26</f>
        <v>2123.4728495999998</v>
      </c>
      <c r="M143" s="36">
        <f>SUMIFS(СВЦЭМ!$D$39:$D$758,СВЦЭМ!$A$39:$A$758,$A143,СВЦЭМ!$B$39:$B$758,M$119)+'СЕТ СН'!$H$14+СВЦЭМ!$D$10+'СЕТ СН'!$H$6-'СЕТ СН'!$H$26</f>
        <v>2127.3967623200001</v>
      </c>
      <c r="N143" s="36">
        <f>SUMIFS(СВЦЭМ!$D$39:$D$758,СВЦЭМ!$A$39:$A$758,$A143,СВЦЭМ!$B$39:$B$758,N$119)+'СЕТ СН'!$H$14+СВЦЭМ!$D$10+'СЕТ СН'!$H$6-'СЕТ СН'!$H$26</f>
        <v>2124.1659711299999</v>
      </c>
      <c r="O143" s="36">
        <f>SUMIFS(СВЦЭМ!$D$39:$D$758,СВЦЭМ!$A$39:$A$758,$A143,СВЦЭМ!$B$39:$B$758,O$119)+'СЕТ СН'!$H$14+СВЦЭМ!$D$10+'СЕТ СН'!$H$6-'СЕТ СН'!$H$26</f>
        <v>2140.6616856700002</v>
      </c>
      <c r="P143" s="36">
        <f>SUMIFS(СВЦЭМ!$D$39:$D$758,СВЦЭМ!$A$39:$A$758,$A143,СВЦЭМ!$B$39:$B$758,P$119)+'СЕТ СН'!$H$14+СВЦЭМ!$D$10+'СЕТ СН'!$H$6-'СЕТ СН'!$H$26</f>
        <v>2155.2079591800002</v>
      </c>
      <c r="Q143" s="36">
        <f>SUMIFS(СВЦЭМ!$D$39:$D$758,СВЦЭМ!$A$39:$A$758,$A143,СВЦЭМ!$B$39:$B$758,Q$119)+'СЕТ СН'!$H$14+СВЦЭМ!$D$10+'СЕТ СН'!$H$6-'СЕТ СН'!$H$26</f>
        <v>2180.8581014599999</v>
      </c>
      <c r="R143" s="36">
        <f>SUMIFS(СВЦЭМ!$D$39:$D$758,СВЦЭМ!$A$39:$A$758,$A143,СВЦЭМ!$B$39:$B$758,R$119)+'СЕТ СН'!$H$14+СВЦЭМ!$D$10+'СЕТ СН'!$H$6-'СЕТ СН'!$H$26</f>
        <v>2168.9315117400001</v>
      </c>
      <c r="S143" s="36">
        <f>SUMIFS(СВЦЭМ!$D$39:$D$758,СВЦЭМ!$A$39:$A$758,$A143,СВЦЭМ!$B$39:$B$758,S$119)+'СЕТ СН'!$H$14+СВЦЭМ!$D$10+'СЕТ СН'!$H$6-'СЕТ СН'!$H$26</f>
        <v>2134.7563812500002</v>
      </c>
      <c r="T143" s="36">
        <f>SUMIFS(СВЦЭМ!$D$39:$D$758,СВЦЭМ!$A$39:$A$758,$A143,СВЦЭМ!$B$39:$B$758,T$119)+'СЕТ СН'!$H$14+СВЦЭМ!$D$10+'СЕТ СН'!$H$6-'СЕТ СН'!$H$26</f>
        <v>2113.5082202399999</v>
      </c>
      <c r="U143" s="36">
        <f>SUMIFS(СВЦЭМ!$D$39:$D$758,СВЦЭМ!$A$39:$A$758,$A143,СВЦЭМ!$B$39:$B$758,U$119)+'СЕТ СН'!$H$14+СВЦЭМ!$D$10+'СЕТ СН'!$H$6-'СЕТ СН'!$H$26</f>
        <v>2073.4658836500003</v>
      </c>
      <c r="V143" s="36">
        <f>SUMIFS(СВЦЭМ!$D$39:$D$758,СВЦЭМ!$A$39:$A$758,$A143,СВЦЭМ!$B$39:$B$758,V$119)+'СЕТ СН'!$H$14+СВЦЭМ!$D$10+'СЕТ СН'!$H$6-'СЕТ СН'!$H$26</f>
        <v>2050.0906543299998</v>
      </c>
      <c r="W143" s="36">
        <f>SUMIFS(СВЦЭМ!$D$39:$D$758,СВЦЭМ!$A$39:$A$758,$A143,СВЦЭМ!$B$39:$B$758,W$119)+'СЕТ СН'!$H$14+СВЦЭМ!$D$10+'СЕТ СН'!$H$6-'СЕТ СН'!$H$26</f>
        <v>2068.1097757899997</v>
      </c>
      <c r="X143" s="36">
        <f>SUMIFS(СВЦЭМ!$D$39:$D$758,СВЦЭМ!$A$39:$A$758,$A143,СВЦЭМ!$B$39:$B$758,X$119)+'СЕТ СН'!$H$14+СВЦЭМ!$D$10+'СЕТ СН'!$H$6-'СЕТ СН'!$H$26</f>
        <v>2135.90397489</v>
      </c>
      <c r="Y143" s="36">
        <f>SUMIFS(СВЦЭМ!$D$39:$D$758,СВЦЭМ!$A$39:$A$758,$A143,СВЦЭМ!$B$39:$B$758,Y$119)+'СЕТ СН'!$H$14+СВЦЭМ!$D$10+'СЕТ СН'!$H$6-'СЕТ СН'!$H$26</f>
        <v>2173.5843581600002</v>
      </c>
    </row>
    <row r="144" spans="1:25" ht="15.75" x14ac:dyDescent="0.2">
      <c r="A144" s="35">
        <f t="shared" si="3"/>
        <v>45407</v>
      </c>
      <c r="B144" s="36">
        <f>SUMIFS(СВЦЭМ!$D$39:$D$758,СВЦЭМ!$A$39:$A$758,$A144,СВЦЭМ!$B$39:$B$758,B$119)+'СЕТ СН'!$H$14+СВЦЭМ!$D$10+'СЕТ СН'!$H$6-'СЕТ СН'!$H$26</f>
        <v>2229.5407685499999</v>
      </c>
      <c r="C144" s="36">
        <f>SUMIFS(СВЦЭМ!$D$39:$D$758,СВЦЭМ!$A$39:$A$758,$A144,СВЦЭМ!$B$39:$B$758,C$119)+'СЕТ СН'!$H$14+СВЦЭМ!$D$10+'СЕТ СН'!$H$6-'СЕТ СН'!$H$26</f>
        <v>2296.1186553899997</v>
      </c>
      <c r="D144" s="36">
        <f>SUMIFS(СВЦЭМ!$D$39:$D$758,СВЦЭМ!$A$39:$A$758,$A144,СВЦЭМ!$B$39:$B$758,D$119)+'СЕТ СН'!$H$14+СВЦЭМ!$D$10+'СЕТ СН'!$H$6-'СЕТ СН'!$H$26</f>
        <v>2367.2054258400003</v>
      </c>
      <c r="E144" s="36">
        <f>SUMIFS(СВЦЭМ!$D$39:$D$758,СВЦЭМ!$A$39:$A$758,$A144,СВЦЭМ!$B$39:$B$758,E$119)+'СЕТ СН'!$H$14+СВЦЭМ!$D$10+'СЕТ СН'!$H$6-'СЕТ СН'!$H$26</f>
        <v>2374.82045014</v>
      </c>
      <c r="F144" s="36">
        <f>SUMIFS(СВЦЭМ!$D$39:$D$758,СВЦЭМ!$A$39:$A$758,$A144,СВЦЭМ!$B$39:$B$758,F$119)+'СЕТ СН'!$H$14+СВЦЭМ!$D$10+'СЕТ СН'!$H$6-'СЕТ СН'!$H$26</f>
        <v>2371.2202368899998</v>
      </c>
      <c r="G144" s="36">
        <f>SUMIFS(СВЦЭМ!$D$39:$D$758,СВЦЭМ!$A$39:$A$758,$A144,СВЦЭМ!$B$39:$B$758,G$119)+'СЕТ СН'!$H$14+СВЦЭМ!$D$10+'СЕТ СН'!$H$6-'СЕТ СН'!$H$26</f>
        <v>2371.4591268900003</v>
      </c>
      <c r="H144" s="36">
        <f>SUMIFS(СВЦЭМ!$D$39:$D$758,СВЦЭМ!$A$39:$A$758,$A144,СВЦЭМ!$B$39:$B$758,H$119)+'СЕТ СН'!$H$14+СВЦЭМ!$D$10+'СЕТ СН'!$H$6-'СЕТ СН'!$H$26</f>
        <v>2240.1830560799999</v>
      </c>
      <c r="I144" s="36">
        <f>SUMIFS(СВЦЭМ!$D$39:$D$758,СВЦЭМ!$A$39:$A$758,$A144,СВЦЭМ!$B$39:$B$758,I$119)+'СЕТ СН'!$H$14+СВЦЭМ!$D$10+'СЕТ СН'!$H$6-'СЕТ СН'!$H$26</f>
        <v>2220.6119892500001</v>
      </c>
      <c r="J144" s="36">
        <f>SUMIFS(СВЦЭМ!$D$39:$D$758,СВЦЭМ!$A$39:$A$758,$A144,СВЦЭМ!$B$39:$B$758,J$119)+'СЕТ СН'!$H$14+СВЦЭМ!$D$10+'СЕТ СН'!$H$6-'СЕТ СН'!$H$26</f>
        <v>2190.23457168</v>
      </c>
      <c r="K144" s="36">
        <f>SUMIFS(СВЦЭМ!$D$39:$D$758,СВЦЭМ!$A$39:$A$758,$A144,СВЦЭМ!$B$39:$B$758,K$119)+'СЕТ СН'!$H$14+СВЦЭМ!$D$10+'СЕТ СН'!$H$6-'СЕТ СН'!$H$26</f>
        <v>2194.3349540700001</v>
      </c>
      <c r="L144" s="36">
        <f>SUMIFS(СВЦЭМ!$D$39:$D$758,СВЦЭМ!$A$39:$A$758,$A144,СВЦЭМ!$B$39:$B$758,L$119)+'СЕТ СН'!$H$14+СВЦЭМ!$D$10+'СЕТ СН'!$H$6-'СЕТ СН'!$H$26</f>
        <v>2200.7181174100001</v>
      </c>
      <c r="M144" s="36">
        <f>SUMIFS(СВЦЭМ!$D$39:$D$758,СВЦЭМ!$A$39:$A$758,$A144,СВЦЭМ!$B$39:$B$758,M$119)+'СЕТ СН'!$H$14+СВЦЭМ!$D$10+'СЕТ СН'!$H$6-'СЕТ СН'!$H$26</f>
        <v>2197.6061053600001</v>
      </c>
      <c r="N144" s="36">
        <f>SUMIFS(СВЦЭМ!$D$39:$D$758,СВЦЭМ!$A$39:$A$758,$A144,СВЦЭМ!$B$39:$B$758,N$119)+'СЕТ СН'!$H$14+СВЦЭМ!$D$10+'СЕТ СН'!$H$6-'СЕТ СН'!$H$26</f>
        <v>2187.0798449499998</v>
      </c>
      <c r="O144" s="36">
        <f>SUMIFS(СВЦЭМ!$D$39:$D$758,СВЦЭМ!$A$39:$A$758,$A144,СВЦЭМ!$B$39:$B$758,O$119)+'СЕТ СН'!$H$14+СВЦЭМ!$D$10+'СЕТ СН'!$H$6-'СЕТ СН'!$H$26</f>
        <v>2229.8656253899999</v>
      </c>
      <c r="P144" s="36">
        <f>SUMIFS(СВЦЭМ!$D$39:$D$758,СВЦЭМ!$A$39:$A$758,$A144,СВЦЭМ!$B$39:$B$758,P$119)+'СЕТ СН'!$H$14+СВЦЭМ!$D$10+'СЕТ СН'!$H$6-'СЕТ СН'!$H$26</f>
        <v>2241.0186982100004</v>
      </c>
      <c r="Q144" s="36">
        <f>SUMIFS(СВЦЭМ!$D$39:$D$758,СВЦЭМ!$A$39:$A$758,$A144,СВЦЭМ!$B$39:$B$758,Q$119)+'СЕТ СН'!$H$14+СВЦЭМ!$D$10+'СЕТ СН'!$H$6-'СЕТ СН'!$H$26</f>
        <v>2257.5437014199997</v>
      </c>
      <c r="R144" s="36">
        <f>SUMIFS(СВЦЭМ!$D$39:$D$758,СВЦЭМ!$A$39:$A$758,$A144,СВЦЭМ!$B$39:$B$758,R$119)+'СЕТ СН'!$H$14+СВЦЭМ!$D$10+'СЕТ СН'!$H$6-'СЕТ СН'!$H$26</f>
        <v>2255.35011218</v>
      </c>
      <c r="S144" s="36">
        <f>SUMIFS(СВЦЭМ!$D$39:$D$758,СВЦЭМ!$A$39:$A$758,$A144,СВЦЭМ!$B$39:$B$758,S$119)+'СЕТ СН'!$H$14+СВЦЭМ!$D$10+'СЕТ СН'!$H$6-'СЕТ СН'!$H$26</f>
        <v>2241.5166250800003</v>
      </c>
      <c r="T144" s="36">
        <f>SUMIFS(СВЦЭМ!$D$39:$D$758,СВЦЭМ!$A$39:$A$758,$A144,СВЦЭМ!$B$39:$B$758,T$119)+'СЕТ СН'!$H$14+СВЦЭМ!$D$10+'СЕТ СН'!$H$6-'СЕТ СН'!$H$26</f>
        <v>2180.8666822800001</v>
      </c>
      <c r="U144" s="36">
        <f>SUMIFS(СВЦЭМ!$D$39:$D$758,СВЦЭМ!$A$39:$A$758,$A144,СВЦЭМ!$B$39:$B$758,U$119)+'СЕТ СН'!$H$14+СВЦЭМ!$D$10+'СЕТ СН'!$H$6-'СЕТ СН'!$H$26</f>
        <v>2140.1394365000001</v>
      </c>
      <c r="V144" s="36">
        <f>SUMIFS(СВЦЭМ!$D$39:$D$758,СВЦЭМ!$A$39:$A$758,$A144,СВЦЭМ!$B$39:$B$758,V$119)+'СЕТ СН'!$H$14+СВЦЭМ!$D$10+'СЕТ СН'!$H$6-'СЕТ СН'!$H$26</f>
        <v>2123.9462611700001</v>
      </c>
      <c r="W144" s="36">
        <f>SUMIFS(СВЦЭМ!$D$39:$D$758,СВЦЭМ!$A$39:$A$758,$A144,СВЦЭМ!$B$39:$B$758,W$119)+'СЕТ СН'!$H$14+СВЦЭМ!$D$10+'СЕТ СН'!$H$6-'СЕТ СН'!$H$26</f>
        <v>2148.8069737400001</v>
      </c>
      <c r="X144" s="36">
        <f>SUMIFS(СВЦЭМ!$D$39:$D$758,СВЦЭМ!$A$39:$A$758,$A144,СВЦЭМ!$B$39:$B$758,X$119)+'СЕТ СН'!$H$14+СВЦЭМ!$D$10+'СЕТ СН'!$H$6-'СЕТ СН'!$H$26</f>
        <v>2203.5276495799999</v>
      </c>
      <c r="Y144" s="36">
        <f>SUMIFS(СВЦЭМ!$D$39:$D$758,СВЦЭМ!$A$39:$A$758,$A144,СВЦЭМ!$B$39:$B$758,Y$119)+'СЕТ СН'!$H$14+СВЦЭМ!$D$10+'СЕТ СН'!$H$6-'СЕТ СН'!$H$26</f>
        <v>2240.3411620400002</v>
      </c>
    </row>
    <row r="145" spans="1:27" ht="15.75" x14ac:dyDescent="0.2">
      <c r="A145" s="35">
        <f t="shared" si="3"/>
        <v>45408</v>
      </c>
      <c r="B145" s="36">
        <f>SUMIFS(СВЦЭМ!$D$39:$D$758,СВЦЭМ!$A$39:$A$758,$A145,СВЦЭМ!$B$39:$B$758,B$119)+'СЕТ СН'!$H$14+СВЦЭМ!$D$10+'СЕТ СН'!$H$6-'СЕТ СН'!$H$26</f>
        <v>2258.929208</v>
      </c>
      <c r="C145" s="36">
        <f>SUMIFS(СВЦЭМ!$D$39:$D$758,СВЦЭМ!$A$39:$A$758,$A145,СВЦЭМ!$B$39:$B$758,C$119)+'СЕТ СН'!$H$14+СВЦЭМ!$D$10+'СЕТ СН'!$H$6-'СЕТ СН'!$H$26</f>
        <v>2319.1265442700001</v>
      </c>
      <c r="D145" s="36">
        <f>SUMIFS(СВЦЭМ!$D$39:$D$758,СВЦЭМ!$A$39:$A$758,$A145,СВЦЭМ!$B$39:$B$758,D$119)+'СЕТ СН'!$H$14+СВЦЭМ!$D$10+'СЕТ СН'!$H$6-'СЕТ СН'!$H$26</f>
        <v>2378.3332656900002</v>
      </c>
      <c r="E145" s="36">
        <f>SUMIFS(СВЦЭМ!$D$39:$D$758,СВЦЭМ!$A$39:$A$758,$A145,СВЦЭМ!$B$39:$B$758,E$119)+'СЕТ СН'!$H$14+СВЦЭМ!$D$10+'СЕТ СН'!$H$6-'СЕТ СН'!$H$26</f>
        <v>2397.2454475900004</v>
      </c>
      <c r="F145" s="36">
        <f>SUMIFS(СВЦЭМ!$D$39:$D$758,СВЦЭМ!$A$39:$A$758,$A145,СВЦЭМ!$B$39:$B$758,F$119)+'СЕТ СН'!$H$14+СВЦЭМ!$D$10+'СЕТ СН'!$H$6-'СЕТ СН'!$H$26</f>
        <v>2392.0418415700001</v>
      </c>
      <c r="G145" s="36">
        <f>SUMIFS(СВЦЭМ!$D$39:$D$758,СВЦЭМ!$A$39:$A$758,$A145,СВЦЭМ!$B$39:$B$758,G$119)+'СЕТ СН'!$H$14+СВЦЭМ!$D$10+'СЕТ СН'!$H$6-'СЕТ СН'!$H$26</f>
        <v>2369.5866096999998</v>
      </c>
      <c r="H145" s="36">
        <f>SUMIFS(СВЦЭМ!$D$39:$D$758,СВЦЭМ!$A$39:$A$758,$A145,СВЦЭМ!$B$39:$B$758,H$119)+'СЕТ СН'!$H$14+СВЦЭМ!$D$10+'СЕТ СН'!$H$6-'СЕТ СН'!$H$26</f>
        <v>2302.97826381</v>
      </c>
      <c r="I145" s="36">
        <f>SUMIFS(СВЦЭМ!$D$39:$D$758,СВЦЭМ!$A$39:$A$758,$A145,СВЦЭМ!$B$39:$B$758,I$119)+'СЕТ СН'!$H$14+СВЦЭМ!$D$10+'СЕТ СН'!$H$6-'СЕТ СН'!$H$26</f>
        <v>2235.4092803000003</v>
      </c>
      <c r="J145" s="36">
        <f>SUMIFS(СВЦЭМ!$D$39:$D$758,СВЦЭМ!$A$39:$A$758,$A145,СВЦЭМ!$B$39:$B$758,J$119)+'СЕТ СН'!$H$14+СВЦЭМ!$D$10+'СЕТ СН'!$H$6-'СЕТ СН'!$H$26</f>
        <v>2192.02747267</v>
      </c>
      <c r="K145" s="36">
        <f>SUMIFS(СВЦЭМ!$D$39:$D$758,СВЦЭМ!$A$39:$A$758,$A145,СВЦЭМ!$B$39:$B$758,K$119)+'СЕТ СН'!$H$14+СВЦЭМ!$D$10+'СЕТ СН'!$H$6-'СЕТ СН'!$H$26</f>
        <v>2182.9094759600002</v>
      </c>
      <c r="L145" s="36">
        <f>SUMIFS(СВЦЭМ!$D$39:$D$758,СВЦЭМ!$A$39:$A$758,$A145,СВЦЭМ!$B$39:$B$758,L$119)+'СЕТ СН'!$H$14+СВЦЭМ!$D$10+'СЕТ СН'!$H$6-'СЕТ СН'!$H$26</f>
        <v>2164.3982822299999</v>
      </c>
      <c r="M145" s="36">
        <f>SUMIFS(СВЦЭМ!$D$39:$D$758,СВЦЭМ!$A$39:$A$758,$A145,СВЦЭМ!$B$39:$B$758,M$119)+'СЕТ СН'!$H$14+СВЦЭМ!$D$10+'СЕТ СН'!$H$6-'СЕТ СН'!$H$26</f>
        <v>2171.2351976300001</v>
      </c>
      <c r="N145" s="36">
        <f>SUMIFS(СВЦЭМ!$D$39:$D$758,СВЦЭМ!$A$39:$A$758,$A145,СВЦЭМ!$B$39:$B$758,N$119)+'СЕТ СН'!$H$14+СВЦЭМ!$D$10+'СЕТ СН'!$H$6-'СЕТ СН'!$H$26</f>
        <v>2173.2335905800001</v>
      </c>
      <c r="O145" s="36">
        <f>SUMIFS(СВЦЭМ!$D$39:$D$758,СВЦЭМ!$A$39:$A$758,$A145,СВЦЭМ!$B$39:$B$758,O$119)+'СЕТ СН'!$H$14+СВЦЭМ!$D$10+'СЕТ СН'!$H$6-'СЕТ СН'!$H$26</f>
        <v>2178.5091885800002</v>
      </c>
      <c r="P145" s="36">
        <f>SUMIFS(СВЦЭМ!$D$39:$D$758,СВЦЭМ!$A$39:$A$758,$A145,СВЦЭМ!$B$39:$B$758,P$119)+'СЕТ СН'!$H$14+СВЦЭМ!$D$10+'СЕТ СН'!$H$6-'СЕТ СН'!$H$26</f>
        <v>2148.8833874800002</v>
      </c>
      <c r="Q145" s="36">
        <f>SUMIFS(СВЦЭМ!$D$39:$D$758,СВЦЭМ!$A$39:$A$758,$A145,СВЦЭМ!$B$39:$B$758,Q$119)+'СЕТ СН'!$H$14+СВЦЭМ!$D$10+'СЕТ СН'!$H$6-'СЕТ СН'!$H$26</f>
        <v>2166.8762917000004</v>
      </c>
      <c r="R145" s="36">
        <f>SUMIFS(СВЦЭМ!$D$39:$D$758,СВЦЭМ!$A$39:$A$758,$A145,СВЦЭМ!$B$39:$B$758,R$119)+'СЕТ СН'!$H$14+СВЦЭМ!$D$10+'СЕТ СН'!$H$6-'СЕТ СН'!$H$26</f>
        <v>2200.7070276499999</v>
      </c>
      <c r="S145" s="36">
        <f>SUMIFS(СВЦЭМ!$D$39:$D$758,СВЦЭМ!$A$39:$A$758,$A145,СВЦЭМ!$B$39:$B$758,S$119)+'СЕТ СН'!$H$14+СВЦЭМ!$D$10+'СЕТ СН'!$H$6-'СЕТ СН'!$H$26</f>
        <v>2205.6284028600003</v>
      </c>
      <c r="T145" s="36">
        <f>SUMIFS(СВЦЭМ!$D$39:$D$758,СВЦЭМ!$A$39:$A$758,$A145,СВЦЭМ!$B$39:$B$758,T$119)+'СЕТ СН'!$H$14+СВЦЭМ!$D$10+'СЕТ СН'!$H$6-'СЕТ СН'!$H$26</f>
        <v>2176.23459318</v>
      </c>
      <c r="U145" s="36">
        <f>SUMIFS(СВЦЭМ!$D$39:$D$758,СВЦЭМ!$A$39:$A$758,$A145,СВЦЭМ!$B$39:$B$758,U$119)+'СЕТ СН'!$H$14+СВЦЭМ!$D$10+'СЕТ СН'!$H$6-'СЕТ СН'!$H$26</f>
        <v>2165.0485111099997</v>
      </c>
      <c r="V145" s="36">
        <f>SUMIFS(СВЦЭМ!$D$39:$D$758,СВЦЭМ!$A$39:$A$758,$A145,СВЦЭМ!$B$39:$B$758,V$119)+'СЕТ СН'!$H$14+СВЦЭМ!$D$10+'СЕТ СН'!$H$6-'СЕТ СН'!$H$26</f>
        <v>2141.3448130300003</v>
      </c>
      <c r="W145" s="36">
        <f>SUMIFS(СВЦЭМ!$D$39:$D$758,СВЦЭМ!$A$39:$A$758,$A145,СВЦЭМ!$B$39:$B$758,W$119)+'СЕТ СН'!$H$14+СВЦЭМ!$D$10+'СЕТ СН'!$H$6-'СЕТ СН'!$H$26</f>
        <v>2131.0951659699999</v>
      </c>
      <c r="X145" s="36">
        <f>SUMIFS(СВЦЭМ!$D$39:$D$758,СВЦЭМ!$A$39:$A$758,$A145,СВЦЭМ!$B$39:$B$758,X$119)+'СЕТ СН'!$H$14+СВЦЭМ!$D$10+'СЕТ СН'!$H$6-'СЕТ СН'!$H$26</f>
        <v>2139.3320819400001</v>
      </c>
      <c r="Y145" s="36">
        <f>SUMIFS(СВЦЭМ!$D$39:$D$758,СВЦЭМ!$A$39:$A$758,$A145,СВЦЭМ!$B$39:$B$758,Y$119)+'СЕТ СН'!$H$14+СВЦЭМ!$D$10+'СЕТ СН'!$H$6-'СЕТ СН'!$H$26</f>
        <v>2198.0347969100003</v>
      </c>
    </row>
    <row r="146" spans="1:27" ht="15.75" x14ac:dyDescent="0.2">
      <c r="A146" s="35">
        <f t="shared" si="3"/>
        <v>45409</v>
      </c>
      <c r="B146" s="36">
        <f>SUMIFS(СВЦЭМ!$D$39:$D$758,СВЦЭМ!$A$39:$A$758,$A146,СВЦЭМ!$B$39:$B$758,B$119)+'СЕТ СН'!$H$14+СВЦЭМ!$D$10+'СЕТ СН'!$H$6-'СЕТ СН'!$H$26</f>
        <v>2296.3728691300003</v>
      </c>
      <c r="C146" s="36">
        <f>SUMIFS(СВЦЭМ!$D$39:$D$758,СВЦЭМ!$A$39:$A$758,$A146,СВЦЭМ!$B$39:$B$758,C$119)+'СЕТ СН'!$H$14+СВЦЭМ!$D$10+'СЕТ СН'!$H$6-'СЕТ СН'!$H$26</f>
        <v>2400.81003822</v>
      </c>
      <c r="D146" s="36">
        <f>SUMIFS(СВЦЭМ!$D$39:$D$758,СВЦЭМ!$A$39:$A$758,$A146,СВЦЭМ!$B$39:$B$758,D$119)+'СЕТ СН'!$H$14+СВЦЭМ!$D$10+'СЕТ СН'!$H$6-'СЕТ СН'!$H$26</f>
        <v>2404.85785678</v>
      </c>
      <c r="E146" s="36">
        <f>SUMIFS(СВЦЭМ!$D$39:$D$758,СВЦЭМ!$A$39:$A$758,$A146,СВЦЭМ!$B$39:$B$758,E$119)+'СЕТ СН'!$H$14+СВЦЭМ!$D$10+'СЕТ СН'!$H$6-'СЕТ СН'!$H$26</f>
        <v>2403.01648548</v>
      </c>
      <c r="F146" s="36">
        <f>SUMIFS(СВЦЭМ!$D$39:$D$758,СВЦЭМ!$A$39:$A$758,$A146,СВЦЭМ!$B$39:$B$758,F$119)+'СЕТ СН'!$H$14+СВЦЭМ!$D$10+'СЕТ СН'!$H$6-'СЕТ СН'!$H$26</f>
        <v>2404.0253756299999</v>
      </c>
      <c r="G146" s="36">
        <f>SUMIFS(СВЦЭМ!$D$39:$D$758,СВЦЭМ!$A$39:$A$758,$A146,СВЦЭМ!$B$39:$B$758,G$119)+'СЕТ СН'!$H$14+СВЦЭМ!$D$10+'СЕТ СН'!$H$6-'СЕТ СН'!$H$26</f>
        <v>2414.0372202400004</v>
      </c>
      <c r="H146" s="36">
        <f>SUMIFS(СВЦЭМ!$D$39:$D$758,СВЦЭМ!$A$39:$A$758,$A146,СВЦЭМ!$B$39:$B$758,H$119)+'СЕТ СН'!$H$14+СВЦЭМ!$D$10+'СЕТ СН'!$H$6-'СЕТ СН'!$H$26</f>
        <v>2333.3858044099998</v>
      </c>
      <c r="I146" s="36">
        <f>SUMIFS(СВЦЭМ!$D$39:$D$758,СВЦЭМ!$A$39:$A$758,$A146,СВЦЭМ!$B$39:$B$758,I$119)+'СЕТ СН'!$H$14+СВЦЭМ!$D$10+'СЕТ СН'!$H$6-'СЕТ СН'!$H$26</f>
        <v>2320.7464986300001</v>
      </c>
      <c r="J146" s="36">
        <f>SUMIFS(СВЦЭМ!$D$39:$D$758,СВЦЭМ!$A$39:$A$758,$A146,СВЦЭМ!$B$39:$B$758,J$119)+'СЕТ СН'!$H$14+СВЦЭМ!$D$10+'СЕТ СН'!$H$6-'СЕТ СН'!$H$26</f>
        <v>2241.69025741</v>
      </c>
      <c r="K146" s="36">
        <f>SUMIFS(СВЦЭМ!$D$39:$D$758,СВЦЭМ!$A$39:$A$758,$A146,СВЦЭМ!$B$39:$B$758,K$119)+'СЕТ СН'!$H$14+СВЦЭМ!$D$10+'СЕТ СН'!$H$6-'СЕТ СН'!$H$26</f>
        <v>2242.16360467</v>
      </c>
      <c r="L146" s="36">
        <f>SUMIFS(СВЦЭМ!$D$39:$D$758,СВЦЭМ!$A$39:$A$758,$A146,СВЦЭМ!$B$39:$B$758,L$119)+'СЕТ СН'!$H$14+СВЦЭМ!$D$10+'СЕТ СН'!$H$6-'СЕТ СН'!$H$26</f>
        <v>2191.9928351099998</v>
      </c>
      <c r="M146" s="36">
        <f>SUMIFS(СВЦЭМ!$D$39:$D$758,СВЦЭМ!$A$39:$A$758,$A146,СВЦЭМ!$B$39:$B$758,M$119)+'СЕТ СН'!$H$14+СВЦЭМ!$D$10+'СЕТ СН'!$H$6-'СЕТ СН'!$H$26</f>
        <v>2220.3165907699999</v>
      </c>
      <c r="N146" s="36">
        <f>SUMIFS(СВЦЭМ!$D$39:$D$758,СВЦЭМ!$A$39:$A$758,$A146,СВЦЭМ!$B$39:$B$758,N$119)+'СЕТ СН'!$H$14+СВЦЭМ!$D$10+'СЕТ СН'!$H$6-'СЕТ СН'!$H$26</f>
        <v>2207.3479059299998</v>
      </c>
      <c r="O146" s="36">
        <f>SUMIFS(СВЦЭМ!$D$39:$D$758,СВЦЭМ!$A$39:$A$758,$A146,СВЦЭМ!$B$39:$B$758,O$119)+'СЕТ СН'!$H$14+СВЦЭМ!$D$10+'СЕТ СН'!$H$6-'СЕТ СН'!$H$26</f>
        <v>2227.2593456599998</v>
      </c>
      <c r="P146" s="36">
        <f>SUMIFS(СВЦЭМ!$D$39:$D$758,СВЦЭМ!$A$39:$A$758,$A146,СВЦЭМ!$B$39:$B$758,P$119)+'СЕТ СН'!$H$14+СВЦЭМ!$D$10+'СЕТ СН'!$H$6-'СЕТ СН'!$H$26</f>
        <v>2245.3428173000002</v>
      </c>
      <c r="Q146" s="36">
        <f>SUMIFS(СВЦЭМ!$D$39:$D$758,СВЦЭМ!$A$39:$A$758,$A146,СВЦЭМ!$B$39:$B$758,Q$119)+'СЕТ СН'!$H$14+СВЦЭМ!$D$10+'СЕТ СН'!$H$6-'СЕТ СН'!$H$26</f>
        <v>2251.6983170799999</v>
      </c>
      <c r="R146" s="36">
        <f>SUMIFS(СВЦЭМ!$D$39:$D$758,СВЦЭМ!$A$39:$A$758,$A146,СВЦЭМ!$B$39:$B$758,R$119)+'СЕТ СН'!$H$14+СВЦЭМ!$D$10+'СЕТ СН'!$H$6-'СЕТ СН'!$H$26</f>
        <v>2258.0012295199999</v>
      </c>
      <c r="S146" s="36">
        <f>SUMIFS(СВЦЭМ!$D$39:$D$758,СВЦЭМ!$A$39:$A$758,$A146,СВЦЭМ!$B$39:$B$758,S$119)+'СЕТ СН'!$H$14+СВЦЭМ!$D$10+'СЕТ СН'!$H$6-'СЕТ СН'!$H$26</f>
        <v>2225.6590158399999</v>
      </c>
      <c r="T146" s="36">
        <f>SUMIFS(СВЦЭМ!$D$39:$D$758,СВЦЭМ!$A$39:$A$758,$A146,СВЦЭМ!$B$39:$B$758,T$119)+'СЕТ СН'!$H$14+СВЦЭМ!$D$10+'СЕТ СН'!$H$6-'СЕТ СН'!$H$26</f>
        <v>2245.3428449200001</v>
      </c>
      <c r="U146" s="36">
        <f>SUMIFS(СВЦЭМ!$D$39:$D$758,СВЦЭМ!$A$39:$A$758,$A146,СВЦЭМ!$B$39:$B$758,U$119)+'СЕТ СН'!$H$14+СВЦЭМ!$D$10+'СЕТ СН'!$H$6-'СЕТ СН'!$H$26</f>
        <v>2166.0638462799998</v>
      </c>
      <c r="V146" s="36">
        <f>SUMIFS(СВЦЭМ!$D$39:$D$758,СВЦЭМ!$A$39:$A$758,$A146,СВЦЭМ!$B$39:$B$758,V$119)+'СЕТ СН'!$H$14+СВЦЭМ!$D$10+'СЕТ СН'!$H$6-'СЕТ СН'!$H$26</f>
        <v>2209.5891053</v>
      </c>
      <c r="W146" s="36">
        <f>SUMIFS(СВЦЭМ!$D$39:$D$758,СВЦЭМ!$A$39:$A$758,$A146,СВЦЭМ!$B$39:$B$758,W$119)+'СЕТ СН'!$H$14+СВЦЭМ!$D$10+'СЕТ СН'!$H$6-'СЕТ СН'!$H$26</f>
        <v>2204.8643991199997</v>
      </c>
      <c r="X146" s="36">
        <f>SUMIFS(СВЦЭМ!$D$39:$D$758,СВЦЭМ!$A$39:$A$758,$A146,СВЦЭМ!$B$39:$B$758,X$119)+'СЕТ СН'!$H$14+СВЦЭМ!$D$10+'СЕТ СН'!$H$6-'СЕТ СН'!$H$26</f>
        <v>2297.7461007100001</v>
      </c>
      <c r="Y146" s="36">
        <f>SUMIFS(СВЦЭМ!$D$39:$D$758,СВЦЭМ!$A$39:$A$758,$A146,СВЦЭМ!$B$39:$B$758,Y$119)+'СЕТ СН'!$H$14+СВЦЭМ!$D$10+'СЕТ СН'!$H$6-'СЕТ СН'!$H$26</f>
        <v>2387.4619453200003</v>
      </c>
    </row>
    <row r="147" spans="1:27" ht="15.75" x14ac:dyDescent="0.2">
      <c r="A147" s="35">
        <f t="shared" si="3"/>
        <v>45410</v>
      </c>
      <c r="B147" s="36">
        <f>SUMIFS(СВЦЭМ!$D$39:$D$758,СВЦЭМ!$A$39:$A$758,$A147,СВЦЭМ!$B$39:$B$758,B$119)+'СЕТ СН'!$H$14+СВЦЭМ!$D$10+'СЕТ СН'!$H$6-'СЕТ СН'!$H$26</f>
        <v>2434.3676850299998</v>
      </c>
      <c r="C147" s="36">
        <f>SUMIFS(СВЦЭМ!$D$39:$D$758,СВЦЭМ!$A$39:$A$758,$A147,СВЦЭМ!$B$39:$B$758,C$119)+'СЕТ СН'!$H$14+СВЦЭМ!$D$10+'СЕТ СН'!$H$6-'СЕТ СН'!$H$26</f>
        <v>2237.3064957500001</v>
      </c>
      <c r="D147" s="36">
        <f>SUMIFS(СВЦЭМ!$D$39:$D$758,СВЦЭМ!$A$39:$A$758,$A147,СВЦЭМ!$B$39:$B$758,D$119)+'СЕТ СН'!$H$14+СВЦЭМ!$D$10+'СЕТ СН'!$H$6-'СЕТ СН'!$H$26</f>
        <v>2269.3786657800001</v>
      </c>
      <c r="E147" s="36">
        <f>SUMIFS(СВЦЭМ!$D$39:$D$758,СВЦЭМ!$A$39:$A$758,$A147,СВЦЭМ!$B$39:$B$758,E$119)+'СЕТ СН'!$H$14+СВЦЭМ!$D$10+'СЕТ СН'!$H$6-'СЕТ СН'!$H$26</f>
        <v>2283.4132282299997</v>
      </c>
      <c r="F147" s="36">
        <f>SUMIFS(СВЦЭМ!$D$39:$D$758,СВЦЭМ!$A$39:$A$758,$A147,СВЦЭМ!$B$39:$B$758,F$119)+'СЕТ СН'!$H$14+СВЦЭМ!$D$10+'СЕТ СН'!$H$6-'СЕТ СН'!$H$26</f>
        <v>2305.3383524600004</v>
      </c>
      <c r="G147" s="36">
        <f>SUMIFS(СВЦЭМ!$D$39:$D$758,СВЦЭМ!$A$39:$A$758,$A147,СВЦЭМ!$B$39:$B$758,G$119)+'СЕТ СН'!$H$14+СВЦЭМ!$D$10+'СЕТ СН'!$H$6-'СЕТ СН'!$H$26</f>
        <v>2292.0007049999999</v>
      </c>
      <c r="H147" s="36">
        <f>SUMIFS(СВЦЭМ!$D$39:$D$758,СВЦЭМ!$A$39:$A$758,$A147,СВЦЭМ!$B$39:$B$758,H$119)+'СЕТ СН'!$H$14+СВЦЭМ!$D$10+'СЕТ СН'!$H$6-'СЕТ СН'!$H$26</f>
        <v>2396.1787882799999</v>
      </c>
      <c r="I147" s="36">
        <f>SUMIFS(СВЦЭМ!$D$39:$D$758,СВЦЭМ!$A$39:$A$758,$A147,СВЦЭМ!$B$39:$B$758,I$119)+'СЕТ СН'!$H$14+СВЦЭМ!$D$10+'СЕТ СН'!$H$6-'СЕТ СН'!$H$26</f>
        <v>2331.16675958</v>
      </c>
      <c r="J147" s="36">
        <f>SUMIFS(СВЦЭМ!$D$39:$D$758,СВЦЭМ!$A$39:$A$758,$A147,СВЦЭМ!$B$39:$B$758,J$119)+'СЕТ СН'!$H$14+СВЦЭМ!$D$10+'СЕТ СН'!$H$6-'СЕТ СН'!$H$26</f>
        <v>2200.0282751100003</v>
      </c>
      <c r="K147" s="36">
        <f>SUMIFS(СВЦЭМ!$D$39:$D$758,СВЦЭМ!$A$39:$A$758,$A147,СВЦЭМ!$B$39:$B$758,K$119)+'СЕТ СН'!$H$14+СВЦЭМ!$D$10+'СЕТ СН'!$H$6-'СЕТ СН'!$H$26</f>
        <v>2146.0303674500001</v>
      </c>
      <c r="L147" s="36">
        <f>SUMIFS(СВЦЭМ!$D$39:$D$758,СВЦЭМ!$A$39:$A$758,$A147,СВЦЭМ!$B$39:$B$758,L$119)+'СЕТ СН'!$H$14+СВЦЭМ!$D$10+'СЕТ СН'!$H$6-'СЕТ СН'!$H$26</f>
        <v>2133.1500855700001</v>
      </c>
      <c r="M147" s="36">
        <f>SUMIFS(СВЦЭМ!$D$39:$D$758,СВЦЭМ!$A$39:$A$758,$A147,СВЦЭМ!$B$39:$B$758,M$119)+'СЕТ СН'!$H$14+СВЦЭМ!$D$10+'СЕТ СН'!$H$6-'СЕТ СН'!$H$26</f>
        <v>2171.0335308399999</v>
      </c>
      <c r="N147" s="36">
        <f>SUMIFS(СВЦЭМ!$D$39:$D$758,СВЦЭМ!$A$39:$A$758,$A147,СВЦЭМ!$B$39:$B$758,N$119)+'СЕТ СН'!$H$14+СВЦЭМ!$D$10+'СЕТ СН'!$H$6-'СЕТ СН'!$H$26</f>
        <v>2175.14819214</v>
      </c>
      <c r="O147" s="36">
        <f>SUMIFS(СВЦЭМ!$D$39:$D$758,СВЦЭМ!$A$39:$A$758,$A147,СВЦЭМ!$B$39:$B$758,O$119)+'СЕТ СН'!$H$14+СВЦЭМ!$D$10+'СЕТ СН'!$H$6-'СЕТ СН'!$H$26</f>
        <v>2201.18411401</v>
      </c>
      <c r="P147" s="36">
        <f>SUMIFS(СВЦЭМ!$D$39:$D$758,СВЦЭМ!$A$39:$A$758,$A147,СВЦЭМ!$B$39:$B$758,P$119)+'СЕТ СН'!$H$14+СВЦЭМ!$D$10+'СЕТ СН'!$H$6-'СЕТ СН'!$H$26</f>
        <v>2216.2305712699999</v>
      </c>
      <c r="Q147" s="36">
        <f>SUMIFS(СВЦЭМ!$D$39:$D$758,СВЦЭМ!$A$39:$A$758,$A147,СВЦЭМ!$B$39:$B$758,Q$119)+'СЕТ СН'!$H$14+СВЦЭМ!$D$10+'СЕТ СН'!$H$6-'СЕТ СН'!$H$26</f>
        <v>2230.1956787600002</v>
      </c>
      <c r="R147" s="36">
        <f>SUMIFS(СВЦЭМ!$D$39:$D$758,СВЦЭМ!$A$39:$A$758,$A147,СВЦЭМ!$B$39:$B$758,R$119)+'СЕТ СН'!$H$14+СВЦЭМ!$D$10+'СЕТ СН'!$H$6-'СЕТ СН'!$H$26</f>
        <v>2263.4811528999999</v>
      </c>
      <c r="S147" s="36">
        <f>SUMIFS(СВЦЭМ!$D$39:$D$758,СВЦЭМ!$A$39:$A$758,$A147,СВЦЭМ!$B$39:$B$758,S$119)+'СЕТ СН'!$H$14+СВЦЭМ!$D$10+'СЕТ СН'!$H$6-'СЕТ СН'!$H$26</f>
        <v>2246.33118272</v>
      </c>
      <c r="T147" s="36">
        <f>SUMIFS(СВЦЭМ!$D$39:$D$758,СВЦЭМ!$A$39:$A$758,$A147,СВЦЭМ!$B$39:$B$758,T$119)+'СЕТ СН'!$H$14+СВЦЭМ!$D$10+'СЕТ СН'!$H$6-'СЕТ СН'!$H$26</f>
        <v>2214.0863280100002</v>
      </c>
      <c r="U147" s="36">
        <f>SUMIFS(СВЦЭМ!$D$39:$D$758,СВЦЭМ!$A$39:$A$758,$A147,СВЦЭМ!$B$39:$B$758,U$119)+'СЕТ СН'!$H$14+СВЦЭМ!$D$10+'СЕТ СН'!$H$6-'СЕТ СН'!$H$26</f>
        <v>2208.3758936300001</v>
      </c>
      <c r="V147" s="36">
        <f>SUMIFS(СВЦЭМ!$D$39:$D$758,СВЦЭМ!$A$39:$A$758,$A147,СВЦЭМ!$B$39:$B$758,V$119)+'СЕТ СН'!$H$14+СВЦЭМ!$D$10+'СЕТ СН'!$H$6-'СЕТ СН'!$H$26</f>
        <v>2163.51341998</v>
      </c>
      <c r="W147" s="36">
        <f>SUMIFS(СВЦЭМ!$D$39:$D$758,СВЦЭМ!$A$39:$A$758,$A147,СВЦЭМ!$B$39:$B$758,W$119)+'СЕТ СН'!$H$14+СВЦЭМ!$D$10+'СЕТ СН'!$H$6-'СЕТ СН'!$H$26</f>
        <v>2142.3481776400004</v>
      </c>
      <c r="X147" s="36">
        <f>SUMIFS(СВЦЭМ!$D$39:$D$758,СВЦЭМ!$A$39:$A$758,$A147,СВЦЭМ!$B$39:$B$758,X$119)+'СЕТ СН'!$H$14+СВЦЭМ!$D$10+'СЕТ СН'!$H$6-'СЕТ СН'!$H$26</f>
        <v>2171.51419674</v>
      </c>
      <c r="Y147" s="36">
        <f>SUMIFS(СВЦЭМ!$D$39:$D$758,СВЦЭМ!$A$39:$A$758,$A147,СВЦЭМ!$B$39:$B$758,Y$119)+'СЕТ СН'!$H$14+СВЦЭМ!$D$10+'СЕТ СН'!$H$6-'СЕТ СН'!$H$26</f>
        <v>2245.1812291400001</v>
      </c>
    </row>
    <row r="148" spans="1:27" ht="15.75" x14ac:dyDescent="0.2">
      <c r="A148" s="35">
        <f t="shared" si="3"/>
        <v>45411</v>
      </c>
      <c r="B148" s="36">
        <f>SUMIFS(СВЦЭМ!$D$39:$D$758,СВЦЭМ!$A$39:$A$758,$A148,СВЦЭМ!$B$39:$B$758,B$119)+'СЕТ СН'!$H$14+СВЦЭМ!$D$10+'СЕТ СН'!$H$6-'СЕТ СН'!$H$26</f>
        <v>2121.3630893899999</v>
      </c>
      <c r="C148" s="36">
        <f>SUMIFS(СВЦЭМ!$D$39:$D$758,СВЦЭМ!$A$39:$A$758,$A148,СВЦЭМ!$B$39:$B$758,C$119)+'СЕТ СН'!$H$14+СВЦЭМ!$D$10+'СЕТ СН'!$H$6-'СЕТ СН'!$H$26</f>
        <v>2207.0745625</v>
      </c>
      <c r="D148" s="36">
        <f>SUMIFS(СВЦЭМ!$D$39:$D$758,СВЦЭМ!$A$39:$A$758,$A148,СВЦЭМ!$B$39:$B$758,D$119)+'СЕТ СН'!$H$14+СВЦЭМ!$D$10+'СЕТ СН'!$H$6-'СЕТ СН'!$H$26</f>
        <v>2272.3236415399997</v>
      </c>
      <c r="E148" s="36">
        <f>SUMIFS(СВЦЭМ!$D$39:$D$758,СВЦЭМ!$A$39:$A$758,$A148,СВЦЭМ!$B$39:$B$758,E$119)+'СЕТ СН'!$H$14+СВЦЭМ!$D$10+'СЕТ СН'!$H$6-'СЕТ СН'!$H$26</f>
        <v>2286.2029281200003</v>
      </c>
      <c r="F148" s="36">
        <f>SUMIFS(СВЦЭМ!$D$39:$D$758,СВЦЭМ!$A$39:$A$758,$A148,СВЦЭМ!$B$39:$B$758,F$119)+'СЕТ СН'!$H$14+СВЦЭМ!$D$10+'СЕТ СН'!$H$6-'СЕТ СН'!$H$26</f>
        <v>2291.81770667</v>
      </c>
      <c r="G148" s="36">
        <f>SUMIFS(СВЦЭМ!$D$39:$D$758,СВЦЭМ!$A$39:$A$758,$A148,СВЦЭМ!$B$39:$B$758,G$119)+'СЕТ СН'!$H$14+СВЦЭМ!$D$10+'СЕТ СН'!$H$6-'СЕТ СН'!$H$26</f>
        <v>2271.9651159800001</v>
      </c>
      <c r="H148" s="36">
        <f>SUMIFS(СВЦЭМ!$D$39:$D$758,СВЦЭМ!$A$39:$A$758,$A148,СВЦЭМ!$B$39:$B$758,H$119)+'СЕТ СН'!$H$14+СВЦЭМ!$D$10+'СЕТ СН'!$H$6-'СЕТ СН'!$H$26</f>
        <v>2260.5015681499999</v>
      </c>
      <c r="I148" s="36">
        <f>SUMIFS(СВЦЭМ!$D$39:$D$758,СВЦЭМ!$A$39:$A$758,$A148,СВЦЭМ!$B$39:$B$758,I$119)+'СЕТ СН'!$H$14+СВЦЭМ!$D$10+'СЕТ СН'!$H$6-'СЕТ СН'!$H$26</f>
        <v>2216.7764909100001</v>
      </c>
      <c r="J148" s="36">
        <f>SUMIFS(СВЦЭМ!$D$39:$D$758,СВЦЭМ!$A$39:$A$758,$A148,СВЦЭМ!$B$39:$B$758,J$119)+'СЕТ СН'!$H$14+СВЦЭМ!$D$10+'СЕТ СН'!$H$6-'СЕТ СН'!$H$26</f>
        <v>2121.9499990700001</v>
      </c>
      <c r="K148" s="36">
        <f>SUMIFS(СВЦЭМ!$D$39:$D$758,СВЦЭМ!$A$39:$A$758,$A148,СВЦЭМ!$B$39:$B$758,K$119)+'СЕТ СН'!$H$14+СВЦЭМ!$D$10+'СЕТ СН'!$H$6-'СЕТ СН'!$H$26</f>
        <v>2061.5222102400003</v>
      </c>
      <c r="L148" s="36">
        <f>SUMIFS(СВЦЭМ!$D$39:$D$758,СВЦЭМ!$A$39:$A$758,$A148,СВЦЭМ!$B$39:$B$758,L$119)+'СЕТ СН'!$H$14+СВЦЭМ!$D$10+'СЕТ СН'!$H$6-'СЕТ СН'!$H$26</f>
        <v>2015.99096932</v>
      </c>
      <c r="M148" s="36">
        <f>SUMIFS(СВЦЭМ!$D$39:$D$758,СВЦЭМ!$A$39:$A$758,$A148,СВЦЭМ!$B$39:$B$758,M$119)+'СЕТ СН'!$H$14+СВЦЭМ!$D$10+'СЕТ СН'!$H$6-'СЕТ СН'!$H$26</f>
        <v>2012.31066753</v>
      </c>
      <c r="N148" s="36">
        <f>SUMIFS(СВЦЭМ!$D$39:$D$758,СВЦЭМ!$A$39:$A$758,$A148,СВЦЭМ!$B$39:$B$758,N$119)+'СЕТ СН'!$H$14+СВЦЭМ!$D$10+'СЕТ СН'!$H$6-'СЕТ СН'!$H$26</f>
        <v>2043.62538797</v>
      </c>
      <c r="O148" s="36">
        <f>SUMIFS(СВЦЭМ!$D$39:$D$758,СВЦЭМ!$A$39:$A$758,$A148,СВЦЭМ!$B$39:$B$758,O$119)+'СЕТ СН'!$H$14+СВЦЭМ!$D$10+'СЕТ СН'!$H$6-'СЕТ СН'!$H$26</f>
        <v>2051.00197837</v>
      </c>
      <c r="P148" s="36">
        <f>SUMIFS(СВЦЭМ!$D$39:$D$758,СВЦЭМ!$A$39:$A$758,$A148,СВЦЭМ!$B$39:$B$758,P$119)+'СЕТ СН'!$H$14+СВЦЭМ!$D$10+'СЕТ СН'!$H$6-'СЕТ СН'!$H$26</f>
        <v>2060.03944396</v>
      </c>
      <c r="Q148" s="36">
        <f>SUMIFS(СВЦЭМ!$D$39:$D$758,СВЦЭМ!$A$39:$A$758,$A148,СВЦЭМ!$B$39:$B$758,Q$119)+'СЕТ СН'!$H$14+СВЦЭМ!$D$10+'СЕТ СН'!$H$6-'СЕТ СН'!$H$26</f>
        <v>2086.7336881900001</v>
      </c>
      <c r="R148" s="36">
        <f>SUMIFS(СВЦЭМ!$D$39:$D$758,СВЦЭМ!$A$39:$A$758,$A148,СВЦЭМ!$B$39:$B$758,R$119)+'СЕТ СН'!$H$14+СВЦЭМ!$D$10+'СЕТ СН'!$H$6-'СЕТ СН'!$H$26</f>
        <v>2111.20239593</v>
      </c>
      <c r="S148" s="36">
        <f>SUMIFS(СВЦЭМ!$D$39:$D$758,СВЦЭМ!$A$39:$A$758,$A148,СВЦЭМ!$B$39:$B$758,S$119)+'СЕТ СН'!$H$14+СВЦЭМ!$D$10+'СЕТ СН'!$H$6-'СЕТ СН'!$H$26</f>
        <v>2101.4758823100001</v>
      </c>
      <c r="T148" s="36">
        <f>SUMIFS(СВЦЭМ!$D$39:$D$758,СВЦЭМ!$A$39:$A$758,$A148,СВЦЭМ!$B$39:$B$758,T$119)+'СЕТ СН'!$H$14+СВЦЭМ!$D$10+'СЕТ СН'!$H$6-'СЕТ СН'!$H$26</f>
        <v>2082.8592646100001</v>
      </c>
      <c r="U148" s="36">
        <f>SUMIFS(СВЦЭМ!$D$39:$D$758,СВЦЭМ!$A$39:$A$758,$A148,СВЦЭМ!$B$39:$B$758,U$119)+'СЕТ СН'!$H$14+СВЦЭМ!$D$10+'СЕТ СН'!$H$6-'СЕТ СН'!$H$26</f>
        <v>2098.75480324</v>
      </c>
      <c r="V148" s="36">
        <f>SUMIFS(СВЦЭМ!$D$39:$D$758,СВЦЭМ!$A$39:$A$758,$A148,СВЦЭМ!$B$39:$B$758,V$119)+'СЕТ СН'!$H$14+СВЦЭМ!$D$10+'СЕТ СН'!$H$6-'СЕТ СН'!$H$26</f>
        <v>2046.2865823700001</v>
      </c>
      <c r="W148" s="36">
        <f>SUMIFS(СВЦЭМ!$D$39:$D$758,СВЦЭМ!$A$39:$A$758,$A148,СВЦЭМ!$B$39:$B$758,W$119)+'СЕТ СН'!$H$14+СВЦЭМ!$D$10+'СЕТ СН'!$H$6-'СЕТ СН'!$H$26</f>
        <v>2032.4142780100001</v>
      </c>
      <c r="X148" s="36">
        <f>SUMIFS(СВЦЭМ!$D$39:$D$758,СВЦЭМ!$A$39:$A$758,$A148,СВЦЭМ!$B$39:$B$758,X$119)+'СЕТ СН'!$H$14+СВЦЭМ!$D$10+'СЕТ СН'!$H$6-'СЕТ СН'!$H$26</f>
        <v>2062.5255014599998</v>
      </c>
      <c r="Y148" s="36">
        <f>SUMIFS(СВЦЭМ!$D$39:$D$758,СВЦЭМ!$A$39:$A$758,$A148,СВЦЭМ!$B$39:$B$758,Y$119)+'СЕТ СН'!$H$14+СВЦЭМ!$D$10+'СЕТ СН'!$H$6-'СЕТ СН'!$H$26</f>
        <v>2141.03037116</v>
      </c>
    </row>
    <row r="149" spans="1:27" ht="15.75" x14ac:dyDescent="0.2">
      <c r="A149" s="35">
        <f t="shared" si="3"/>
        <v>45412</v>
      </c>
      <c r="B149" s="36">
        <f>SUMIFS(СВЦЭМ!$D$39:$D$758,СВЦЭМ!$A$39:$A$758,$A149,СВЦЭМ!$B$39:$B$758,B$119)+'СЕТ СН'!$H$14+СВЦЭМ!$D$10+'СЕТ СН'!$H$6-'СЕТ СН'!$H$26</f>
        <v>2207.1880678300004</v>
      </c>
      <c r="C149" s="36">
        <f>SUMIFS(СВЦЭМ!$D$39:$D$758,СВЦЭМ!$A$39:$A$758,$A149,СВЦЭМ!$B$39:$B$758,C$119)+'СЕТ СН'!$H$14+СВЦЭМ!$D$10+'СЕТ СН'!$H$6-'СЕТ СН'!$H$26</f>
        <v>2298.4256507499999</v>
      </c>
      <c r="D149" s="36">
        <f>SUMIFS(СВЦЭМ!$D$39:$D$758,СВЦЭМ!$A$39:$A$758,$A149,СВЦЭМ!$B$39:$B$758,D$119)+'СЕТ СН'!$H$14+СВЦЭМ!$D$10+'СЕТ СН'!$H$6-'СЕТ СН'!$H$26</f>
        <v>2344.6952580100001</v>
      </c>
      <c r="E149" s="36">
        <f>SUMIFS(СВЦЭМ!$D$39:$D$758,СВЦЭМ!$A$39:$A$758,$A149,СВЦЭМ!$B$39:$B$758,E$119)+'СЕТ СН'!$H$14+СВЦЭМ!$D$10+'СЕТ СН'!$H$6-'СЕТ СН'!$H$26</f>
        <v>2368.94429988</v>
      </c>
      <c r="F149" s="36">
        <f>SUMIFS(СВЦЭМ!$D$39:$D$758,СВЦЭМ!$A$39:$A$758,$A149,СВЦЭМ!$B$39:$B$758,F$119)+'СЕТ СН'!$H$14+СВЦЭМ!$D$10+'СЕТ СН'!$H$6-'СЕТ СН'!$H$26</f>
        <v>2376.3188927599999</v>
      </c>
      <c r="G149" s="36">
        <f>SUMIFS(СВЦЭМ!$D$39:$D$758,СВЦЭМ!$A$39:$A$758,$A149,СВЦЭМ!$B$39:$B$758,G$119)+'СЕТ СН'!$H$14+СВЦЭМ!$D$10+'СЕТ СН'!$H$6-'СЕТ СН'!$H$26</f>
        <v>2367.15419088</v>
      </c>
      <c r="H149" s="36">
        <f>SUMIFS(СВЦЭМ!$D$39:$D$758,СВЦЭМ!$A$39:$A$758,$A149,СВЦЭМ!$B$39:$B$758,H$119)+'СЕТ СН'!$H$14+СВЦЭМ!$D$10+'СЕТ СН'!$H$6-'СЕТ СН'!$H$26</f>
        <v>2347.6405337200003</v>
      </c>
      <c r="I149" s="36">
        <f>SUMIFS(СВЦЭМ!$D$39:$D$758,СВЦЭМ!$A$39:$A$758,$A149,СВЦЭМ!$B$39:$B$758,I$119)+'СЕТ СН'!$H$14+СВЦЭМ!$D$10+'СЕТ СН'!$H$6-'СЕТ СН'!$H$26</f>
        <v>2257.1893047900003</v>
      </c>
      <c r="J149" s="36">
        <f>SUMIFS(СВЦЭМ!$D$39:$D$758,СВЦЭМ!$A$39:$A$758,$A149,СВЦЭМ!$B$39:$B$758,J$119)+'СЕТ СН'!$H$14+СВЦЭМ!$D$10+'СЕТ СН'!$H$6-'СЕТ СН'!$H$26</f>
        <v>2191.0798931500003</v>
      </c>
      <c r="K149" s="36">
        <f>SUMIFS(СВЦЭМ!$D$39:$D$758,СВЦЭМ!$A$39:$A$758,$A149,СВЦЭМ!$B$39:$B$758,K$119)+'СЕТ СН'!$H$14+СВЦЭМ!$D$10+'СЕТ СН'!$H$6-'СЕТ СН'!$H$26</f>
        <v>2137.7398418900002</v>
      </c>
      <c r="L149" s="36">
        <f>SUMIFS(СВЦЭМ!$D$39:$D$758,СВЦЭМ!$A$39:$A$758,$A149,СВЦЭМ!$B$39:$B$758,L$119)+'СЕТ СН'!$H$14+СВЦЭМ!$D$10+'СЕТ СН'!$H$6-'СЕТ СН'!$H$26</f>
        <v>2084.29803072</v>
      </c>
      <c r="M149" s="36">
        <f>SUMIFS(СВЦЭМ!$D$39:$D$758,СВЦЭМ!$A$39:$A$758,$A149,СВЦЭМ!$B$39:$B$758,M$119)+'СЕТ СН'!$H$14+СВЦЭМ!$D$10+'СЕТ СН'!$H$6-'СЕТ СН'!$H$26</f>
        <v>2080.3308226999998</v>
      </c>
      <c r="N149" s="36">
        <f>SUMIFS(СВЦЭМ!$D$39:$D$758,СВЦЭМ!$A$39:$A$758,$A149,СВЦЭМ!$B$39:$B$758,N$119)+'СЕТ СН'!$H$14+СВЦЭМ!$D$10+'СЕТ СН'!$H$6-'СЕТ СН'!$H$26</f>
        <v>2123.4206363200001</v>
      </c>
      <c r="O149" s="36">
        <f>SUMIFS(СВЦЭМ!$D$39:$D$758,СВЦЭМ!$A$39:$A$758,$A149,СВЦЭМ!$B$39:$B$758,O$119)+'СЕТ СН'!$H$14+СВЦЭМ!$D$10+'СЕТ СН'!$H$6-'СЕТ СН'!$H$26</f>
        <v>2126.7705618700002</v>
      </c>
      <c r="P149" s="36">
        <f>SUMIFS(СВЦЭМ!$D$39:$D$758,СВЦЭМ!$A$39:$A$758,$A149,СВЦЭМ!$B$39:$B$758,P$119)+'СЕТ СН'!$H$14+СВЦЭМ!$D$10+'СЕТ СН'!$H$6-'СЕТ СН'!$H$26</f>
        <v>2141.2314087100003</v>
      </c>
      <c r="Q149" s="36">
        <f>SUMIFS(СВЦЭМ!$D$39:$D$758,СВЦЭМ!$A$39:$A$758,$A149,СВЦЭМ!$B$39:$B$758,Q$119)+'СЕТ СН'!$H$14+СВЦЭМ!$D$10+'СЕТ СН'!$H$6-'СЕТ СН'!$H$26</f>
        <v>2159.98238167</v>
      </c>
      <c r="R149" s="36">
        <f>SUMIFS(СВЦЭМ!$D$39:$D$758,СВЦЭМ!$A$39:$A$758,$A149,СВЦЭМ!$B$39:$B$758,R$119)+'СЕТ СН'!$H$14+СВЦЭМ!$D$10+'СЕТ СН'!$H$6-'СЕТ СН'!$H$26</f>
        <v>2182.63137671</v>
      </c>
      <c r="S149" s="36">
        <f>SUMIFS(СВЦЭМ!$D$39:$D$758,СВЦЭМ!$A$39:$A$758,$A149,СВЦЭМ!$B$39:$B$758,S$119)+'СЕТ СН'!$H$14+СВЦЭМ!$D$10+'СЕТ СН'!$H$6-'СЕТ СН'!$H$26</f>
        <v>2170.62237899</v>
      </c>
      <c r="T149" s="36">
        <f>SUMIFS(СВЦЭМ!$D$39:$D$758,СВЦЭМ!$A$39:$A$758,$A149,СВЦЭМ!$B$39:$B$758,T$119)+'СЕТ СН'!$H$14+СВЦЭМ!$D$10+'СЕТ СН'!$H$6-'СЕТ СН'!$H$26</f>
        <v>2140.3638238100002</v>
      </c>
      <c r="U149" s="36">
        <f>SUMIFS(СВЦЭМ!$D$39:$D$758,СВЦЭМ!$A$39:$A$758,$A149,СВЦЭМ!$B$39:$B$758,U$119)+'СЕТ СН'!$H$14+СВЦЭМ!$D$10+'СЕТ СН'!$H$6-'СЕТ СН'!$H$26</f>
        <v>2140.3035292200002</v>
      </c>
      <c r="V149" s="36">
        <f>SUMIFS(СВЦЭМ!$D$39:$D$758,СВЦЭМ!$A$39:$A$758,$A149,СВЦЭМ!$B$39:$B$758,V$119)+'СЕТ СН'!$H$14+СВЦЭМ!$D$10+'СЕТ СН'!$H$6-'СЕТ СН'!$H$26</f>
        <v>2088.5974549100001</v>
      </c>
      <c r="W149" s="36">
        <f>SUMIFS(СВЦЭМ!$D$39:$D$758,СВЦЭМ!$A$39:$A$758,$A149,СВЦЭМ!$B$39:$B$758,W$119)+'СЕТ СН'!$H$14+СВЦЭМ!$D$10+'СЕТ СН'!$H$6-'СЕТ СН'!$H$26</f>
        <v>2070.0405677899998</v>
      </c>
      <c r="X149" s="36">
        <f>SUMIFS(СВЦЭМ!$D$39:$D$758,СВЦЭМ!$A$39:$A$758,$A149,СВЦЭМ!$B$39:$B$758,X$119)+'СЕТ СН'!$H$14+СВЦЭМ!$D$10+'СЕТ СН'!$H$6-'СЕТ СН'!$H$26</f>
        <v>2120.4571059</v>
      </c>
      <c r="Y149" s="36">
        <f>SUMIFS(СВЦЭМ!$D$39:$D$758,СВЦЭМ!$A$39:$A$758,$A149,СВЦЭМ!$B$39:$B$758,Y$119)+'СЕТ СН'!$H$14+СВЦЭМ!$D$10+'СЕТ СН'!$H$6-'СЕТ СН'!$H$26</f>
        <v>2155.1670938500001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01.04.2024</v>
      </c>
      <c r="B156" s="36">
        <f>SUMIFS(СВЦЭМ!$D$39:$D$758,СВЦЭМ!$A$39:$A$758,$A156,СВЦЭМ!$B$39:$B$758,B$155)+'СЕТ СН'!$I$14+СВЦЭМ!$D$10+'СЕТ СН'!$I$6-'СЕТ СН'!$I$26</f>
        <v>3050.6953043999997</v>
      </c>
      <c r="C156" s="36">
        <f>SUMIFS(СВЦЭМ!$D$39:$D$758,СВЦЭМ!$A$39:$A$758,$A156,СВЦЭМ!$B$39:$B$758,C$155)+'СЕТ СН'!$I$14+СВЦЭМ!$D$10+'СЕТ СН'!$I$6-'СЕТ СН'!$I$26</f>
        <v>3065.44446135</v>
      </c>
      <c r="D156" s="36">
        <f>SUMIFS(СВЦЭМ!$D$39:$D$758,СВЦЭМ!$A$39:$A$758,$A156,СВЦЭМ!$B$39:$B$758,D$155)+'СЕТ СН'!$I$14+СВЦЭМ!$D$10+'СЕТ СН'!$I$6-'СЕТ СН'!$I$26</f>
        <v>3080.28583613</v>
      </c>
      <c r="E156" s="36">
        <f>SUMIFS(СВЦЭМ!$D$39:$D$758,СВЦЭМ!$A$39:$A$758,$A156,СВЦЭМ!$B$39:$B$758,E$155)+'СЕТ СН'!$I$14+СВЦЭМ!$D$10+'СЕТ СН'!$I$6-'СЕТ СН'!$I$26</f>
        <v>3095.6695531099999</v>
      </c>
      <c r="F156" s="36">
        <f>SUMIFS(СВЦЭМ!$D$39:$D$758,СВЦЭМ!$A$39:$A$758,$A156,СВЦЭМ!$B$39:$B$758,F$155)+'СЕТ СН'!$I$14+СВЦЭМ!$D$10+'СЕТ СН'!$I$6-'СЕТ СН'!$I$26</f>
        <v>3073.4271982699997</v>
      </c>
      <c r="G156" s="36">
        <f>SUMIFS(СВЦЭМ!$D$39:$D$758,СВЦЭМ!$A$39:$A$758,$A156,СВЦЭМ!$B$39:$B$758,G$155)+'СЕТ СН'!$I$14+СВЦЭМ!$D$10+'СЕТ СН'!$I$6-'СЕТ СН'!$I$26</f>
        <v>3112.27308468</v>
      </c>
      <c r="H156" s="36">
        <f>SUMIFS(СВЦЭМ!$D$39:$D$758,СВЦЭМ!$A$39:$A$758,$A156,СВЦЭМ!$B$39:$B$758,H$155)+'СЕТ СН'!$I$14+СВЦЭМ!$D$10+'СЕТ СН'!$I$6-'СЕТ СН'!$I$26</f>
        <v>3005.8096600499998</v>
      </c>
      <c r="I156" s="36">
        <f>SUMIFS(СВЦЭМ!$D$39:$D$758,СВЦЭМ!$A$39:$A$758,$A156,СВЦЭМ!$B$39:$B$758,I$155)+'СЕТ СН'!$I$14+СВЦЭМ!$D$10+'СЕТ СН'!$I$6-'СЕТ СН'!$I$26</f>
        <v>2937.5907425299997</v>
      </c>
      <c r="J156" s="36">
        <f>SUMIFS(СВЦЭМ!$D$39:$D$758,СВЦЭМ!$A$39:$A$758,$A156,СВЦЭМ!$B$39:$B$758,J$155)+'СЕТ СН'!$I$14+СВЦЭМ!$D$10+'СЕТ СН'!$I$6-'СЕТ СН'!$I$26</f>
        <v>2895.0982648599997</v>
      </c>
      <c r="K156" s="36">
        <f>SUMIFS(СВЦЭМ!$D$39:$D$758,СВЦЭМ!$A$39:$A$758,$A156,СВЦЭМ!$B$39:$B$758,K$155)+'СЕТ СН'!$I$14+СВЦЭМ!$D$10+'СЕТ СН'!$I$6-'СЕТ СН'!$I$26</f>
        <v>2856.2591896800004</v>
      </c>
      <c r="L156" s="36">
        <f>SUMIFS(СВЦЭМ!$D$39:$D$758,СВЦЭМ!$A$39:$A$758,$A156,СВЦЭМ!$B$39:$B$758,L$155)+'СЕТ СН'!$I$14+СВЦЭМ!$D$10+'СЕТ СН'!$I$6-'СЕТ СН'!$I$26</f>
        <v>2869.1196475900001</v>
      </c>
      <c r="M156" s="36">
        <f>SUMIFS(СВЦЭМ!$D$39:$D$758,СВЦЭМ!$A$39:$A$758,$A156,СВЦЭМ!$B$39:$B$758,M$155)+'СЕТ СН'!$I$14+СВЦЭМ!$D$10+'СЕТ СН'!$I$6-'СЕТ СН'!$I$26</f>
        <v>2891.9303322599999</v>
      </c>
      <c r="N156" s="36">
        <f>SUMIFS(СВЦЭМ!$D$39:$D$758,СВЦЭМ!$A$39:$A$758,$A156,СВЦЭМ!$B$39:$B$758,N$155)+'СЕТ СН'!$I$14+СВЦЭМ!$D$10+'СЕТ СН'!$I$6-'СЕТ СН'!$I$26</f>
        <v>2907.42436417</v>
      </c>
      <c r="O156" s="36">
        <f>SUMIFS(СВЦЭМ!$D$39:$D$758,СВЦЭМ!$A$39:$A$758,$A156,СВЦЭМ!$B$39:$B$758,O$155)+'СЕТ СН'!$I$14+СВЦЭМ!$D$10+'СЕТ СН'!$I$6-'СЕТ СН'!$I$26</f>
        <v>2933.2391971699999</v>
      </c>
      <c r="P156" s="36">
        <f>SUMIFS(СВЦЭМ!$D$39:$D$758,СВЦЭМ!$A$39:$A$758,$A156,СВЦЭМ!$B$39:$B$758,P$155)+'СЕТ СН'!$I$14+СВЦЭМ!$D$10+'СЕТ СН'!$I$6-'СЕТ СН'!$I$26</f>
        <v>2960.1550760599998</v>
      </c>
      <c r="Q156" s="36">
        <f>SUMIFS(СВЦЭМ!$D$39:$D$758,СВЦЭМ!$A$39:$A$758,$A156,СВЦЭМ!$B$39:$B$758,Q$155)+'СЕТ СН'!$I$14+СВЦЭМ!$D$10+'СЕТ СН'!$I$6-'СЕТ СН'!$I$26</f>
        <v>2967.6169592599999</v>
      </c>
      <c r="R156" s="36">
        <f>SUMIFS(СВЦЭМ!$D$39:$D$758,СВЦЭМ!$A$39:$A$758,$A156,СВЦЭМ!$B$39:$B$758,R$155)+'СЕТ СН'!$I$14+СВЦЭМ!$D$10+'СЕТ СН'!$I$6-'СЕТ СН'!$I$26</f>
        <v>2971.2204185599999</v>
      </c>
      <c r="S156" s="36">
        <f>SUMIFS(СВЦЭМ!$D$39:$D$758,СВЦЭМ!$A$39:$A$758,$A156,СВЦЭМ!$B$39:$B$758,S$155)+'СЕТ СН'!$I$14+СВЦЭМ!$D$10+'СЕТ СН'!$I$6-'СЕТ СН'!$I$26</f>
        <v>2949.0485310399999</v>
      </c>
      <c r="T156" s="36">
        <f>SUMIFS(СВЦЭМ!$D$39:$D$758,СВЦЭМ!$A$39:$A$758,$A156,СВЦЭМ!$B$39:$B$758,T$155)+'СЕТ СН'!$I$14+СВЦЭМ!$D$10+'СЕТ СН'!$I$6-'СЕТ СН'!$I$26</f>
        <v>2903.7999447799998</v>
      </c>
      <c r="U156" s="36">
        <f>SUMIFS(СВЦЭМ!$D$39:$D$758,СВЦЭМ!$A$39:$A$758,$A156,СВЦЭМ!$B$39:$B$758,U$155)+'СЕТ СН'!$I$14+СВЦЭМ!$D$10+'СЕТ СН'!$I$6-'СЕТ СН'!$I$26</f>
        <v>2862.1319700499998</v>
      </c>
      <c r="V156" s="36">
        <f>SUMIFS(СВЦЭМ!$D$39:$D$758,СВЦЭМ!$A$39:$A$758,$A156,СВЦЭМ!$B$39:$B$758,V$155)+'СЕТ СН'!$I$14+СВЦЭМ!$D$10+'СЕТ СН'!$I$6-'СЕТ СН'!$I$26</f>
        <v>2854.5830331100001</v>
      </c>
      <c r="W156" s="36">
        <f>SUMIFS(СВЦЭМ!$D$39:$D$758,СВЦЭМ!$A$39:$A$758,$A156,СВЦЭМ!$B$39:$B$758,W$155)+'СЕТ СН'!$I$14+СВЦЭМ!$D$10+'СЕТ СН'!$I$6-'СЕТ СН'!$I$26</f>
        <v>2843.0481914800002</v>
      </c>
      <c r="X156" s="36">
        <f>SUMIFS(СВЦЭМ!$D$39:$D$758,СВЦЭМ!$A$39:$A$758,$A156,СВЦЭМ!$B$39:$B$758,X$155)+'СЕТ СН'!$I$14+СВЦЭМ!$D$10+'СЕТ СН'!$I$6-'СЕТ СН'!$I$26</f>
        <v>2880.4099527899998</v>
      </c>
      <c r="Y156" s="36">
        <f>SUMIFS(СВЦЭМ!$D$39:$D$758,СВЦЭМ!$A$39:$A$758,$A156,СВЦЭМ!$B$39:$B$758,Y$155)+'СЕТ СН'!$I$14+СВЦЭМ!$D$10+'СЕТ СН'!$I$6-'СЕТ СН'!$I$26</f>
        <v>2922.7550383799999</v>
      </c>
      <c r="AA156" s="45"/>
    </row>
    <row r="157" spans="1:27" ht="15.75" x14ac:dyDescent="0.2">
      <c r="A157" s="35">
        <f>A156+1</f>
        <v>45384</v>
      </c>
      <c r="B157" s="36">
        <f>SUMIFS(СВЦЭМ!$D$39:$D$758,СВЦЭМ!$A$39:$A$758,$A157,СВЦЭМ!$B$39:$B$758,B$155)+'СЕТ СН'!$I$14+СВЦЭМ!$D$10+'СЕТ СН'!$I$6-'СЕТ СН'!$I$26</f>
        <v>2842.4939459500001</v>
      </c>
      <c r="C157" s="36">
        <f>SUMIFS(СВЦЭМ!$D$39:$D$758,СВЦЭМ!$A$39:$A$758,$A157,СВЦЭМ!$B$39:$B$758,C$155)+'СЕТ СН'!$I$14+СВЦЭМ!$D$10+'СЕТ СН'!$I$6-'СЕТ СН'!$I$26</f>
        <v>2905.67906171</v>
      </c>
      <c r="D157" s="36">
        <f>SUMIFS(СВЦЭМ!$D$39:$D$758,СВЦЭМ!$A$39:$A$758,$A157,СВЦЭМ!$B$39:$B$758,D$155)+'СЕТ СН'!$I$14+СВЦЭМ!$D$10+'СЕТ СН'!$I$6-'СЕТ СН'!$I$26</f>
        <v>2965.0722552399998</v>
      </c>
      <c r="E157" s="36">
        <f>SUMIFS(СВЦЭМ!$D$39:$D$758,СВЦЭМ!$A$39:$A$758,$A157,СВЦЭМ!$B$39:$B$758,E$155)+'СЕТ СН'!$I$14+СВЦЭМ!$D$10+'СЕТ СН'!$I$6-'СЕТ СН'!$I$26</f>
        <v>2982.6570520699997</v>
      </c>
      <c r="F157" s="36">
        <f>SUMIFS(СВЦЭМ!$D$39:$D$758,СВЦЭМ!$A$39:$A$758,$A157,СВЦЭМ!$B$39:$B$758,F$155)+'СЕТ СН'!$I$14+СВЦЭМ!$D$10+'СЕТ СН'!$I$6-'СЕТ СН'!$I$26</f>
        <v>2978.1578763799998</v>
      </c>
      <c r="G157" s="36">
        <f>SUMIFS(СВЦЭМ!$D$39:$D$758,СВЦЭМ!$A$39:$A$758,$A157,СВЦЭМ!$B$39:$B$758,G$155)+'СЕТ СН'!$I$14+СВЦЭМ!$D$10+'СЕТ СН'!$I$6-'СЕТ СН'!$I$26</f>
        <v>2974.0560828099997</v>
      </c>
      <c r="H157" s="36">
        <f>SUMIFS(СВЦЭМ!$D$39:$D$758,СВЦЭМ!$A$39:$A$758,$A157,СВЦЭМ!$B$39:$B$758,H$155)+'СЕТ СН'!$I$14+СВЦЭМ!$D$10+'СЕТ СН'!$I$6-'СЕТ СН'!$I$26</f>
        <v>2918.8671051400001</v>
      </c>
      <c r="I157" s="36">
        <f>SUMIFS(СВЦЭМ!$D$39:$D$758,СВЦЭМ!$A$39:$A$758,$A157,СВЦЭМ!$B$39:$B$758,I$155)+'СЕТ СН'!$I$14+СВЦЭМ!$D$10+'СЕТ СН'!$I$6-'СЕТ СН'!$I$26</f>
        <v>2883.4664021500002</v>
      </c>
      <c r="J157" s="36">
        <f>SUMIFS(СВЦЭМ!$D$39:$D$758,СВЦЭМ!$A$39:$A$758,$A157,СВЦЭМ!$B$39:$B$758,J$155)+'СЕТ СН'!$I$14+СВЦЭМ!$D$10+'СЕТ СН'!$I$6-'СЕТ СН'!$I$26</f>
        <v>2855.3182774000002</v>
      </c>
      <c r="K157" s="36">
        <f>SUMIFS(СВЦЭМ!$D$39:$D$758,СВЦЭМ!$A$39:$A$758,$A157,СВЦЭМ!$B$39:$B$758,K$155)+'СЕТ СН'!$I$14+СВЦЭМ!$D$10+'СЕТ СН'!$I$6-'СЕТ СН'!$I$26</f>
        <v>2817.7478503500001</v>
      </c>
      <c r="L157" s="36">
        <f>SUMIFS(СВЦЭМ!$D$39:$D$758,СВЦЭМ!$A$39:$A$758,$A157,СВЦЭМ!$B$39:$B$758,L$155)+'СЕТ СН'!$I$14+СВЦЭМ!$D$10+'СЕТ СН'!$I$6-'СЕТ СН'!$I$26</f>
        <v>2835.7857861100001</v>
      </c>
      <c r="M157" s="36">
        <f>SUMIFS(СВЦЭМ!$D$39:$D$758,СВЦЭМ!$A$39:$A$758,$A157,СВЦЭМ!$B$39:$B$758,M$155)+'СЕТ СН'!$I$14+СВЦЭМ!$D$10+'СЕТ СН'!$I$6-'СЕТ СН'!$I$26</f>
        <v>2858.48305609</v>
      </c>
      <c r="N157" s="36">
        <f>SUMIFS(СВЦЭМ!$D$39:$D$758,СВЦЭМ!$A$39:$A$758,$A157,СВЦЭМ!$B$39:$B$758,N$155)+'СЕТ СН'!$I$14+СВЦЭМ!$D$10+'СЕТ СН'!$I$6-'СЕТ СН'!$I$26</f>
        <v>2878.2938012000004</v>
      </c>
      <c r="O157" s="36">
        <f>SUMIFS(СВЦЭМ!$D$39:$D$758,СВЦЭМ!$A$39:$A$758,$A157,СВЦЭМ!$B$39:$B$758,O$155)+'СЕТ СН'!$I$14+СВЦЭМ!$D$10+'СЕТ СН'!$I$6-'СЕТ СН'!$I$26</f>
        <v>2897.1387034899999</v>
      </c>
      <c r="P157" s="36">
        <f>SUMIFS(СВЦЭМ!$D$39:$D$758,СВЦЭМ!$A$39:$A$758,$A157,СВЦЭМ!$B$39:$B$758,P$155)+'СЕТ СН'!$I$14+СВЦЭМ!$D$10+'СЕТ СН'!$I$6-'СЕТ СН'!$I$26</f>
        <v>2906.6771397399998</v>
      </c>
      <c r="Q157" s="36">
        <f>SUMIFS(СВЦЭМ!$D$39:$D$758,СВЦЭМ!$A$39:$A$758,$A157,СВЦЭМ!$B$39:$B$758,Q$155)+'СЕТ СН'!$I$14+СВЦЭМ!$D$10+'СЕТ СН'!$I$6-'СЕТ СН'!$I$26</f>
        <v>2918.5916622499999</v>
      </c>
      <c r="R157" s="36">
        <f>SUMIFS(СВЦЭМ!$D$39:$D$758,СВЦЭМ!$A$39:$A$758,$A157,СВЦЭМ!$B$39:$B$758,R$155)+'СЕТ СН'!$I$14+СВЦЭМ!$D$10+'СЕТ СН'!$I$6-'СЕТ СН'!$I$26</f>
        <v>2921.8130317099999</v>
      </c>
      <c r="S157" s="36">
        <f>SUMIFS(СВЦЭМ!$D$39:$D$758,СВЦЭМ!$A$39:$A$758,$A157,СВЦЭМ!$B$39:$B$758,S$155)+'СЕТ СН'!$I$14+СВЦЭМ!$D$10+'СЕТ СН'!$I$6-'СЕТ СН'!$I$26</f>
        <v>2909.5344013600002</v>
      </c>
      <c r="T157" s="36">
        <f>SUMIFS(СВЦЭМ!$D$39:$D$758,СВЦЭМ!$A$39:$A$758,$A157,СВЦЭМ!$B$39:$B$758,T$155)+'СЕТ СН'!$I$14+СВЦЭМ!$D$10+'СЕТ СН'!$I$6-'СЕТ СН'!$I$26</f>
        <v>2870.2380278700002</v>
      </c>
      <c r="U157" s="36">
        <f>SUMIFS(СВЦЭМ!$D$39:$D$758,СВЦЭМ!$A$39:$A$758,$A157,СВЦЭМ!$B$39:$B$758,U$155)+'СЕТ СН'!$I$14+СВЦЭМ!$D$10+'СЕТ СН'!$I$6-'СЕТ СН'!$I$26</f>
        <v>2845.8381678000001</v>
      </c>
      <c r="V157" s="36">
        <f>SUMIFS(СВЦЭМ!$D$39:$D$758,СВЦЭМ!$A$39:$A$758,$A157,СВЦЭМ!$B$39:$B$758,V$155)+'СЕТ СН'!$I$14+СВЦЭМ!$D$10+'СЕТ СН'!$I$6-'СЕТ СН'!$I$26</f>
        <v>2822.4646575300003</v>
      </c>
      <c r="W157" s="36">
        <f>SUMIFS(СВЦЭМ!$D$39:$D$758,СВЦЭМ!$A$39:$A$758,$A157,СВЦЭМ!$B$39:$B$758,W$155)+'СЕТ СН'!$I$14+СВЦЭМ!$D$10+'СЕТ СН'!$I$6-'СЕТ СН'!$I$26</f>
        <v>2800.2156988000002</v>
      </c>
      <c r="X157" s="36">
        <f>SUMIFS(СВЦЭМ!$D$39:$D$758,СВЦЭМ!$A$39:$A$758,$A157,СВЦЭМ!$B$39:$B$758,X$155)+'СЕТ СН'!$I$14+СВЦЭМ!$D$10+'СЕТ СН'!$I$6-'СЕТ СН'!$I$26</f>
        <v>2847.0120545199998</v>
      </c>
      <c r="Y157" s="36">
        <f>SUMIFS(СВЦЭМ!$D$39:$D$758,СВЦЭМ!$A$39:$A$758,$A157,СВЦЭМ!$B$39:$B$758,Y$155)+'СЕТ СН'!$I$14+СВЦЭМ!$D$10+'СЕТ СН'!$I$6-'СЕТ СН'!$I$26</f>
        <v>2899.5808754199998</v>
      </c>
    </row>
    <row r="158" spans="1:27" ht="15.75" x14ac:dyDescent="0.2">
      <c r="A158" s="35">
        <f t="shared" ref="A158:A186" si="4">A157+1</f>
        <v>45385</v>
      </c>
      <c r="B158" s="36">
        <f>SUMIFS(СВЦЭМ!$D$39:$D$758,СВЦЭМ!$A$39:$A$758,$A158,СВЦЭМ!$B$39:$B$758,B$155)+'СЕТ СН'!$I$14+СВЦЭМ!$D$10+'СЕТ СН'!$I$6-'СЕТ СН'!$I$26</f>
        <v>2858.74051186</v>
      </c>
      <c r="C158" s="36">
        <f>SUMIFS(СВЦЭМ!$D$39:$D$758,СВЦЭМ!$A$39:$A$758,$A158,СВЦЭМ!$B$39:$B$758,C$155)+'СЕТ СН'!$I$14+СВЦЭМ!$D$10+'СЕТ СН'!$I$6-'СЕТ СН'!$I$26</f>
        <v>2908.1486386000001</v>
      </c>
      <c r="D158" s="36">
        <f>SUMIFS(СВЦЭМ!$D$39:$D$758,СВЦЭМ!$A$39:$A$758,$A158,СВЦЭМ!$B$39:$B$758,D$155)+'СЕТ СН'!$I$14+СВЦЭМ!$D$10+'СЕТ СН'!$I$6-'СЕТ СН'!$I$26</f>
        <v>2954.33802608</v>
      </c>
      <c r="E158" s="36">
        <f>SUMIFS(СВЦЭМ!$D$39:$D$758,СВЦЭМ!$A$39:$A$758,$A158,СВЦЭМ!$B$39:$B$758,E$155)+'СЕТ СН'!$I$14+СВЦЭМ!$D$10+'СЕТ СН'!$I$6-'СЕТ СН'!$I$26</f>
        <v>2956.5819949799998</v>
      </c>
      <c r="F158" s="36">
        <f>SUMIFS(СВЦЭМ!$D$39:$D$758,СВЦЭМ!$A$39:$A$758,$A158,СВЦЭМ!$B$39:$B$758,F$155)+'СЕТ СН'!$I$14+СВЦЭМ!$D$10+'СЕТ СН'!$I$6-'СЕТ СН'!$I$26</f>
        <v>2926.4881245399997</v>
      </c>
      <c r="G158" s="36">
        <f>SUMIFS(СВЦЭМ!$D$39:$D$758,СВЦЭМ!$A$39:$A$758,$A158,СВЦЭМ!$B$39:$B$758,G$155)+'СЕТ СН'!$I$14+СВЦЭМ!$D$10+'СЕТ СН'!$I$6-'СЕТ СН'!$I$26</f>
        <v>2915.9139548199996</v>
      </c>
      <c r="H158" s="36">
        <f>SUMIFS(СВЦЭМ!$D$39:$D$758,СВЦЭМ!$A$39:$A$758,$A158,СВЦЭМ!$B$39:$B$758,H$155)+'СЕТ СН'!$I$14+СВЦЭМ!$D$10+'СЕТ СН'!$I$6-'СЕТ СН'!$I$26</f>
        <v>2893.4453907900001</v>
      </c>
      <c r="I158" s="36">
        <f>SUMIFS(СВЦЭМ!$D$39:$D$758,СВЦЭМ!$A$39:$A$758,$A158,СВЦЭМ!$B$39:$B$758,I$155)+'СЕТ СН'!$I$14+СВЦЭМ!$D$10+'СЕТ СН'!$I$6-'СЕТ СН'!$I$26</f>
        <v>2847.4954169299999</v>
      </c>
      <c r="J158" s="36">
        <f>SUMIFS(СВЦЭМ!$D$39:$D$758,СВЦЭМ!$A$39:$A$758,$A158,СВЦЭМ!$B$39:$B$758,J$155)+'СЕТ СН'!$I$14+СВЦЭМ!$D$10+'СЕТ СН'!$I$6-'СЕТ СН'!$I$26</f>
        <v>2786.0640045</v>
      </c>
      <c r="K158" s="36">
        <f>SUMIFS(СВЦЭМ!$D$39:$D$758,СВЦЭМ!$A$39:$A$758,$A158,СВЦЭМ!$B$39:$B$758,K$155)+'СЕТ СН'!$I$14+СВЦЭМ!$D$10+'СЕТ СН'!$I$6-'СЕТ СН'!$I$26</f>
        <v>2759.4840286500003</v>
      </c>
      <c r="L158" s="36">
        <f>SUMIFS(СВЦЭМ!$D$39:$D$758,СВЦЭМ!$A$39:$A$758,$A158,СВЦЭМ!$B$39:$B$758,L$155)+'СЕТ СН'!$I$14+СВЦЭМ!$D$10+'СЕТ СН'!$I$6-'СЕТ СН'!$I$26</f>
        <v>2748.9979437399998</v>
      </c>
      <c r="M158" s="36">
        <f>SUMIFS(СВЦЭМ!$D$39:$D$758,СВЦЭМ!$A$39:$A$758,$A158,СВЦЭМ!$B$39:$B$758,M$155)+'СЕТ СН'!$I$14+СВЦЭМ!$D$10+'СЕТ СН'!$I$6-'СЕТ СН'!$I$26</f>
        <v>2761.25833427</v>
      </c>
      <c r="N158" s="36">
        <f>SUMIFS(СВЦЭМ!$D$39:$D$758,СВЦЭМ!$A$39:$A$758,$A158,СВЦЭМ!$B$39:$B$758,N$155)+'СЕТ СН'!$I$14+СВЦЭМ!$D$10+'СЕТ СН'!$I$6-'СЕТ СН'!$I$26</f>
        <v>2772.75354251</v>
      </c>
      <c r="O158" s="36">
        <f>SUMIFS(СВЦЭМ!$D$39:$D$758,СВЦЭМ!$A$39:$A$758,$A158,СВЦЭМ!$B$39:$B$758,O$155)+'СЕТ СН'!$I$14+СВЦЭМ!$D$10+'СЕТ СН'!$I$6-'СЕТ СН'!$I$26</f>
        <v>2781.2567336700004</v>
      </c>
      <c r="P158" s="36">
        <f>SUMIFS(СВЦЭМ!$D$39:$D$758,СВЦЭМ!$A$39:$A$758,$A158,СВЦЭМ!$B$39:$B$758,P$155)+'СЕТ СН'!$I$14+СВЦЭМ!$D$10+'СЕТ СН'!$I$6-'СЕТ СН'!$I$26</f>
        <v>2819.4193253499998</v>
      </c>
      <c r="Q158" s="36">
        <f>SUMIFS(СВЦЭМ!$D$39:$D$758,СВЦЭМ!$A$39:$A$758,$A158,СВЦЭМ!$B$39:$B$758,Q$155)+'СЕТ СН'!$I$14+СВЦЭМ!$D$10+'СЕТ СН'!$I$6-'СЕТ СН'!$I$26</f>
        <v>2840.9372909800004</v>
      </c>
      <c r="R158" s="36">
        <f>SUMIFS(СВЦЭМ!$D$39:$D$758,СВЦЭМ!$A$39:$A$758,$A158,СВЦЭМ!$B$39:$B$758,R$155)+'СЕТ СН'!$I$14+СВЦЭМ!$D$10+'СЕТ СН'!$I$6-'СЕТ СН'!$I$26</f>
        <v>2855.1407097600004</v>
      </c>
      <c r="S158" s="36">
        <f>SUMIFS(СВЦЭМ!$D$39:$D$758,СВЦЭМ!$A$39:$A$758,$A158,СВЦЭМ!$B$39:$B$758,S$155)+'СЕТ СН'!$I$14+СВЦЭМ!$D$10+'СЕТ СН'!$I$6-'СЕТ СН'!$I$26</f>
        <v>2836.29398072</v>
      </c>
      <c r="T158" s="36">
        <f>SUMIFS(СВЦЭМ!$D$39:$D$758,СВЦЭМ!$A$39:$A$758,$A158,СВЦЭМ!$B$39:$B$758,T$155)+'СЕТ СН'!$I$14+СВЦЭМ!$D$10+'СЕТ СН'!$I$6-'СЕТ СН'!$I$26</f>
        <v>2810.9214476699999</v>
      </c>
      <c r="U158" s="36">
        <f>SUMIFS(СВЦЭМ!$D$39:$D$758,СВЦЭМ!$A$39:$A$758,$A158,СВЦЭМ!$B$39:$B$758,U$155)+'СЕТ СН'!$I$14+СВЦЭМ!$D$10+'СЕТ СН'!$I$6-'СЕТ СН'!$I$26</f>
        <v>2781.48851526</v>
      </c>
      <c r="V158" s="36">
        <f>SUMIFS(СВЦЭМ!$D$39:$D$758,СВЦЭМ!$A$39:$A$758,$A158,СВЦЭМ!$B$39:$B$758,V$155)+'СЕТ СН'!$I$14+СВЦЭМ!$D$10+'СЕТ СН'!$I$6-'СЕТ СН'!$I$26</f>
        <v>2755.6960948200003</v>
      </c>
      <c r="W158" s="36">
        <f>SUMIFS(СВЦЭМ!$D$39:$D$758,СВЦЭМ!$A$39:$A$758,$A158,СВЦЭМ!$B$39:$B$758,W$155)+'СЕТ СН'!$I$14+СВЦЭМ!$D$10+'СЕТ СН'!$I$6-'СЕТ СН'!$I$26</f>
        <v>2744.3755540399998</v>
      </c>
      <c r="X158" s="36">
        <f>SUMIFS(СВЦЭМ!$D$39:$D$758,СВЦЭМ!$A$39:$A$758,$A158,СВЦЭМ!$B$39:$B$758,X$155)+'СЕТ СН'!$I$14+СВЦЭМ!$D$10+'СЕТ СН'!$I$6-'СЕТ СН'!$I$26</f>
        <v>2783.9926941000003</v>
      </c>
      <c r="Y158" s="36">
        <f>SUMIFS(СВЦЭМ!$D$39:$D$758,СВЦЭМ!$A$39:$A$758,$A158,СВЦЭМ!$B$39:$B$758,Y$155)+'СЕТ СН'!$I$14+СВЦЭМ!$D$10+'СЕТ СН'!$I$6-'СЕТ СН'!$I$26</f>
        <v>2845.4688809899999</v>
      </c>
    </row>
    <row r="159" spans="1:27" ht="15.75" x14ac:dyDescent="0.2">
      <c r="A159" s="35">
        <f t="shared" si="4"/>
        <v>45386</v>
      </c>
      <c r="B159" s="36">
        <f>SUMIFS(СВЦЭМ!$D$39:$D$758,СВЦЭМ!$A$39:$A$758,$A159,СВЦЭМ!$B$39:$B$758,B$155)+'СЕТ СН'!$I$14+СВЦЭМ!$D$10+'СЕТ СН'!$I$6-'СЕТ СН'!$I$26</f>
        <v>3017.4526562799997</v>
      </c>
      <c r="C159" s="36">
        <f>SUMIFS(СВЦЭМ!$D$39:$D$758,СВЦЭМ!$A$39:$A$758,$A159,СВЦЭМ!$B$39:$B$758,C$155)+'СЕТ СН'!$I$14+СВЦЭМ!$D$10+'СЕТ СН'!$I$6-'СЕТ СН'!$I$26</f>
        <v>2977.5374858299997</v>
      </c>
      <c r="D159" s="36">
        <f>SUMIFS(СВЦЭМ!$D$39:$D$758,СВЦЭМ!$A$39:$A$758,$A159,СВЦЭМ!$B$39:$B$758,D$155)+'СЕТ СН'!$I$14+СВЦЭМ!$D$10+'СЕТ СН'!$I$6-'СЕТ СН'!$I$26</f>
        <v>3004.7412528899999</v>
      </c>
      <c r="E159" s="36">
        <f>SUMIFS(СВЦЭМ!$D$39:$D$758,СВЦЭМ!$A$39:$A$758,$A159,СВЦЭМ!$B$39:$B$758,E$155)+'СЕТ СН'!$I$14+СВЦЭМ!$D$10+'СЕТ СН'!$I$6-'СЕТ СН'!$I$26</f>
        <v>3018.6081105399999</v>
      </c>
      <c r="F159" s="36">
        <f>SUMIFS(СВЦЭМ!$D$39:$D$758,СВЦЭМ!$A$39:$A$758,$A159,СВЦЭМ!$B$39:$B$758,F$155)+'СЕТ СН'!$I$14+СВЦЭМ!$D$10+'СЕТ СН'!$I$6-'СЕТ СН'!$I$26</f>
        <v>3009.77477219</v>
      </c>
      <c r="G159" s="36">
        <f>SUMIFS(СВЦЭМ!$D$39:$D$758,СВЦЭМ!$A$39:$A$758,$A159,СВЦЭМ!$B$39:$B$758,G$155)+'СЕТ СН'!$I$14+СВЦЭМ!$D$10+'СЕТ СН'!$I$6-'СЕТ СН'!$I$26</f>
        <v>2969.54105949</v>
      </c>
      <c r="H159" s="36">
        <f>SUMIFS(СВЦЭМ!$D$39:$D$758,СВЦЭМ!$A$39:$A$758,$A159,СВЦЭМ!$B$39:$B$758,H$155)+'СЕТ СН'!$I$14+СВЦЭМ!$D$10+'СЕТ СН'!$I$6-'СЕТ СН'!$I$26</f>
        <v>2912.9633460299997</v>
      </c>
      <c r="I159" s="36">
        <f>SUMIFS(СВЦЭМ!$D$39:$D$758,СВЦЭМ!$A$39:$A$758,$A159,СВЦЭМ!$B$39:$B$758,I$155)+'СЕТ СН'!$I$14+СВЦЭМ!$D$10+'СЕТ СН'!$I$6-'СЕТ СН'!$I$26</f>
        <v>2851.7911205300002</v>
      </c>
      <c r="J159" s="36">
        <f>SUMIFS(СВЦЭМ!$D$39:$D$758,СВЦЭМ!$A$39:$A$758,$A159,СВЦЭМ!$B$39:$B$758,J$155)+'СЕТ СН'!$I$14+СВЦЭМ!$D$10+'СЕТ СН'!$I$6-'СЕТ СН'!$I$26</f>
        <v>2828.7814735100001</v>
      </c>
      <c r="K159" s="36">
        <f>SUMIFS(СВЦЭМ!$D$39:$D$758,СВЦЭМ!$A$39:$A$758,$A159,СВЦЭМ!$B$39:$B$758,K$155)+'СЕТ СН'!$I$14+СВЦЭМ!$D$10+'СЕТ СН'!$I$6-'СЕТ СН'!$I$26</f>
        <v>2820.1927775499998</v>
      </c>
      <c r="L159" s="36">
        <f>SUMIFS(СВЦЭМ!$D$39:$D$758,СВЦЭМ!$A$39:$A$758,$A159,СВЦЭМ!$B$39:$B$758,L$155)+'СЕТ СН'!$I$14+СВЦЭМ!$D$10+'СЕТ СН'!$I$6-'СЕТ СН'!$I$26</f>
        <v>2839.6199870999999</v>
      </c>
      <c r="M159" s="36">
        <f>SUMIFS(СВЦЭМ!$D$39:$D$758,СВЦЭМ!$A$39:$A$758,$A159,СВЦЭМ!$B$39:$B$758,M$155)+'СЕТ СН'!$I$14+СВЦЭМ!$D$10+'СЕТ СН'!$I$6-'СЕТ СН'!$I$26</f>
        <v>2883.1234713399999</v>
      </c>
      <c r="N159" s="36">
        <f>SUMIFS(СВЦЭМ!$D$39:$D$758,СВЦЭМ!$A$39:$A$758,$A159,СВЦЭМ!$B$39:$B$758,N$155)+'СЕТ СН'!$I$14+СВЦЭМ!$D$10+'СЕТ СН'!$I$6-'СЕТ СН'!$I$26</f>
        <v>2888.5693467800002</v>
      </c>
      <c r="O159" s="36">
        <f>SUMIFS(СВЦЭМ!$D$39:$D$758,СВЦЭМ!$A$39:$A$758,$A159,СВЦЭМ!$B$39:$B$758,O$155)+'СЕТ СН'!$I$14+СВЦЭМ!$D$10+'СЕТ СН'!$I$6-'СЕТ СН'!$I$26</f>
        <v>2899.76121066</v>
      </c>
      <c r="P159" s="36">
        <f>SUMIFS(СВЦЭМ!$D$39:$D$758,СВЦЭМ!$A$39:$A$758,$A159,СВЦЭМ!$B$39:$B$758,P$155)+'СЕТ СН'!$I$14+СВЦЭМ!$D$10+'СЕТ СН'!$I$6-'СЕТ СН'!$I$26</f>
        <v>2901.0921319499998</v>
      </c>
      <c r="Q159" s="36">
        <f>SUMIFS(СВЦЭМ!$D$39:$D$758,СВЦЭМ!$A$39:$A$758,$A159,СВЦЭМ!$B$39:$B$758,Q$155)+'СЕТ СН'!$I$14+СВЦЭМ!$D$10+'СЕТ СН'!$I$6-'СЕТ СН'!$I$26</f>
        <v>2958.3997624899998</v>
      </c>
      <c r="R159" s="36">
        <f>SUMIFS(СВЦЭМ!$D$39:$D$758,СВЦЭМ!$A$39:$A$758,$A159,СВЦЭМ!$B$39:$B$758,R$155)+'СЕТ СН'!$I$14+СВЦЭМ!$D$10+'СЕТ СН'!$I$6-'СЕТ СН'!$I$26</f>
        <v>2958.7596813499999</v>
      </c>
      <c r="S159" s="36">
        <f>SUMIFS(СВЦЭМ!$D$39:$D$758,СВЦЭМ!$A$39:$A$758,$A159,СВЦЭМ!$B$39:$B$758,S$155)+'СЕТ СН'!$I$14+СВЦЭМ!$D$10+'СЕТ СН'!$I$6-'СЕТ СН'!$I$26</f>
        <v>2920.3553130599998</v>
      </c>
      <c r="T159" s="36">
        <f>SUMIFS(СВЦЭМ!$D$39:$D$758,СВЦЭМ!$A$39:$A$758,$A159,СВЦЭМ!$B$39:$B$758,T$155)+'СЕТ СН'!$I$14+СВЦЭМ!$D$10+'СЕТ СН'!$I$6-'СЕТ СН'!$I$26</f>
        <v>2855.1747669400002</v>
      </c>
      <c r="U159" s="36">
        <f>SUMIFS(СВЦЭМ!$D$39:$D$758,СВЦЭМ!$A$39:$A$758,$A159,СВЦЭМ!$B$39:$B$758,U$155)+'СЕТ СН'!$I$14+СВЦЭМ!$D$10+'СЕТ СН'!$I$6-'СЕТ СН'!$I$26</f>
        <v>2837.8546404200001</v>
      </c>
      <c r="V159" s="36">
        <f>SUMIFS(СВЦЭМ!$D$39:$D$758,СВЦЭМ!$A$39:$A$758,$A159,СВЦЭМ!$B$39:$B$758,V$155)+'СЕТ СН'!$I$14+СВЦЭМ!$D$10+'СЕТ СН'!$I$6-'СЕТ СН'!$I$26</f>
        <v>2817.53093167</v>
      </c>
      <c r="W159" s="36">
        <f>SUMIFS(СВЦЭМ!$D$39:$D$758,СВЦЭМ!$A$39:$A$758,$A159,СВЦЭМ!$B$39:$B$758,W$155)+'СЕТ СН'!$I$14+СВЦЭМ!$D$10+'СЕТ СН'!$I$6-'СЕТ СН'!$I$26</f>
        <v>2803.9592812999999</v>
      </c>
      <c r="X159" s="36">
        <f>SUMIFS(СВЦЭМ!$D$39:$D$758,СВЦЭМ!$A$39:$A$758,$A159,СВЦЭМ!$B$39:$B$758,X$155)+'СЕТ СН'!$I$14+СВЦЭМ!$D$10+'СЕТ СН'!$I$6-'СЕТ СН'!$I$26</f>
        <v>2840.1611532400002</v>
      </c>
      <c r="Y159" s="36">
        <f>SUMIFS(СВЦЭМ!$D$39:$D$758,СВЦЭМ!$A$39:$A$758,$A159,СВЦЭМ!$B$39:$B$758,Y$155)+'СЕТ СН'!$I$14+СВЦЭМ!$D$10+'СЕТ СН'!$I$6-'СЕТ СН'!$I$26</f>
        <v>2895.7935281499999</v>
      </c>
    </row>
    <row r="160" spans="1:27" ht="15.75" x14ac:dyDescent="0.2">
      <c r="A160" s="35">
        <f t="shared" si="4"/>
        <v>45387</v>
      </c>
      <c r="B160" s="36">
        <f>SUMIFS(СВЦЭМ!$D$39:$D$758,СВЦЭМ!$A$39:$A$758,$A160,СВЦЭМ!$B$39:$B$758,B$155)+'СЕТ СН'!$I$14+СВЦЭМ!$D$10+'СЕТ СН'!$I$6-'СЕТ СН'!$I$26</f>
        <v>2883.65210733</v>
      </c>
      <c r="C160" s="36">
        <f>SUMIFS(СВЦЭМ!$D$39:$D$758,СВЦЭМ!$A$39:$A$758,$A160,СВЦЭМ!$B$39:$B$758,C$155)+'СЕТ СН'!$I$14+СВЦЭМ!$D$10+'СЕТ СН'!$I$6-'СЕТ СН'!$I$26</f>
        <v>2917.1565354700001</v>
      </c>
      <c r="D160" s="36">
        <f>SUMIFS(СВЦЭМ!$D$39:$D$758,СВЦЭМ!$A$39:$A$758,$A160,СВЦЭМ!$B$39:$B$758,D$155)+'СЕТ СН'!$I$14+СВЦЭМ!$D$10+'СЕТ СН'!$I$6-'СЕТ СН'!$I$26</f>
        <v>2945.8833355799998</v>
      </c>
      <c r="E160" s="36">
        <f>SUMIFS(СВЦЭМ!$D$39:$D$758,СВЦЭМ!$A$39:$A$758,$A160,СВЦЭМ!$B$39:$B$758,E$155)+'СЕТ СН'!$I$14+СВЦЭМ!$D$10+'СЕТ СН'!$I$6-'СЕТ СН'!$I$26</f>
        <v>2960.17861369</v>
      </c>
      <c r="F160" s="36">
        <f>SUMIFS(СВЦЭМ!$D$39:$D$758,СВЦЭМ!$A$39:$A$758,$A160,СВЦЭМ!$B$39:$B$758,F$155)+'СЕТ СН'!$I$14+СВЦЭМ!$D$10+'СЕТ СН'!$I$6-'СЕТ СН'!$I$26</f>
        <v>2953.6126319299997</v>
      </c>
      <c r="G160" s="36">
        <f>SUMIFS(СВЦЭМ!$D$39:$D$758,СВЦЭМ!$A$39:$A$758,$A160,СВЦЭМ!$B$39:$B$758,G$155)+'СЕТ СН'!$I$14+СВЦЭМ!$D$10+'СЕТ СН'!$I$6-'СЕТ СН'!$I$26</f>
        <v>2919.2107983800001</v>
      </c>
      <c r="H160" s="36">
        <f>SUMIFS(СВЦЭМ!$D$39:$D$758,СВЦЭМ!$A$39:$A$758,$A160,СВЦЭМ!$B$39:$B$758,H$155)+'СЕТ СН'!$I$14+СВЦЭМ!$D$10+'СЕТ СН'!$I$6-'СЕТ СН'!$I$26</f>
        <v>2862.0077104700003</v>
      </c>
      <c r="I160" s="36">
        <f>SUMIFS(СВЦЭМ!$D$39:$D$758,СВЦЭМ!$A$39:$A$758,$A160,СВЦЭМ!$B$39:$B$758,I$155)+'СЕТ СН'!$I$14+СВЦЭМ!$D$10+'СЕТ СН'!$I$6-'СЕТ СН'!$I$26</f>
        <v>2844.19533903</v>
      </c>
      <c r="J160" s="36">
        <f>SUMIFS(СВЦЭМ!$D$39:$D$758,СВЦЭМ!$A$39:$A$758,$A160,СВЦЭМ!$B$39:$B$758,J$155)+'СЕТ СН'!$I$14+СВЦЭМ!$D$10+'СЕТ СН'!$I$6-'СЕТ СН'!$I$26</f>
        <v>2800.7024027100001</v>
      </c>
      <c r="K160" s="36">
        <f>SUMIFS(СВЦЭМ!$D$39:$D$758,СВЦЭМ!$A$39:$A$758,$A160,СВЦЭМ!$B$39:$B$758,K$155)+'СЕТ СН'!$I$14+СВЦЭМ!$D$10+'СЕТ СН'!$I$6-'СЕТ СН'!$I$26</f>
        <v>2789.2430869899999</v>
      </c>
      <c r="L160" s="36">
        <f>SUMIFS(СВЦЭМ!$D$39:$D$758,СВЦЭМ!$A$39:$A$758,$A160,СВЦЭМ!$B$39:$B$758,L$155)+'СЕТ СН'!$I$14+СВЦЭМ!$D$10+'СЕТ СН'!$I$6-'СЕТ СН'!$I$26</f>
        <v>2799.2626149300004</v>
      </c>
      <c r="M160" s="36">
        <f>SUMIFS(СВЦЭМ!$D$39:$D$758,СВЦЭМ!$A$39:$A$758,$A160,СВЦЭМ!$B$39:$B$758,M$155)+'СЕТ СН'!$I$14+СВЦЭМ!$D$10+'СЕТ СН'!$I$6-'СЕТ СН'!$I$26</f>
        <v>2819.6510815000001</v>
      </c>
      <c r="N160" s="36">
        <f>SUMIFS(СВЦЭМ!$D$39:$D$758,СВЦЭМ!$A$39:$A$758,$A160,СВЦЭМ!$B$39:$B$758,N$155)+'СЕТ СН'!$I$14+СВЦЭМ!$D$10+'СЕТ СН'!$I$6-'СЕТ СН'!$I$26</f>
        <v>2832.8884950400002</v>
      </c>
      <c r="O160" s="36">
        <f>SUMIFS(СВЦЭМ!$D$39:$D$758,СВЦЭМ!$A$39:$A$758,$A160,СВЦЭМ!$B$39:$B$758,O$155)+'СЕТ СН'!$I$14+СВЦЭМ!$D$10+'СЕТ СН'!$I$6-'СЕТ СН'!$I$26</f>
        <v>2836.2573591500004</v>
      </c>
      <c r="P160" s="36">
        <f>SUMIFS(СВЦЭМ!$D$39:$D$758,СВЦЭМ!$A$39:$A$758,$A160,СВЦЭМ!$B$39:$B$758,P$155)+'СЕТ СН'!$I$14+СВЦЭМ!$D$10+'СЕТ СН'!$I$6-'СЕТ СН'!$I$26</f>
        <v>2883.7425489799998</v>
      </c>
      <c r="Q160" s="36">
        <f>SUMIFS(СВЦЭМ!$D$39:$D$758,СВЦЭМ!$A$39:$A$758,$A160,СВЦЭМ!$B$39:$B$758,Q$155)+'СЕТ СН'!$I$14+СВЦЭМ!$D$10+'СЕТ СН'!$I$6-'СЕТ СН'!$I$26</f>
        <v>2910.0832613500002</v>
      </c>
      <c r="R160" s="36">
        <f>SUMIFS(СВЦЭМ!$D$39:$D$758,СВЦЭМ!$A$39:$A$758,$A160,СВЦЭМ!$B$39:$B$758,R$155)+'СЕТ СН'!$I$14+СВЦЭМ!$D$10+'СЕТ СН'!$I$6-'СЕТ СН'!$I$26</f>
        <v>2873.4129221499998</v>
      </c>
      <c r="S160" s="36">
        <f>SUMIFS(СВЦЭМ!$D$39:$D$758,СВЦЭМ!$A$39:$A$758,$A160,СВЦЭМ!$B$39:$B$758,S$155)+'СЕТ СН'!$I$14+СВЦЭМ!$D$10+'СЕТ СН'!$I$6-'СЕТ СН'!$I$26</f>
        <v>2855.2615064600004</v>
      </c>
      <c r="T160" s="36">
        <f>SUMIFS(СВЦЭМ!$D$39:$D$758,СВЦЭМ!$A$39:$A$758,$A160,СВЦЭМ!$B$39:$B$758,T$155)+'СЕТ СН'!$I$14+СВЦЭМ!$D$10+'СЕТ СН'!$I$6-'СЕТ СН'!$I$26</f>
        <v>2824.1261789800001</v>
      </c>
      <c r="U160" s="36">
        <f>SUMIFS(СВЦЭМ!$D$39:$D$758,СВЦЭМ!$A$39:$A$758,$A160,СВЦЭМ!$B$39:$B$758,U$155)+'СЕТ СН'!$I$14+СВЦЭМ!$D$10+'СЕТ СН'!$I$6-'СЕТ СН'!$I$26</f>
        <v>2807.5255416700002</v>
      </c>
      <c r="V160" s="36">
        <f>SUMIFS(СВЦЭМ!$D$39:$D$758,СВЦЭМ!$A$39:$A$758,$A160,СВЦЭМ!$B$39:$B$758,V$155)+'СЕТ СН'!$I$14+СВЦЭМ!$D$10+'СЕТ СН'!$I$6-'СЕТ СН'!$I$26</f>
        <v>2804.9899225500003</v>
      </c>
      <c r="W160" s="36">
        <f>SUMIFS(СВЦЭМ!$D$39:$D$758,СВЦЭМ!$A$39:$A$758,$A160,СВЦЭМ!$B$39:$B$758,W$155)+'СЕТ СН'!$I$14+СВЦЭМ!$D$10+'СЕТ СН'!$I$6-'СЕТ СН'!$I$26</f>
        <v>2808.43397164</v>
      </c>
      <c r="X160" s="36">
        <f>SUMIFS(СВЦЭМ!$D$39:$D$758,СВЦЭМ!$A$39:$A$758,$A160,СВЦЭМ!$B$39:$B$758,X$155)+'СЕТ СН'!$I$14+СВЦЭМ!$D$10+'СЕТ СН'!$I$6-'СЕТ СН'!$I$26</f>
        <v>2831.4407461800001</v>
      </c>
      <c r="Y160" s="36">
        <f>SUMIFS(СВЦЭМ!$D$39:$D$758,СВЦЭМ!$A$39:$A$758,$A160,СВЦЭМ!$B$39:$B$758,Y$155)+'СЕТ СН'!$I$14+СВЦЭМ!$D$10+'СЕТ СН'!$I$6-'СЕТ СН'!$I$26</f>
        <v>2872.1507738199998</v>
      </c>
    </row>
    <row r="161" spans="1:25" ht="15.75" x14ac:dyDescent="0.2">
      <c r="A161" s="35">
        <f t="shared" si="4"/>
        <v>45388</v>
      </c>
      <c r="B161" s="36">
        <f>SUMIFS(СВЦЭМ!$D$39:$D$758,СВЦЭМ!$A$39:$A$758,$A161,СВЦЭМ!$B$39:$B$758,B$155)+'СЕТ СН'!$I$14+СВЦЭМ!$D$10+'СЕТ СН'!$I$6-'СЕТ СН'!$I$26</f>
        <v>2923.3742478099998</v>
      </c>
      <c r="C161" s="36">
        <f>SUMIFS(СВЦЭМ!$D$39:$D$758,СВЦЭМ!$A$39:$A$758,$A161,СВЦЭМ!$B$39:$B$758,C$155)+'СЕТ СН'!$I$14+СВЦЭМ!$D$10+'СЕТ СН'!$I$6-'СЕТ СН'!$I$26</f>
        <v>2938.96953373</v>
      </c>
      <c r="D161" s="36">
        <f>SUMIFS(СВЦЭМ!$D$39:$D$758,СВЦЭМ!$A$39:$A$758,$A161,СВЦЭМ!$B$39:$B$758,D$155)+'СЕТ СН'!$I$14+СВЦЭМ!$D$10+'СЕТ СН'!$I$6-'СЕТ СН'!$I$26</f>
        <v>2939.87128545</v>
      </c>
      <c r="E161" s="36">
        <f>SUMIFS(СВЦЭМ!$D$39:$D$758,СВЦЭМ!$A$39:$A$758,$A161,СВЦЭМ!$B$39:$B$758,E$155)+'СЕТ СН'!$I$14+СВЦЭМ!$D$10+'СЕТ СН'!$I$6-'СЕТ СН'!$I$26</f>
        <v>2968.0661022199997</v>
      </c>
      <c r="F161" s="36">
        <f>SUMIFS(СВЦЭМ!$D$39:$D$758,СВЦЭМ!$A$39:$A$758,$A161,СВЦЭМ!$B$39:$B$758,F$155)+'СЕТ СН'!$I$14+СВЦЭМ!$D$10+'СЕТ СН'!$I$6-'СЕТ СН'!$I$26</f>
        <v>2971.8200015799998</v>
      </c>
      <c r="G161" s="36">
        <f>SUMIFS(СВЦЭМ!$D$39:$D$758,СВЦЭМ!$A$39:$A$758,$A161,СВЦЭМ!$B$39:$B$758,G$155)+'СЕТ СН'!$I$14+СВЦЭМ!$D$10+'СЕТ СН'!$I$6-'СЕТ СН'!$I$26</f>
        <v>2959.3868924799999</v>
      </c>
      <c r="H161" s="36">
        <f>SUMIFS(СВЦЭМ!$D$39:$D$758,СВЦЭМ!$A$39:$A$758,$A161,СВЦЭМ!$B$39:$B$758,H$155)+'СЕТ СН'!$I$14+СВЦЭМ!$D$10+'СЕТ СН'!$I$6-'СЕТ СН'!$I$26</f>
        <v>2935.0569792900001</v>
      </c>
      <c r="I161" s="36">
        <f>SUMIFS(СВЦЭМ!$D$39:$D$758,СВЦЭМ!$A$39:$A$758,$A161,СВЦЭМ!$B$39:$B$758,I$155)+'СЕТ СН'!$I$14+СВЦЭМ!$D$10+'СЕТ СН'!$I$6-'СЕТ СН'!$I$26</f>
        <v>2870.9194954900004</v>
      </c>
      <c r="J161" s="36">
        <f>SUMIFS(СВЦЭМ!$D$39:$D$758,СВЦЭМ!$A$39:$A$758,$A161,СВЦЭМ!$B$39:$B$758,J$155)+'СЕТ СН'!$I$14+СВЦЭМ!$D$10+'СЕТ СН'!$I$6-'СЕТ СН'!$I$26</f>
        <v>2843.9089806399998</v>
      </c>
      <c r="K161" s="36">
        <f>SUMIFS(СВЦЭМ!$D$39:$D$758,СВЦЭМ!$A$39:$A$758,$A161,СВЦЭМ!$B$39:$B$758,K$155)+'СЕТ СН'!$I$14+СВЦЭМ!$D$10+'СЕТ СН'!$I$6-'СЕТ СН'!$I$26</f>
        <v>2807.4965659300001</v>
      </c>
      <c r="L161" s="36">
        <f>SUMIFS(СВЦЭМ!$D$39:$D$758,СВЦЭМ!$A$39:$A$758,$A161,СВЦЭМ!$B$39:$B$758,L$155)+'СЕТ СН'!$I$14+СВЦЭМ!$D$10+'СЕТ СН'!$I$6-'СЕТ СН'!$I$26</f>
        <v>2794.5867173000001</v>
      </c>
      <c r="M161" s="36">
        <f>SUMIFS(СВЦЭМ!$D$39:$D$758,СВЦЭМ!$A$39:$A$758,$A161,СВЦЭМ!$B$39:$B$758,M$155)+'СЕТ СН'!$I$14+СВЦЭМ!$D$10+'СЕТ СН'!$I$6-'СЕТ СН'!$I$26</f>
        <v>2798.0070446899999</v>
      </c>
      <c r="N161" s="36">
        <f>SUMIFS(СВЦЭМ!$D$39:$D$758,СВЦЭМ!$A$39:$A$758,$A161,СВЦЭМ!$B$39:$B$758,N$155)+'СЕТ СН'!$I$14+СВЦЭМ!$D$10+'СЕТ СН'!$I$6-'СЕТ СН'!$I$26</f>
        <v>2797.39086434</v>
      </c>
      <c r="O161" s="36">
        <f>SUMIFS(СВЦЭМ!$D$39:$D$758,СВЦЭМ!$A$39:$A$758,$A161,СВЦЭМ!$B$39:$B$758,O$155)+'СЕТ СН'!$I$14+СВЦЭМ!$D$10+'СЕТ СН'!$I$6-'СЕТ СН'!$I$26</f>
        <v>2810.4779396399999</v>
      </c>
      <c r="P161" s="36">
        <f>SUMIFS(СВЦЭМ!$D$39:$D$758,СВЦЭМ!$A$39:$A$758,$A161,СВЦЭМ!$B$39:$B$758,P$155)+'СЕТ СН'!$I$14+СВЦЭМ!$D$10+'СЕТ СН'!$I$6-'СЕТ СН'!$I$26</f>
        <v>2831.1745825500002</v>
      </c>
      <c r="Q161" s="36">
        <f>SUMIFS(СВЦЭМ!$D$39:$D$758,СВЦЭМ!$A$39:$A$758,$A161,СВЦЭМ!$B$39:$B$758,Q$155)+'СЕТ СН'!$I$14+СВЦЭМ!$D$10+'СЕТ СН'!$I$6-'СЕТ СН'!$I$26</f>
        <v>2842.4042456900002</v>
      </c>
      <c r="R161" s="36">
        <f>SUMIFS(СВЦЭМ!$D$39:$D$758,СВЦЭМ!$A$39:$A$758,$A161,СВЦЭМ!$B$39:$B$758,R$155)+'СЕТ СН'!$I$14+СВЦЭМ!$D$10+'СЕТ СН'!$I$6-'СЕТ СН'!$I$26</f>
        <v>2854.6650764400001</v>
      </c>
      <c r="S161" s="36">
        <f>SUMIFS(СВЦЭМ!$D$39:$D$758,СВЦЭМ!$A$39:$A$758,$A161,СВЦЭМ!$B$39:$B$758,S$155)+'СЕТ СН'!$I$14+СВЦЭМ!$D$10+'СЕТ СН'!$I$6-'СЕТ СН'!$I$26</f>
        <v>2823.1006433800003</v>
      </c>
      <c r="T161" s="36">
        <f>SUMIFS(СВЦЭМ!$D$39:$D$758,СВЦЭМ!$A$39:$A$758,$A161,СВЦЭМ!$B$39:$B$758,T$155)+'СЕТ СН'!$I$14+СВЦЭМ!$D$10+'СЕТ СН'!$I$6-'СЕТ СН'!$I$26</f>
        <v>2792.4775206200002</v>
      </c>
      <c r="U161" s="36">
        <f>SUMIFS(СВЦЭМ!$D$39:$D$758,СВЦЭМ!$A$39:$A$758,$A161,СВЦЭМ!$B$39:$B$758,U$155)+'СЕТ СН'!$I$14+СВЦЭМ!$D$10+'СЕТ СН'!$I$6-'СЕТ СН'!$I$26</f>
        <v>2770.3580682800002</v>
      </c>
      <c r="V161" s="36">
        <f>SUMIFS(СВЦЭМ!$D$39:$D$758,СВЦЭМ!$A$39:$A$758,$A161,СВЦЭМ!$B$39:$B$758,V$155)+'СЕТ СН'!$I$14+СВЦЭМ!$D$10+'СЕТ СН'!$I$6-'СЕТ СН'!$I$26</f>
        <v>2748.29243692</v>
      </c>
      <c r="W161" s="36">
        <f>SUMIFS(СВЦЭМ!$D$39:$D$758,СВЦЭМ!$A$39:$A$758,$A161,СВЦЭМ!$B$39:$B$758,W$155)+'СЕТ СН'!$I$14+СВЦЭМ!$D$10+'СЕТ СН'!$I$6-'СЕТ СН'!$I$26</f>
        <v>2732.5495723700001</v>
      </c>
      <c r="X161" s="36">
        <f>SUMIFS(СВЦЭМ!$D$39:$D$758,СВЦЭМ!$A$39:$A$758,$A161,СВЦЭМ!$B$39:$B$758,X$155)+'СЕТ СН'!$I$14+СВЦЭМ!$D$10+'СЕТ СН'!$I$6-'СЕТ СН'!$I$26</f>
        <v>2780.2400926099999</v>
      </c>
      <c r="Y161" s="36">
        <f>SUMIFS(СВЦЭМ!$D$39:$D$758,СВЦЭМ!$A$39:$A$758,$A161,СВЦЭМ!$B$39:$B$758,Y$155)+'СЕТ СН'!$I$14+СВЦЭМ!$D$10+'СЕТ СН'!$I$6-'СЕТ СН'!$I$26</f>
        <v>2822.4001730199998</v>
      </c>
    </row>
    <row r="162" spans="1:25" ht="15.75" x14ac:dyDescent="0.2">
      <c r="A162" s="35">
        <f t="shared" si="4"/>
        <v>45389</v>
      </c>
      <c r="B162" s="36">
        <f>SUMIFS(СВЦЭМ!$D$39:$D$758,СВЦЭМ!$A$39:$A$758,$A162,СВЦЭМ!$B$39:$B$758,B$155)+'СЕТ СН'!$I$14+СВЦЭМ!$D$10+'СЕТ СН'!$I$6-'СЕТ СН'!$I$26</f>
        <v>2919.0669813</v>
      </c>
      <c r="C162" s="36">
        <f>SUMIFS(СВЦЭМ!$D$39:$D$758,СВЦЭМ!$A$39:$A$758,$A162,СВЦЭМ!$B$39:$B$758,C$155)+'СЕТ СН'!$I$14+СВЦЭМ!$D$10+'СЕТ СН'!$I$6-'СЕТ СН'!$I$26</f>
        <v>2962.7187055699997</v>
      </c>
      <c r="D162" s="36">
        <f>SUMIFS(СВЦЭМ!$D$39:$D$758,СВЦЭМ!$A$39:$A$758,$A162,СВЦЭМ!$B$39:$B$758,D$155)+'СЕТ СН'!$I$14+СВЦЭМ!$D$10+'СЕТ СН'!$I$6-'СЕТ СН'!$I$26</f>
        <v>2998.3699272899999</v>
      </c>
      <c r="E162" s="36">
        <f>SUMIFS(СВЦЭМ!$D$39:$D$758,СВЦЭМ!$A$39:$A$758,$A162,СВЦЭМ!$B$39:$B$758,E$155)+'СЕТ СН'!$I$14+СВЦЭМ!$D$10+'СЕТ СН'!$I$6-'СЕТ СН'!$I$26</f>
        <v>2983.7524298599997</v>
      </c>
      <c r="F162" s="36">
        <f>SUMIFS(СВЦЭМ!$D$39:$D$758,СВЦЭМ!$A$39:$A$758,$A162,СВЦЭМ!$B$39:$B$758,F$155)+'СЕТ СН'!$I$14+СВЦЭМ!$D$10+'СЕТ СН'!$I$6-'СЕТ СН'!$I$26</f>
        <v>2994.4703293099997</v>
      </c>
      <c r="G162" s="36">
        <f>SUMIFS(СВЦЭМ!$D$39:$D$758,СВЦЭМ!$A$39:$A$758,$A162,СВЦЭМ!$B$39:$B$758,G$155)+'СЕТ СН'!$I$14+СВЦЭМ!$D$10+'СЕТ СН'!$I$6-'СЕТ СН'!$I$26</f>
        <v>2994.83814691</v>
      </c>
      <c r="H162" s="36">
        <f>SUMIFS(СВЦЭМ!$D$39:$D$758,СВЦЭМ!$A$39:$A$758,$A162,СВЦЭМ!$B$39:$B$758,H$155)+'СЕТ СН'!$I$14+СВЦЭМ!$D$10+'СЕТ СН'!$I$6-'СЕТ СН'!$I$26</f>
        <v>2983.9548295</v>
      </c>
      <c r="I162" s="36">
        <f>SUMIFS(СВЦЭМ!$D$39:$D$758,СВЦЭМ!$A$39:$A$758,$A162,СВЦЭМ!$B$39:$B$758,I$155)+'СЕТ СН'!$I$14+СВЦЭМ!$D$10+'СЕТ СН'!$I$6-'СЕТ СН'!$I$26</f>
        <v>2920.5323489699999</v>
      </c>
      <c r="J162" s="36">
        <f>SUMIFS(СВЦЭМ!$D$39:$D$758,СВЦЭМ!$A$39:$A$758,$A162,СВЦЭМ!$B$39:$B$758,J$155)+'СЕТ СН'!$I$14+СВЦЭМ!$D$10+'СЕТ СН'!$I$6-'СЕТ СН'!$I$26</f>
        <v>2867.7908660600001</v>
      </c>
      <c r="K162" s="36">
        <f>SUMIFS(СВЦЭМ!$D$39:$D$758,СВЦЭМ!$A$39:$A$758,$A162,СВЦЭМ!$B$39:$B$758,K$155)+'СЕТ СН'!$I$14+СВЦЭМ!$D$10+'СЕТ СН'!$I$6-'СЕТ СН'!$I$26</f>
        <v>2810.6265898000001</v>
      </c>
      <c r="L162" s="36">
        <f>SUMIFS(СВЦЭМ!$D$39:$D$758,СВЦЭМ!$A$39:$A$758,$A162,СВЦЭМ!$B$39:$B$758,L$155)+'СЕТ СН'!$I$14+СВЦЭМ!$D$10+'СЕТ СН'!$I$6-'СЕТ СН'!$I$26</f>
        <v>2783.3697940500001</v>
      </c>
      <c r="M162" s="36">
        <f>SUMIFS(СВЦЭМ!$D$39:$D$758,СВЦЭМ!$A$39:$A$758,$A162,СВЦЭМ!$B$39:$B$758,M$155)+'СЕТ СН'!$I$14+СВЦЭМ!$D$10+'СЕТ СН'!$I$6-'СЕТ СН'!$I$26</f>
        <v>2788.7571156000004</v>
      </c>
      <c r="N162" s="36">
        <f>SUMIFS(СВЦЭМ!$D$39:$D$758,СВЦЭМ!$A$39:$A$758,$A162,СВЦЭМ!$B$39:$B$758,N$155)+'СЕТ СН'!$I$14+СВЦЭМ!$D$10+'СЕТ СН'!$I$6-'СЕТ СН'!$I$26</f>
        <v>2797.93138916</v>
      </c>
      <c r="O162" s="36">
        <f>SUMIFS(СВЦЭМ!$D$39:$D$758,СВЦЭМ!$A$39:$A$758,$A162,СВЦЭМ!$B$39:$B$758,O$155)+'СЕТ СН'!$I$14+СВЦЭМ!$D$10+'СЕТ СН'!$I$6-'СЕТ СН'!$I$26</f>
        <v>2823.55480076</v>
      </c>
      <c r="P162" s="36">
        <f>SUMIFS(СВЦЭМ!$D$39:$D$758,СВЦЭМ!$A$39:$A$758,$A162,СВЦЭМ!$B$39:$B$758,P$155)+'СЕТ СН'!$I$14+СВЦЭМ!$D$10+'СЕТ СН'!$I$6-'СЕТ СН'!$I$26</f>
        <v>2846.2567232700003</v>
      </c>
      <c r="Q162" s="36">
        <f>SUMIFS(СВЦЭМ!$D$39:$D$758,СВЦЭМ!$A$39:$A$758,$A162,СВЦЭМ!$B$39:$B$758,Q$155)+'СЕТ СН'!$I$14+СВЦЭМ!$D$10+'СЕТ СН'!$I$6-'СЕТ СН'!$I$26</f>
        <v>2858.9007983700003</v>
      </c>
      <c r="R162" s="36">
        <f>SUMIFS(СВЦЭМ!$D$39:$D$758,СВЦЭМ!$A$39:$A$758,$A162,СВЦЭМ!$B$39:$B$758,R$155)+'СЕТ СН'!$I$14+СВЦЭМ!$D$10+'СЕТ СН'!$I$6-'СЕТ СН'!$I$26</f>
        <v>2865.0099113800002</v>
      </c>
      <c r="S162" s="36">
        <f>SUMIFS(СВЦЭМ!$D$39:$D$758,СВЦЭМ!$A$39:$A$758,$A162,СВЦЭМ!$B$39:$B$758,S$155)+'СЕТ СН'!$I$14+СВЦЭМ!$D$10+'СЕТ СН'!$I$6-'СЕТ СН'!$I$26</f>
        <v>2837.4849293100001</v>
      </c>
      <c r="T162" s="36">
        <f>SUMIFS(СВЦЭМ!$D$39:$D$758,СВЦЭМ!$A$39:$A$758,$A162,СВЦЭМ!$B$39:$B$758,T$155)+'СЕТ СН'!$I$14+СВЦЭМ!$D$10+'СЕТ СН'!$I$6-'СЕТ СН'!$I$26</f>
        <v>2803.2466454300002</v>
      </c>
      <c r="U162" s="36">
        <f>SUMIFS(СВЦЭМ!$D$39:$D$758,СВЦЭМ!$A$39:$A$758,$A162,СВЦЭМ!$B$39:$B$758,U$155)+'СЕТ СН'!$I$14+СВЦЭМ!$D$10+'СЕТ СН'!$I$6-'СЕТ СН'!$I$26</f>
        <v>2805.3836154400001</v>
      </c>
      <c r="V162" s="36">
        <f>SUMIFS(СВЦЭМ!$D$39:$D$758,СВЦЭМ!$A$39:$A$758,$A162,СВЦЭМ!$B$39:$B$758,V$155)+'СЕТ СН'!$I$14+СВЦЭМ!$D$10+'СЕТ СН'!$I$6-'СЕТ СН'!$I$26</f>
        <v>2769.1998303</v>
      </c>
      <c r="W162" s="36">
        <f>SUMIFS(СВЦЭМ!$D$39:$D$758,СВЦЭМ!$A$39:$A$758,$A162,СВЦЭМ!$B$39:$B$758,W$155)+'СЕТ СН'!$I$14+СВЦЭМ!$D$10+'СЕТ СН'!$I$6-'СЕТ СН'!$I$26</f>
        <v>2750.6912136199999</v>
      </c>
      <c r="X162" s="36">
        <f>SUMIFS(СВЦЭМ!$D$39:$D$758,СВЦЭМ!$A$39:$A$758,$A162,СВЦЭМ!$B$39:$B$758,X$155)+'СЕТ СН'!$I$14+СВЦЭМ!$D$10+'СЕТ СН'!$I$6-'СЕТ СН'!$I$26</f>
        <v>2804.9705778900002</v>
      </c>
      <c r="Y162" s="36">
        <f>SUMIFS(СВЦЭМ!$D$39:$D$758,СВЦЭМ!$A$39:$A$758,$A162,СВЦЭМ!$B$39:$B$758,Y$155)+'СЕТ СН'!$I$14+СВЦЭМ!$D$10+'СЕТ СН'!$I$6-'СЕТ СН'!$I$26</f>
        <v>2836.4443170599998</v>
      </c>
    </row>
    <row r="163" spans="1:25" ht="15.75" x14ac:dyDescent="0.2">
      <c r="A163" s="35">
        <f t="shared" si="4"/>
        <v>45390</v>
      </c>
      <c r="B163" s="36">
        <f>SUMIFS(СВЦЭМ!$D$39:$D$758,СВЦЭМ!$A$39:$A$758,$A163,СВЦЭМ!$B$39:$B$758,B$155)+'СЕТ СН'!$I$14+СВЦЭМ!$D$10+'СЕТ СН'!$I$6-'СЕТ СН'!$I$26</f>
        <v>2808.6743572800001</v>
      </c>
      <c r="C163" s="36">
        <f>SUMIFS(СВЦЭМ!$D$39:$D$758,СВЦЭМ!$A$39:$A$758,$A163,СВЦЭМ!$B$39:$B$758,C$155)+'СЕТ СН'!$I$14+СВЦЭМ!$D$10+'СЕТ СН'!$I$6-'СЕТ СН'!$I$26</f>
        <v>2840.7275178700002</v>
      </c>
      <c r="D163" s="36">
        <f>SUMIFS(СВЦЭМ!$D$39:$D$758,СВЦЭМ!$A$39:$A$758,$A163,СВЦЭМ!$B$39:$B$758,D$155)+'СЕТ СН'!$I$14+СВЦЭМ!$D$10+'СЕТ СН'!$I$6-'СЕТ СН'!$I$26</f>
        <v>2862.12305156</v>
      </c>
      <c r="E163" s="36">
        <f>SUMIFS(СВЦЭМ!$D$39:$D$758,СВЦЭМ!$A$39:$A$758,$A163,СВЦЭМ!$B$39:$B$758,E$155)+'СЕТ СН'!$I$14+СВЦЭМ!$D$10+'СЕТ СН'!$I$6-'СЕТ СН'!$I$26</f>
        <v>2881.4859308800001</v>
      </c>
      <c r="F163" s="36">
        <f>SUMIFS(СВЦЭМ!$D$39:$D$758,СВЦЭМ!$A$39:$A$758,$A163,СВЦЭМ!$B$39:$B$758,F$155)+'СЕТ СН'!$I$14+СВЦЭМ!$D$10+'СЕТ СН'!$I$6-'СЕТ СН'!$I$26</f>
        <v>2857.8289406399999</v>
      </c>
      <c r="G163" s="36">
        <f>SUMIFS(СВЦЭМ!$D$39:$D$758,СВЦЭМ!$A$39:$A$758,$A163,СВЦЭМ!$B$39:$B$758,G$155)+'СЕТ СН'!$I$14+СВЦЭМ!$D$10+'СЕТ СН'!$I$6-'СЕТ СН'!$I$26</f>
        <v>2863.7460072200001</v>
      </c>
      <c r="H163" s="36">
        <f>SUMIFS(СВЦЭМ!$D$39:$D$758,СВЦЭМ!$A$39:$A$758,$A163,СВЦЭМ!$B$39:$B$758,H$155)+'СЕТ СН'!$I$14+СВЦЭМ!$D$10+'СЕТ СН'!$I$6-'СЕТ СН'!$I$26</f>
        <v>2824.0726977000004</v>
      </c>
      <c r="I163" s="36">
        <f>SUMIFS(СВЦЭМ!$D$39:$D$758,СВЦЭМ!$A$39:$A$758,$A163,СВЦЭМ!$B$39:$B$758,I$155)+'СЕТ СН'!$I$14+СВЦЭМ!$D$10+'СЕТ СН'!$I$6-'СЕТ СН'!$I$26</f>
        <v>2857.9953212099999</v>
      </c>
      <c r="J163" s="36">
        <f>SUMIFS(СВЦЭМ!$D$39:$D$758,СВЦЭМ!$A$39:$A$758,$A163,СВЦЭМ!$B$39:$B$758,J$155)+'СЕТ СН'!$I$14+СВЦЭМ!$D$10+'СЕТ СН'!$I$6-'СЕТ СН'!$I$26</f>
        <v>2804.7907181800001</v>
      </c>
      <c r="K163" s="36">
        <f>SUMIFS(СВЦЭМ!$D$39:$D$758,СВЦЭМ!$A$39:$A$758,$A163,СВЦЭМ!$B$39:$B$758,K$155)+'СЕТ СН'!$I$14+СВЦЭМ!$D$10+'СЕТ СН'!$I$6-'СЕТ СН'!$I$26</f>
        <v>2788.22358274</v>
      </c>
      <c r="L163" s="36">
        <f>SUMIFS(СВЦЭМ!$D$39:$D$758,СВЦЭМ!$A$39:$A$758,$A163,СВЦЭМ!$B$39:$B$758,L$155)+'СЕТ СН'!$I$14+СВЦЭМ!$D$10+'СЕТ СН'!$I$6-'СЕТ СН'!$I$26</f>
        <v>2789.4680576800001</v>
      </c>
      <c r="M163" s="36">
        <f>SUMIFS(СВЦЭМ!$D$39:$D$758,СВЦЭМ!$A$39:$A$758,$A163,СВЦЭМ!$B$39:$B$758,M$155)+'СЕТ СН'!$I$14+СВЦЭМ!$D$10+'СЕТ СН'!$I$6-'СЕТ СН'!$I$26</f>
        <v>2816.7268095700001</v>
      </c>
      <c r="N163" s="36">
        <f>SUMIFS(СВЦЭМ!$D$39:$D$758,СВЦЭМ!$A$39:$A$758,$A163,СВЦЭМ!$B$39:$B$758,N$155)+'СЕТ СН'!$I$14+СВЦЭМ!$D$10+'СЕТ СН'!$I$6-'СЕТ СН'!$I$26</f>
        <v>2833.4021076200002</v>
      </c>
      <c r="O163" s="36">
        <f>SUMIFS(СВЦЭМ!$D$39:$D$758,СВЦЭМ!$A$39:$A$758,$A163,СВЦЭМ!$B$39:$B$758,O$155)+'СЕТ СН'!$I$14+СВЦЭМ!$D$10+'СЕТ СН'!$I$6-'СЕТ СН'!$I$26</f>
        <v>2850.61371091</v>
      </c>
      <c r="P163" s="36">
        <f>SUMIFS(СВЦЭМ!$D$39:$D$758,СВЦЭМ!$A$39:$A$758,$A163,СВЦЭМ!$B$39:$B$758,P$155)+'СЕТ СН'!$I$14+СВЦЭМ!$D$10+'СЕТ СН'!$I$6-'СЕТ СН'!$I$26</f>
        <v>2865.3320332900003</v>
      </c>
      <c r="Q163" s="36">
        <f>SUMIFS(СВЦЭМ!$D$39:$D$758,СВЦЭМ!$A$39:$A$758,$A163,СВЦЭМ!$B$39:$B$758,Q$155)+'СЕТ СН'!$I$14+СВЦЭМ!$D$10+'СЕТ СН'!$I$6-'СЕТ СН'!$I$26</f>
        <v>2882.7237621200002</v>
      </c>
      <c r="R163" s="36">
        <f>SUMIFS(СВЦЭМ!$D$39:$D$758,СВЦЭМ!$A$39:$A$758,$A163,СВЦЭМ!$B$39:$B$758,R$155)+'СЕТ СН'!$I$14+СВЦЭМ!$D$10+'СЕТ СН'!$I$6-'СЕТ СН'!$I$26</f>
        <v>2888.5704586800002</v>
      </c>
      <c r="S163" s="36">
        <f>SUMIFS(СВЦЭМ!$D$39:$D$758,СВЦЭМ!$A$39:$A$758,$A163,СВЦЭМ!$B$39:$B$758,S$155)+'СЕТ СН'!$I$14+СВЦЭМ!$D$10+'СЕТ СН'!$I$6-'СЕТ СН'!$I$26</f>
        <v>2871.1863781000002</v>
      </c>
      <c r="T163" s="36">
        <f>SUMIFS(СВЦЭМ!$D$39:$D$758,СВЦЭМ!$A$39:$A$758,$A163,СВЦЭМ!$B$39:$B$758,T$155)+'СЕТ СН'!$I$14+СВЦЭМ!$D$10+'СЕТ СН'!$I$6-'СЕТ СН'!$I$26</f>
        <v>2850.41194494</v>
      </c>
      <c r="U163" s="36">
        <f>SUMIFS(СВЦЭМ!$D$39:$D$758,СВЦЭМ!$A$39:$A$758,$A163,СВЦЭМ!$B$39:$B$758,U$155)+'СЕТ СН'!$I$14+СВЦЭМ!$D$10+'СЕТ СН'!$I$6-'СЕТ СН'!$I$26</f>
        <v>2826.7931618600001</v>
      </c>
      <c r="V163" s="36">
        <f>SUMIFS(СВЦЭМ!$D$39:$D$758,СВЦЭМ!$A$39:$A$758,$A163,СВЦЭМ!$B$39:$B$758,V$155)+'СЕТ СН'!$I$14+СВЦЭМ!$D$10+'СЕТ СН'!$I$6-'СЕТ СН'!$I$26</f>
        <v>2822.1807982999999</v>
      </c>
      <c r="W163" s="36">
        <f>SUMIFS(СВЦЭМ!$D$39:$D$758,СВЦЭМ!$A$39:$A$758,$A163,СВЦЭМ!$B$39:$B$758,W$155)+'СЕТ СН'!$I$14+СВЦЭМ!$D$10+'СЕТ СН'!$I$6-'СЕТ СН'!$I$26</f>
        <v>2817.1073728600004</v>
      </c>
      <c r="X163" s="36">
        <f>SUMIFS(СВЦЭМ!$D$39:$D$758,СВЦЭМ!$A$39:$A$758,$A163,СВЦЭМ!$B$39:$B$758,X$155)+'СЕТ СН'!$I$14+СВЦЭМ!$D$10+'СЕТ СН'!$I$6-'СЕТ СН'!$I$26</f>
        <v>2854.0009408599999</v>
      </c>
      <c r="Y163" s="36">
        <f>SUMIFS(СВЦЭМ!$D$39:$D$758,СВЦЭМ!$A$39:$A$758,$A163,СВЦЭМ!$B$39:$B$758,Y$155)+'СЕТ СН'!$I$14+СВЦЭМ!$D$10+'СЕТ СН'!$I$6-'СЕТ СН'!$I$26</f>
        <v>2888.5744739299998</v>
      </c>
    </row>
    <row r="164" spans="1:25" ht="15.75" x14ac:dyDescent="0.2">
      <c r="A164" s="35">
        <f t="shared" si="4"/>
        <v>45391</v>
      </c>
      <c r="B164" s="36">
        <f>SUMIFS(СВЦЭМ!$D$39:$D$758,СВЦЭМ!$A$39:$A$758,$A164,СВЦЭМ!$B$39:$B$758,B$155)+'СЕТ СН'!$I$14+СВЦЭМ!$D$10+'СЕТ СН'!$I$6-'СЕТ СН'!$I$26</f>
        <v>2882.0905423000004</v>
      </c>
      <c r="C164" s="36">
        <f>SUMIFS(СВЦЭМ!$D$39:$D$758,СВЦЭМ!$A$39:$A$758,$A164,СВЦЭМ!$B$39:$B$758,C$155)+'СЕТ СН'!$I$14+СВЦЭМ!$D$10+'СЕТ СН'!$I$6-'СЕТ СН'!$I$26</f>
        <v>2925.0996882899999</v>
      </c>
      <c r="D164" s="36">
        <f>SUMIFS(СВЦЭМ!$D$39:$D$758,СВЦЭМ!$A$39:$A$758,$A164,СВЦЭМ!$B$39:$B$758,D$155)+'СЕТ СН'!$I$14+СВЦЭМ!$D$10+'СЕТ СН'!$I$6-'СЕТ СН'!$I$26</f>
        <v>2961.19687458</v>
      </c>
      <c r="E164" s="36">
        <f>SUMIFS(СВЦЭМ!$D$39:$D$758,СВЦЭМ!$A$39:$A$758,$A164,СВЦЭМ!$B$39:$B$758,E$155)+'СЕТ СН'!$I$14+СВЦЭМ!$D$10+'СЕТ СН'!$I$6-'СЕТ СН'!$I$26</f>
        <v>2981.5850283099999</v>
      </c>
      <c r="F164" s="36">
        <f>SUMIFS(СВЦЭМ!$D$39:$D$758,СВЦЭМ!$A$39:$A$758,$A164,СВЦЭМ!$B$39:$B$758,F$155)+'СЕТ СН'!$I$14+СВЦЭМ!$D$10+'СЕТ СН'!$I$6-'СЕТ СН'!$I$26</f>
        <v>2973.04413282</v>
      </c>
      <c r="G164" s="36">
        <f>SUMIFS(СВЦЭМ!$D$39:$D$758,СВЦЭМ!$A$39:$A$758,$A164,СВЦЭМ!$B$39:$B$758,G$155)+'СЕТ СН'!$I$14+СВЦЭМ!$D$10+'СЕТ СН'!$I$6-'СЕТ СН'!$I$26</f>
        <v>2951.0131280399996</v>
      </c>
      <c r="H164" s="36">
        <f>SUMIFS(СВЦЭМ!$D$39:$D$758,СВЦЭМ!$A$39:$A$758,$A164,СВЦЭМ!$B$39:$B$758,H$155)+'СЕТ СН'!$I$14+СВЦЭМ!$D$10+'СЕТ СН'!$I$6-'СЕТ СН'!$I$26</f>
        <v>2905.3596098100002</v>
      </c>
      <c r="I164" s="36">
        <f>SUMIFS(СВЦЭМ!$D$39:$D$758,СВЦЭМ!$A$39:$A$758,$A164,СВЦЭМ!$B$39:$B$758,I$155)+'СЕТ СН'!$I$14+СВЦЭМ!$D$10+'СЕТ СН'!$I$6-'СЕТ СН'!$I$26</f>
        <v>2857.57021381</v>
      </c>
      <c r="J164" s="36">
        <f>SUMIFS(СВЦЭМ!$D$39:$D$758,СВЦЭМ!$A$39:$A$758,$A164,СВЦЭМ!$B$39:$B$758,J$155)+'СЕТ СН'!$I$14+СВЦЭМ!$D$10+'СЕТ СН'!$I$6-'СЕТ СН'!$I$26</f>
        <v>2834.4703962100002</v>
      </c>
      <c r="K164" s="36">
        <f>SUMIFS(СВЦЭМ!$D$39:$D$758,СВЦЭМ!$A$39:$A$758,$A164,СВЦЭМ!$B$39:$B$758,K$155)+'СЕТ СН'!$I$14+СВЦЭМ!$D$10+'СЕТ СН'!$I$6-'СЕТ СН'!$I$26</f>
        <v>2819.23733051</v>
      </c>
      <c r="L164" s="36">
        <f>SUMIFS(СВЦЭМ!$D$39:$D$758,СВЦЭМ!$A$39:$A$758,$A164,СВЦЭМ!$B$39:$B$758,L$155)+'СЕТ СН'!$I$14+СВЦЭМ!$D$10+'СЕТ СН'!$I$6-'СЕТ СН'!$I$26</f>
        <v>2827.6516810499998</v>
      </c>
      <c r="M164" s="36">
        <f>SUMIFS(СВЦЭМ!$D$39:$D$758,СВЦЭМ!$A$39:$A$758,$A164,СВЦЭМ!$B$39:$B$758,M$155)+'СЕТ СН'!$I$14+СВЦЭМ!$D$10+'СЕТ СН'!$I$6-'СЕТ СН'!$I$26</f>
        <v>2847.1583796</v>
      </c>
      <c r="N164" s="36">
        <f>SUMIFS(СВЦЭМ!$D$39:$D$758,СВЦЭМ!$A$39:$A$758,$A164,СВЦЭМ!$B$39:$B$758,N$155)+'СЕТ СН'!$I$14+СВЦЭМ!$D$10+'СЕТ СН'!$I$6-'СЕТ СН'!$I$26</f>
        <v>2859.2296232200001</v>
      </c>
      <c r="O164" s="36">
        <f>SUMIFS(СВЦЭМ!$D$39:$D$758,СВЦЭМ!$A$39:$A$758,$A164,СВЦЭМ!$B$39:$B$758,O$155)+'СЕТ СН'!$I$14+СВЦЭМ!$D$10+'СЕТ СН'!$I$6-'СЕТ СН'!$I$26</f>
        <v>2874.77163561</v>
      </c>
      <c r="P164" s="36">
        <f>SUMIFS(СВЦЭМ!$D$39:$D$758,СВЦЭМ!$A$39:$A$758,$A164,СВЦЭМ!$B$39:$B$758,P$155)+'СЕТ СН'!$I$14+СВЦЭМ!$D$10+'СЕТ СН'!$I$6-'СЕТ СН'!$I$26</f>
        <v>2888.1425143400002</v>
      </c>
      <c r="Q164" s="36">
        <f>SUMIFS(СВЦЭМ!$D$39:$D$758,СВЦЭМ!$A$39:$A$758,$A164,СВЦЭМ!$B$39:$B$758,Q$155)+'СЕТ СН'!$I$14+СВЦЭМ!$D$10+'СЕТ СН'!$I$6-'СЕТ СН'!$I$26</f>
        <v>2904.5609229999995</v>
      </c>
      <c r="R164" s="36">
        <f>SUMIFS(СВЦЭМ!$D$39:$D$758,СВЦЭМ!$A$39:$A$758,$A164,СВЦЭМ!$B$39:$B$758,R$155)+'СЕТ СН'!$I$14+СВЦЭМ!$D$10+'СЕТ СН'!$I$6-'СЕТ СН'!$I$26</f>
        <v>2905.2656632799999</v>
      </c>
      <c r="S164" s="36">
        <f>SUMIFS(СВЦЭМ!$D$39:$D$758,СВЦЭМ!$A$39:$A$758,$A164,СВЦЭМ!$B$39:$B$758,S$155)+'СЕТ СН'!$I$14+СВЦЭМ!$D$10+'СЕТ СН'!$I$6-'СЕТ СН'!$I$26</f>
        <v>2890.0040836600001</v>
      </c>
      <c r="T164" s="36">
        <f>SUMIFS(СВЦЭМ!$D$39:$D$758,СВЦЭМ!$A$39:$A$758,$A164,СВЦЭМ!$B$39:$B$758,T$155)+'СЕТ СН'!$I$14+СВЦЭМ!$D$10+'СЕТ СН'!$I$6-'СЕТ СН'!$I$26</f>
        <v>2859.5968196900003</v>
      </c>
      <c r="U164" s="36">
        <f>SUMIFS(СВЦЭМ!$D$39:$D$758,СВЦЭМ!$A$39:$A$758,$A164,СВЦЭМ!$B$39:$B$758,U$155)+'СЕТ СН'!$I$14+СВЦЭМ!$D$10+'СЕТ СН'!$I$6-'СЕТ СН'!$I$26</f>
        <v>2850.9359615900003</v>
      </c>
      <c r="V164" s="36">
        <f>SUMIFS(СВЦЭМ!$D$39:$D$758,СВЦЭМ!$A$39:$A$758,$A164,СВЦЭМ!$B$39:$B$758,V$155)+'СЕТ СН'!$I$14+СВЦЭМ!$D$10+'СЕТ СН'!$I$6-'СЕТ СН'!$I$26</f>
        <v>2821.6029530200003</v>
      </c>
      <c r="W164" s="36">
        <f>SUMIFS(СВЦЭМ!$D$39:$D$758,СВЦЭМ!$A$39:$A$758,$A164,СВЦЭМ!$B$39:$B$758,W$155)+'СЕТ СН'!$I$14+СВЦЭМ!$D$10+'СЕТ СН'!$I$6-'СЕТ СН'!$I$26</f>
        <v>2831.53773568</v>
      </c>
      <c r="X164" s="36">
        <f>SUMIFS(СВЦЭМ!$D$39:$D$758,СВЦЭМ!$A$39:$A$758,$A164,СВЦЭМ!$B$39:$B$758,X$155)+'СЕТ СН'!$I$14+СВЦЭМ!$D$10+'СЕТ СН'!$I$6-'СЕТ СН'!$I$26</f>
        <v>2917.8884964399999</v>
      </c>
      <c r="Y164" s="36">
        <f>SUMIFS(СВЦЭМ!$D$39:$D$758,СВЦЭМ!$A$39:$A$758,$A164,СВЦЭМ!$B$39:$B$758,Y$155)+'СЕТ СН'!$I$14+СВЦЭМ!$D$10+'СЕТ СН'!$I$6-'СЕТ СН'!$I$26</f>
        <v>2917.8413389699999</v>
      </c>
    </row>
    <row r="165" spans="1:25" ht="15.75" x14ac:dyDescent="0.2">
      <c r="A165" s="35">
        <f t="shared" si="4"/>
        <v>45392</v>
      </c>
      <c r="B165" s="36">
        <f>SUMIFS(СВЦЭМ!$D$39:$D$758,СВЦЭМ!$A$39:$A$758,$A165,СВЦЭМ!$B$39:$B$758,B$155)+'СЕТ СН'!$I$14+СВЦЭМ!$D$10+'СЕТ СН'!$I$6-'СЕТ СН'!$I$26</f>
        <v>3004.05071847</v>
      </c>
      <c r="C165" s="36">
        <f>SUMIFS(СВЦЭМ!$D$39:$D$758,СВЦЭМ!$A$39:$A$758,$A165,СВЦЭМ!$B$39:$B$758,C$155)+'СЕТ СН'!$I$14+СВЦЭМ!$D$10+'СЕТ СН'!$I$6-'СЕТ СН'!$I$26</f>
        <v>3087.6103372299999</v>
      </c>
      <c r="D165" s="36">
        <f>SUMIFS(СВЦЭМ!$D$39:$D$758,СВЦЭМ!$A$39:$A$758,$A165,СВЦЭМ!$B$39:$B$758,D$155)+'СЕТ СН'!$I$14+СВЦЭМ!$D$10+'СЕТ СН'!$I$6-'СЕТ СН'!$I$26</f>
        <v>3087.7648192199999</v>
      </c>
      <c r="E165" s="36">
        <f>SUMIFS(СВЦЭМ!$D$39:$D$758,СВЦЭМ!$A$39:$A$758,$A165,СВЦЭМ!$B$39:$B$758,E$155)+'СЕТ СН'!$I$14+СВЦЭМ!$D$10+'СЕТ СН'!$I$6-'СЕТ СН'!$I$26</f>
        <v>3078.4209859299999</v>
      </c>
      <c r="F165" s="36">
        <f>SUMIFS(СВЦЭМ!$D$39:$D$758,СВЦЭМ!$A$39:$A$758,$A165,СВЦЭМ!$B$39:$B$758,F$155)+'СЕТ СН'!$I$14+СВЦЭМ!$D$10+'СЕТ СН'!$I$6-'СЕТ СН'!$I$26</f>
        <v>3077.5008454599997</v>
      </c>
      <c r="G165" s="36">
        <f>SUMIFS(СВЦЭМ!$D$39:$D$758,СВЦЭМ!$A$39:$A$758,$A165,СВЦЭМ!$B$39:$B$758,G$155)+'СЕТ СН'!$I$14+СВЦЭМ!$D$10+'СЕТ СН'!$I$6-'СЕТ СН'!$I$26</f>
        <v>3033.0362668299999</v>
      </c>
      <c r="H165" s="36">
        <f>SUMIFS(СВЦЭМ!$D$39:$D$758,СВЦЭМ!$A$39:$A$758,$A165,СВЦЭМ!$B$39:$B$758,H$155)+'СЕТ СН'!$I$14+СВЦЭМ!$D$10+'СЕТ СН'!$I$6-'СЕТ СН'!$I$26</f>
        <v>2953.29171258</v>
      </c>
      <c r="I165" s="36">
        <f>SUMIFS(СВЦЭМ!$D$39:$D$758,СВЦЭМ!$A$39:$A$758,$A165,СВЦЭМ!$B$39:$B$758,I$155)+'СЕТ СН'!$I$14+СВЦЭМ!$D$10+'СЕТ СН'!$I$6-'СЕТ СН'!$I$26</f>
        <v>2889.4905969199999</v>
      </c>
      <c r="J165" s="36">
        <f>SUMIFS(СВЦЭМ!$D$39:$D$758,СВЦЭМ!$A$39:$A$758,$A165,СВЦЭМ!$B$39:$B$758,J$155)+'СЕТ СН'!$I$14+СВЦЭМ!$D$10+'СЕТ СН'!$I$6-'СЕТ СН'!$I$26</f>
        <v>2790.2563284300004</v>
      </c>
      <c r="K165" s="36">
        <f>SUMIFS(СВЦЭМ!$D$39:$D$758,СВЦЭМ!$A$39:$A$758,$A165,СВЦЭМ!$B$39:$B$758,K$155)+'СЕТ СН'!$I$14+СВЦЭМ!$D$10+'СЕТ СН'!$I$6-'СЕТ СН'!$I$26</f>
        <v>2785.8487042500001</v>
      </c>
      <c r="L165" s="36">
        <f>SUMIFS(СВЦЭМ!$D$39:$D$758,СВЦЭМ!$A$39:$A$758,$A165,СВЦЭМ!$B$39:$B$758,L$155)+'СЕТ СН'!$I$14+СВЦЭМ!$D$10+'СЕТ СН'!$I$6-'СЕТ СН'!$I$26</f>
        <v>2791.8566202900001</v>
      </c>
      <c r="M165" s="36">
        <f>SUMIFS(СВЦЭМ!$D$39:$D$758,СВЦЭМ!$A$39:$A$758,$A165,СВЦЭМ!$B$39:$B$758,M$155)+'СЕТ СН'!$I$14+СВЦЭМ!$D$10+'СЕТ СН'!$I$6-'СЕТ СН'!$I$26</f>
        <v>2804.3140159200002</v>
      </c>
      <c r="N165" s="36">
        <f>SUMIFS(СВЦЭМ!$D$39:$D$758,СВЦЭМ!$A$39:$A$758,$A165,СВЦЭМ!$B$39:$B$758,N$155)+'СЕТ СН'!$I$14+СВЦЭМ!$D$10+'СЕТ СН'!$I$6-'СЕТ СН'!$I$26</f>
        <v>2799.2172998599999</v>
      </c>
      <c r="O165" s="36">
        <f>SUMIFS(СВЦЭМ!$D$39:$D$758,СВЦЭМ!$A$39:$A$758,$A165,СВЦЭМ!$B$39:$B$758,O$155)+'СЕТ СН'!$I$14+СВЦЭМ!$D$10+'СЕТ СН'!$I$6-'СЕТ СН'!$I$26</f>
        <v>2806.4054426900002</v>
      </c>
      <c r="P165" s="36">
        <f>SUMIFS(СВЦЭМ!$D$39:$D$758,СВЦЭМ!$A$39:$A$758,$A165,СВЦЭМ!$B$39:$B$758,P$155)+'СЕТ СН'!$I$14+СВЦЭМ!$D$10+'СЕТ СН'!$I$6-'СЕТ СН'!$I$26</f>
        <v>2819.3530315500002</v>
      </c>
      <c r="Q165" s="36">
        <f>SUMIFS(СВЦЭМ!$D$39:$D$758,СВЦЭМ!$A$39:$A$758,$A165,СВЦЭМ!$B$39:$B$758,Q$155)+'СЕТ СН'!$I$14+СВЦЭМ!$D$10+'СЕТ СН'!$I$6-'СЕТ СН'!$I$26</f>
        <v>2835.1837374699999</v>
      </c>
      <c r="R165" s="36">
        <f>SUMIFS(СВЦЭМ!$D$39:$D$758,СВЦЭМ!$A$39:$A$758,$A165,СВЦЭМ!$B$39:$B$758,R$155)+'СЕТ СН'!$I$14+СВЦЭМ!$D$10+'СЕТ СН'!$I$6-'СЕТ СН'!$I$26</f>
        <v>2844.6655513699998</v>
      </c>
      <c r="S165" s="36">
        <f>SUMIFS(СВЦЭМ!$D$39:$D$758,СВЦЭМ!$A$39:$A$758,$A165,СВЦЭМ!$B$39:$B$758,S$155)+'СЕТ СН'!$I$14+СВЦЭМ!$D$10+'СЕТ СН'!$I$6-'СЕТ СН'!$I$26</f>
        <v>2822.6060349600002</v>
      </c>
      <c r="T165" s="36">
        <f>SUMIFS(СВЦЭМ!$D$39:$D$758,СВЦЭМ!$A$39:$A$758,$A165,СВЦЭМ!$B$39:$B$758,T$155)+'СЕТ СН'!$I$14+СВЦЭМ!$D$10+'СЕТ СН'!$I$6-'СЕТ СН'!$I$26</f>
        <v>2800.0441728599999</v>
      </c>
      <c r="U165" s="36">
        <f>SUMIFS(СВЦЭМ!$D$39:$D$758,СВЦЭМ!$A$39:$A$758,$A165,СВЦЭМ!$B$39:$B$758,U$155)+'СЕТ СН'!$I$14+СВЦЭМ!$D$10+'СЕТ СН'!$I$6-'СЕТ СН'!$I$26</f>
        <v>2776.2068423299997</v>
      </c>
      <c r="V165" s="36">
        <f>SUMIFS(СВЦЭМ!$D$39:$D$758,СВЦЭМ!$A$39:$A$758,$A165,СВЦЭМ!$B$39:$B$758,V$155)+'СЕТ СН'!$I$14+СВЦЭМ!$D$10+'СЕТ СН'!$I$6-'СЕТ СН'!$I$26</f>
        <v>2759.1874729800002</v>
      </c>
      <c r="W165" s="36">
        <f>SUMIFS(СВЦЭМ!$D$39:$D$758,СВЦЭМ!$A$39:$A$758,$A165,СВЦЭМ!$B$39:$B$758,W$155)+'СЕТ СН'!$I$14+СВЦЭМ!$D$10+'СЕТ СН'!$I$6-'СЕТ СН'!$I$26</f>
        <v>2748.21487888</v>
      </c>
      <c r="X165" s="36">
        <f>SUMIFS(СВЦЭМ!$D$39:$D$758,СВЦЭМ!$A$39:$A$758,$A165,СВЦЭМ!$B$39:$B$758,X$155)+'СЕТ СН'!$I$14+СВЦЭМ!$D$10+'СЕТ СН'!$I$6-'СЕТ СН'!$I$26</f>
        <v>2799.2429506600001</v>
      </c>
      <c r="Y165" s="36">
        <f>SUMIFS(СВЦЭМ!$D$39:$D$758,СВЦЭМ!$A$39:$A$758,$A165,СВЦЭМ!$B$39:$B$758,Y$155)+'СЕТ СН'!$I$14+СВЦЭМ!$D$10+'СЕТ СН'!$I$6-'СЕТ СН'!$I$26</f>
        <v>2832.4871317699999</v>
      </c>
    </row>
    <row r="166" spans="1:25" ht="15.75" x14ac:dyDescent="0.2">
      <c r="A166" s="35">
        <f t="shared" si="4"/>
        <v>45393</v>
      </c>
      <c r="B166" s="36">
        <f>SUMIFS(СВЦЭМ!$D$39:$D$758,СВЦЭМ!$A$39:$A$758,$A166,СВЦЭМ!$B$39:$B$758,B$155)+'СЕТ СН'!$I$14+СВЦЭМ!$D$10+'СЕТ СН'!$I$6-'СЕТ СН'!$I$26</f>
        <v>2883.6943747</v>
      </c>
      <c r="C166" s="36">
        <f>SUMIFS(СВЦЭМ!$D$39:$D$758,СВЦЭМ!$A$39:$A$758,$A166,СВЦЭМ!$B$39:$B$758,C$155)+'СЕТ СН'!$I$14+СВЦЭМ!$D$10+'СЕТ СН'!$I$6-'СЕТ СН'!$I$26</f>
        <v>2939.2577714799995</v>
      </c>
      <c r="D166" s="36">
        <f>SUMIFS(СВЦЭМ!$D$39:$D$758,СВЦЭМ!$A$39:$A$758,$A166,СВЦЭМ!$B$39:$B$758,D$155)+'СЕТ СН'!$I$14+СВЦЭМ!$D$10+'СЕТ СН'!$I$6-'СЕТ СН'!$I$26</f>
        <v>2991.5765000899996</v>
      </c>
      <c r="E166" s="36">
        <f>SUMIFS(СВЦЭМ!$D$39:$D$758,СВЦЭМ!$A$39:$A$758,$A166,СВЦЭМ!$B$39:$B$758,E$155)+'СЕТ СН'!$I$14+СВЦЭМ!$D$10+'СЕТ СН'!$I$6-'СЕТ СН'!$I$26</f>
        <v>2997.2113839199997</v>
      </c>
      <c r="F166" s="36">
        <f>SUMIFS(СВЦЭМ!$D$39:$D$758,СВЦЭМ!$A$39:$A$758,$A166,СВЦЭМ!$B$39:$B$758,F$155)+'СЕТ СН'!$I$14+СВЦЭМ!$D$10+'СЕТ СН'!$I$6-'СЕТ СН'!$I$26</f>
        <v>2996.4754453400001</v>
      </c>
      <c r="G166" s="36">
        <f>SUMIFS(СВЦЭМ!$D$39:$D$758,СВЦЭМ!$A$39:$A$758,$A166,СВЦЭМ!$B$39:$B$758,G$155)+'СЕТ СН'!$I$14+СВЦЭМ!$D$10+'СЕТ СН'!$I$6-'СЕТ СН'!$I$26</f>
        <v>2971.70984701</v>
      </c>
      <c r="H166" s="36">
        <f>SUMIFS(СВЦЭМ!$D$39:$D$758,СВЦЭМ!$A$39:$A$758,$A166,СВЦЭМ!$B$39:$B$758,H$155)+'СЕТ СН'!$I$14+СВЦЭМ!$D$10+'СЕТ СН'!$I$6-'СЕТ СН'!$I$26</f>
        <v>2909.4109323999996</v>
      </c>
      <c r="I166" s="36">
        <f>SUMIFS(СВЦЭМ!$D$39:$D$758,СВЦЭМ!$A$39:$A$758,$A166,СВЦЭМ!$B$39:$B$758,I$155)+'СЕТ СН'!$I$14+СВЦЭМ!$D$10+'СЕТ СН'!$I$6-'СЕТ СН'!$I$26</f>
        <v>2830.78442382</v>
      </c>
      <c r="J166" s="36">
        <f>SUMIFS(СВЦЭМ!$D$39:$D$758,СВЦЭМ!$A$39:$A$758,$A166,СВЦЭМ!$B$39:$B$758,J$155)+'СЕТ СН'!$I$14+СВЦЭМ!$D$10+'СЕТ СН'!$I$6-'СЕТ СН'!$I$26</f>
        <v>2827.86719541</v>
      </c>
      <c r="K166" s="36">
        <f>SUMIFS(СВЦЭМ!$D$39:$D$758,СВЦЭМ!$A$39:$A$758,$A166,СВЦЭМ!$B$39:$B$758,K$155)+'СЕТ СН'!$I$14+СВЦЭМ!$D$10+'СЕТ СН'!$I$6-'СЕТ СН'!$I$26</f>
        <v>2829.3861382</v>
      </c>
      <c r="L166" s="36">
        <f>SUMIFS(СВЦЭМ!$D$39:$D$758,СВЦЭМ!$A$39:$A$758,$A166,СВЦЭМ!$B$39:$B$758,L$155)+'СЕТ СН'!$I$14+СВЦЭМ!$D$10+'СЕТ СН'!$I$6-'СЕТ СН'!$I$26</f>
        <v>2825.94356027</v>
      </c>
      <c r="M166" s="36">
        <f>SUMIFS(СВЦЭМ!$D$39:$D$758,СВЦЭМ!$A$39:$A$758,$A166,СВЦЭМ!$B$39:$B$758,M$155)+'СЕТ СН'!$I$14+СВЦЭМ!$D$10+'СЕТ СН'!$I$6-'СЕТ СН'!$I$26</f>
        <v>2840.7527151200002</v>
      </c>
      <c r="N166" s="36">
        <f>SUMIFS(СВЦЭМ!$D$39:$D$758,СВЦЭМ!$A$39:$A$758,$A166,СВЦЭМ!$B$39:$B$758,N$155)+'СЕТ СН'!$I$14+СВЦЭМ!$D$10+'СЕТ СН'!$I$6-'СЕТ СН'!$I$26</f>
        <v>2835.9334409600001</v>
      </c>
      <c r="O166" s="36">
        <f>SUMIFS(СВЦЭМ!$D$39:$D$758,СВЦЭМ!$A$39:$A$758,$A166,СВЦЭМ!$B$39:$B$758,O$155)+'СЕТ СН'!$I$14+СВЦЭМ!$D$10+'СЕТ СН'!$I$6-'СЕТ СН'!$I$26</f>
        <v>2845.1674731499998</v>
      </c>
      <c r="P166" s="36">
        <f>SUMIFS(СВЦЭМ!$D$39:$D$758,СВЦЭМ!$A$39:$A$758,$A166,СВЦЭМ!$B$39:$B$758,P$155)+'СЕТ СН'!$I$14+СВЦЭМ!$D$10+'СЕТ СН'!$I$6-'СЕТ СН'!$I$26</f>
        <v>2872.2071257799998</v>
      </c>
      <c r="Q166" s="36">
        <f>SUMIFS(СВЦЭМ!$D$39:$D$758,СВЦЭМ!$A$39:$A$758,$A166,СВЦЭМ!$B$39:$B$758,Q$155)+'СЕТ СН'!$I$14+СВЦЭМ!$D$10+'СЕТ СН'!$I$6-'СЕТ СН'!$I$26</f>
        <v>2885.4685576100001</v>
      </c>
      <c r="R166" s="36">
        <f>SUMIFS(СВЦЭМ!$D$39:$D$758,СВЦЭМ!$A$39:$A$758,$A166,СВЦЭМ!$B$39:$B$758,R$155)+'СЕТ СН'!$I$14+СВЦЭМ!$D$10+'СЕТ СН'!$I$6-'СЕТ СН'!$I$26</f>
        <v>2875.07861486</v>
      </c>
      <c r="S166" s="36">
        <f>SUMIFS(СВЦЭМ!$D$39:$D$758,СВЦЭМ!$A$39:$A$758,$A166,СВЦЭМ!$B$39:$B$758,S$155)+'СЕТ СН'!$I$14+СВЦЭМ!$D$10+'СЕТ СН'!$I$6-'СЕТ СН'!$I$26</f>
        <v>2863.9739073199999</v>
      </c>
      <c r="T166" s="36">
        <f>SUMIFS(СВЦЭМ!$D$39:$D$758,СВЦЭМ!$A$39:$A$758,$A166,СВЦЭМ!$B$39:$B$758,T$155)+'СЕТ СН'!$I$14+СВЦЭМ!$D$10+'СЕТ СН'!$I$6-'СЕТ СН'!$I$26</f>
        <v>2824.4482467899998</v>
      </c>
      <c r="U166" s="36">
        <f>SUMIFS(СВЦЭМ!$D$39:$D$758,СВЦЭМ!$A$39:$A$758,$A166,СВЦЭМ!$B$39:$B$758,U$155)+'СЕТ СН'!$I$14+СВЦЭМ!$D$10+'СЕТ СН'!$I$6-'СЕТ СН'!$I$26</f>
        <v>2805.6502438699999</v>
      </c>
      <c r="V166" s="36">
        <f>SUMIFS(СВЦЭМ!$D$39:$D$758,СВЦЭМ!$A$39:$A$758,$A166,СВЦЭМ!$B$39:$B$758,V$155)+'СЕТ СН'!$I$14+СВЦЭМ!$D$10+'СЕТ СН'!$I$6-'СЕТ СН'!$I$26</f>
        <v>2801.41678052</v>
      </c>
      <c r="W166" s="36">
        <f>SUMIFS(СВЦЭМ!$D$39:$D$758,СВЦЭМ!$A$39:$A$758,$A166,СВЦЭМ!$B$39:$B$758,W$155)+'СЕТ СН'!$I$14+СВЦЭМ!$D$10+'СЕТ СН'!$I$6-'СЕТ СН'!$I$26</f>
        <v>2784.54132046</v>
      </c>
      <c r="X166" s="36">
        <f>SUMIFS(СВЦЭМ!$D$39:$D$758,СВЦЭМ!$A$39:$A$758,$A166,СВЦЭМ!$B$39:$B$758,X$155)+'СЕТ СН'!$I$14+СВЦЭМ!$D$10+'СЕТ СН'!$I$6-'СЕТ СН'!$I$26</f>
        <v>2826.5051001399997</v>
      </c>
      <c r="Y166" s="36">
        <f>SUMIFS(СВЦЭМ!$D$39:$D$758,СВЦЭМ!$A$39:$A$758,$A166,СВЦЭМ!$B$39:$B$758,Y$155)+'СЕТ СН'!$I$14+СВЦЭМ!$D$10+'СЕТ СН'!$I$6-'СЕТ СН'!$I$26</f>
        <v>2866.5546502300003</v>
      </c>
    </row>
    <row r="167" spans="1:25" ht="15.75" x14ac:dyDescent="0.2">
      <c r="A167" s="35">
        <f t="shared" si="4"/>
        <v>45394</v>
      </c>
      <c r="B167" s="36">
        <f>SUMIFS(СВЦЭМ!$D$39:$D$758,СВЦЭМ!$A$39:$A$758,$A167,СВЦЭМ!$B$39:$B$758,B$155)+'СЕТ СН'!$I$14+СВЦЭМ!$D$10+'СЕТ СН'!$I$6-'СЕТ СН'!$I$26</f>
        <v>2842.0485810999999</v>
      </c>
      <c r="C167" s="36">
        <f>SUMIFS(СВЦЭМ!$D$39:$D$758,СВЦЭМ!$A$39:$A$758,$A167,СВЦЭМ!$B$39:$B$758,C$155)+'СЕТ СН'!$I$14+СВЦЭМ!$D$10+'СЕТ СН'!$I$6-'СЕТ СН'!$I$26</f>
        <v>2820.2045113200002</v>
      </c>
      <c r="D167" s="36">
        <f>SUMIFS(СВЦЭМ!$D$39:$D$758,СВЦЭМ!$A$39:$A$758,$A167,СВЦЭМ!$B$39:$B$758,D$155)+'СЕТ СН'!$I$14+СВЦЭМ!$D$10+'СЕТ СН'!$I$6-'СЕТ СН'!$I$26</f>
        <v>2849.2294543100002</v>
      </c>
      <c r="E167" s="36">
        <f>SUMIFS(СВЦЭМ!$D$39:$D$758,СВЦЭМ!$A$39:$A$758,$A167,СВЦЭМ!$B$39:$B$758,E$155)+'СЕТ СН'!$I$14+СВЦЭМ!$D$10+'СЕТ СН'!$I$6-'СЕТ СН'!$I$26</f>
        <v>2886.0101593899999</v>
      </c>
      <c r="F167" s="36">
        <f>SUMIFS(СВЦЭМ!$D$39:$D$758,СВЦЭМ!$A$39:$A$758,$A167,СВЦЭМ!$B$39:$B$758,F$155)+'СЕТ СН'!$I$14+СВЦЭМ!$D$10+'СЕТ СН'!$I$6-'СЕТ СН'!$I$26</f>
        <v>2881.5124952900001</v>
      </c>
      <c r="G167" s="36">
        <f>SUMIFS(СВЦЭМ!$D$39:$D$758,СВЦЭМ!$A$39:$A$758,$A167,СВЦЭМ!$B$39:$B$758,G$155)+'СЕТ СН'!$I$14+СВЦЭМ!$D$10+'СЕТ СН'!$I$6-'СЕТ СН'!$I$26</f>
        <v>2849.5674364500001</v>
      </c>
      <c r="H167" s="36">
        <f>SUMIFS(СВЦЭМ!$D$39:$D$758,СВЦЭМ!$A$39:$A$758,$A167,СВЦЭМ!$B$39:$B$758,H$155)+'СЕТ СН'!$I$14+СВЦЭМ!$D$10+'СЕТ СН'!$I$6-'СЕТ СН'!$I$26</f>
        <v>2788.8427114000001</v>
      </c>
      <c r="I167" s="36">
        <f>SUMIFS(СВЦЭМ!$D$39:$D$758,СВЦЭМ!$A$39:$A$758,$A167,СВЦЭМ!$B$39:$B$758,I$155)+'СЕТ СН'!$I$14+СВЦЭМ!$D$10+'СЕТ СН'!$I$6-'СЕТ СН'!$I$26</f>
        <v>2726.3790660900004</v>
      </c>
      <c r="J167" s="36">
        <f>SUMIFS(СВЦЭМ!$D$39:$D$758,СВЦЭМ!$A$39:$A$758,$A167,СВЦЭМ!$B$39:$B$758,J$155)+'СЕТ СН'!$I$14+СВЦЭМ!$D$10+'СЕТ СН'!$I$6-'СЕТ СН'!$I$26</f>
        <v>2694.6836411599998</v>
      </c>
      <c r="K167" s="36">
        <f>SUMIFS(СВЦЭМ!$D$39:$D$758,СВЦЭМ!$A$39:$A$758,$A167,СВЦЭМ!$B$39:$B$758,K$155)+'СЕТ СН'!$I$14+СВЦЭМ!$D$10+'СЕТ СН'!$I$6-'СЕТ СН'!$I$26</f>
        <v>2687.15127106</v>
      </c>
      <c r="L167" s="36">
        <f>SUMIFS(СВЦЭМ!$D$39:$D$758,СВЦЭМ!$A$39:$A$758,$A167,СВЦЭМ!$B$39:$B$758,L$155)+'СЕТ СН'!$I$14+СВЦЭМ!$D$10+'СЕТ СН'!$I$6-'СЕТ СН'!$I$26</f>
        <v>2687.9006825900001</v>
      </c>
      <c r="M167" s="36">
        <f>SUMIFS(СВЦЭМ!$D$39:$D$758,СВЦЭМ!$A$39:$A$758,$A167,СВЦЭМ!$B$39:$B$758,M$155)+'СЕТ СН'!$I$14+СВЦЭМ!$D$10+'СЕТ СН'!$I$6-'СЕТ СН'!$I$26</f>
        <v>2694.9390759600001</v>
      </c>
      <c r="N167" s="36">
        <f>SUMIFS(СВЦЭМ!$D$39:$D$758,СВЦЭМ!$A$39:$A$758,$A167,СВЦЭМ!$B$39:$B$758,N$155)+'СЕТ СН'!$I$14+СВЦЭМ!$D$10+'СЕТ СН'!$I$6-'СЕТ СН'!$I$26</f>
        <v>2703.35896404</v>
      </c>
      <c r="O167" s="36">
        <f>SUMIFS(СВЦЭМ!$D$39:$D$758,СВЦЭМ!$A$39:$A$758,$A167,СВЦЭМ!$B$39:$B$758,O$155)+'СЕТ СН'!$I$14+СВЦЭМ!$D$10+'СЕТ СН'!$I$6-'СЕТ СН'!$I$26</f>
        <v>2710.1320128900002</v>
      </c>
      <c r="P167" s="36">
        <f>SUMIFS(СВЦЭМ!$D$39:$D$758,СВЦЭМ!$A$39:$A$758,$A167,СВЦЭМ!$B$39:$B$758,P$155)+'СЕТ СН'!$I$14+СВЦЭМ!$D$10+'СЕТ СН'!$I$6-'СЕТ СН'!$I$26</f>
        <v>2726.89369923</v>
      </c>
      <c r="Q167" s="36">
        <f>SUMIFS(СВЦЭМ!$D$39:$D$758,СВЦЭМ!$A$39:$A$758,$A167,СВЦЭМ!$B$39:$B$758,Q$155)+'СЕТ СН'!$I$14+СВЦЭМ!$D$10+'СЕТ СН'!$I$6-'СЕТ СН'!$I$26</f>
        <v>2743.1191332400003</v>
      </c>
      <c r="R167" s="36">
        <f>SUMIFS(СВЦЭМ!$D$39:$D$758,СВЦЭМ!$A$39:$A$758,$A167,СВЦЭМ!$B$39:$B$758,R$155)+'СЕТ СН'!$I$14+СВЦЭМ!$D$10+'СЕТ СН'!$I$6-'СЕТ СН'!$I$26</f>
        <v>2746.0722349899997</v>
      </c>
      <c r="S167" s="36">
        <f>SUMIFS(СВЦЭМ!$D$39:$D$758,СВЦЭМ!$A$39:$A$758,$A167,СВЦЭМ!$B$39:$B$758,S$155)+'СЕТ СН'!$I$14+СВЦЭМ!$D$10+'СЕТ СН'!$I$6-'СЕТ СН'!$I$26</f>
        <v>2735.6182038900001</v>
      </c>
      <c r="T167" s="36">
        <f>SUMIFS(СВЦЭМ!$D$39:$D$758,СВЦЭМ!$A$39:$A$758,$A167,СВЦЭМ!$B$39:$B$758,T$155)+'СЕТ СН'!$I$14+СВЦЭМ!$D$10+'СЕТ СН'!$I$6-'СЕТ СН'!$I$26</f>
        <v>2701.4915886099998</v>
      </c>
      <c r="U167" s="36">
        <f>SUMIFS(СВЦЭМ!$D$39:$D$758,СВЦЭМ!$A$39:$A$758,$A167,СВЦЭМ!$B$39:$B$758,U$155)+'СЕТ СН'!$I$14+СВЦЭМ!$D$10+'СЕТ СН'!$I$6-'СЕТ СН'!$I$26</f>
        <v>2700.7832435300002</v>
      </c>
      <c r="V167" s="36">
        <f>SUMIFS(СВЦЭМ!$D$39:$D$758,СВЦЭМ!$A$39:$A$758,$A167,СВЦЭМ!$B$39:$B$758,V$155)+'СЕТ СН'!$I$14+СВЦЭМ!$D$10+'СЕТ СН'!$I$6-'СЕТ СН'!$I$26</f>
        <v>2683.1461477500002</v>
      </c>
      <c r="W167" s="36">
        <f>SUMIFS(СВЦЭМ!$D$39:$D$758,СВЦЭМ!$A$39:$A$758,$A167,СВЦЭМ!$B$39:$B$758,W$155)+'СЕТ СН'!$I$14+СВЦЭМ!$D$10+'СЕТ СН'!$I$6-'СЕТ СН'!$I$26</f>
        <v>2678.3440280200002</v>
      </c>
      <c r="X167" s="36">
        <f>SUMIFS(СВЦЭМ!$D$39:$D$758,СВЦЭМ!$A$39:$A$758,$A167,СВЦЭМ!$B$39:$B$758,X$155)+'СЕТ СН'!$I$14+СВЦЭМ!$D$10+'СЕТ СН'!$I$6-'СЕТ СН'!$I$26</f>
        <v>2724.8241003399999</v>
      </c>
      <c r="Y167" s="36">
        <f>SUMIFS(СВЦЭМ!$D$39:$D$758,СВЦЭМ!$A$39:$A$758,$A167,СВЦЭМ!$B$39:$B$758,Y$155)+'СЕТ СН'!$I$14+СВЦЭМ!$D$10+'СЕТ СН'!$I$6-'СЕТ СН'!$I$26</f>
        <v>2750.6770134400003</v>
      </c>
    </row>
    <row r="168" spans="1:25" ht="15.75" x14ac:dyDescent="0.2">
      <c r="A168" s="35">
        <f t="shared" si="4"/>
        <v>45395</v>
      </c>
      <c r="B168" s="36">
        <f>SUMIFS(СВЦЭМ!$D$39:$D$758,СВЦЭМ!$A$39:$A$758,$A168,СВЦЭМ!$B$39:$B$758,B$155)+'СЕТ СН'!$I$14+СВЦЭМ!$D$10+'СЕТ СН'!$I$6-'СЕТ СН'!$I$26</f>
        <v>2809.6768410599998</v>
      </c>
      <c r="C168" s="36">
        <f>SUMIFS(СВЦЭМ!$D$39:$D$758,СВЦЭМ!$A$39:$A$758,$A168,СВЦЭМ!$B$39:$B$758,C$155)+'СЕТ СН'!$I$14+СВЦЭМ!$D$10+'СЕТ СН'!$I$6-'СЕТ СН'!$I$26</f>
        <v>2816.74413912</v>
      </c>
      <c r="D168" s="36">
        <f>SUMIFS(СВЦЭМ!$D$39:$D$758,СВЦЭМ!$A$39:$A$758,$A168,СВЦЭМ!$B$39:$B$758,D$155)+'СЕТ СН'!$I$14+СВЦЭМ!$D$10+'СЕТ СН'!$I$6-'СЕТ СН'!$I$26</f>
        <v>2846.6370458700003</v>
      </c>
      <c r="E168" s="36">
        <f>SUMIFS(СВЦЭМ!$D$39:$D$758,СВЦЭМ!$A$39:$A$758,$A168,СВЦЭМ!$B$39:$B$758,E$155)+'СЕТ СН'!$I$14+СВЦЭМ!$D$10+'СЕТ СН'!$I$6-'СЕТ СН'!$I$26</f>
        <v>2872.8544524400004</v>
      </c>
      <c r="F168" s="36">
        <f>SUMIFS(СВЦЭМ!$D$39:$D$758,СВЦЭМ!$A$39:$A$758,$A168,СВЦЭМ!$B$39:$B$758,F$155)+'СЕТ СН'!$I$14+СВЦЭМ!$D$10+'СЕТ СН'!$I$6-'СЕТ СН'!$I$26</f>
        <v>2875.4064343500004</v>
      </c>
      <c r="G168" s="36">
        <f>SUMIFS(СВЦЭМ!$D$39:$D$758,СВЦЭМ!$A$39:$A$758,$A168,СВЦЭМ!$B$39:$B$758,G$155)+'СЕТ СН'!$I$14+СВЦЭМ!$D$10+'СЕТ СН'!$I$6-'СЕТ СН'!$I$26</f>
        <v>2881.3155231600003</v>
      </c>
      <c r="H168" s="36">
        <f>SUMIFS(СВЦЭМ!$D$39:$D$758,СВЦЭМ!$A$39:$A$758,$A168,СВЦЭМ!$B$39:$B$758,H$155)+'СЕТ СН'!$I$14+СВЦЭМ!$D$10+'СЕТ СН'!$I$6-'СЕТ СН'!$I$26</f>
        <v>2858.6273092700003</v>
      </c>
      <c r="I168" s="36">
        <f>SUMIFS(СВЦЭМ!$D$39:$D$758,СВЦЭМ!$A$39:$A$758,$A168,СВЦЭМ!$B$39:$B$758,I$155)+'СЕТ СН'!$I$14+СВЦЭМ!$D$10+'СЕТ СН'!$I$6-'СЕТ СН'!$I$26</f>
        <v>2839.0296728900003</v>
      </c>
      <c r="J168" s="36">
        <f>SUMIFS(СВЦЭМ!$D$39:$D$758,СВЦЭМ!$A$39:$A$758,$A168,СВЦЭМ!$B$39:$B$758,J$155)+'СЕТ СН'!$I$14+СВЦЭМ!$D$10+'СЕТ СН'!$I$6-'СЕТ СН'!$I$26</f>
        <v>2787.5894697200001</v>
      </c>
      <c r="K168" s="36">
        <f>SUMIFS(СВЦЭМ!$D$39:$D$758,СВЦЭМ!$A$39:$A$758,$A168,СВЦЭМ!$B$39:$B$758,K$155)+'СЕТ СН'!$I$14+СВЦЭМ!$D$10+'СЕТ СН'!$I$6-'СЕТ СН'!$I$26</f>
        <v>2726.3522255300004</v>
      </c>
      <c r="L168" s="36">
        <f>SUMIFS(СВЦЭМ!$D$39:$D$758,СВЦЭМ!$A$39:$A$758,$A168,СВЦЭМ!$B$39:$B$758,L$155)+'СЕТ СН'!$I$14+СВЦЭМ!$D$10+'СЕТ СН'!$I$6-'СЕТ СН'!$I$26</f>
        <v>2699.86689424</v>
      </c>
      <c r="M168" s="36">
        <f>SUMIFS(СВЦЭМ!$D$39:$D$758,СВЦЭМ!$A$39:$A$758,$A168,СВЦЭМ!$B$39:$B$758,M$155)+'СЕТ СН'!$I$14+СВЦЭМ!$D$10+'СЕТ СН'!$I$6-'СЕТ СН'!$I$26</f>
        <v>2731.25491513</v>
      </c>
      <c r="N168" s="36">
        <f>SUMIFS(СВЦЭМ!$D$39:$D$758,СВЦЭМ!$A$39:$A$758,$A168,СВЦЭМ!$B$39:$B$758,N$155)+'СЕТ СН'!$I$14+СВЦЭМ!$D$10+'СЕТ СН'!$I$6-'СЕТ СН'!$I$26</f>
        <v>2742.7542389300002</v>
      </c>
      <c r="O168" s="36">
        <f>SUMIFS(СВЦЭМ!$D$39:$D$758,СВЦЭМ!$A$39:$A$758,$A168,СВЦЭМ!$B$39:$B$758,O$155)+'СЕТ СН'!$I$14+СВЦЭМ!$D$10+'СЕТ СН'!$I$6-'СЕТ СН'!$I$26</f>
        <v>2756.1195423200002</v>
      </c>
      <c r="P168" s="36">
        <f>SUMIFS(СВЦЭМ!$D$39:$D$758,СВЦЭМ!$A$39:$A$758,$A168,СВЦЭМ!$B$39:$B$758,P$155)+'СЕТ СН'!$I$14+СВЦЭМ!$D$10+'СЕТ СН'!$I$6-'СЕТ СН'!$I$26</f>
        <v>2771.8414889000001</v>
      </c>
      <c r="Q168" s="36">
        <f>SUMIFS(СВЦЭМ!$D$39:$D$758,СВЦЭМ!$A$39:$A$758,$A168,СВЦЭМ!$B$39:$B$758,Q$155)+'СЕТ СН'!$I$14+СВЦЭМ!$D$10+'СЕТ СН'!$I$6-'СЕТ СН'!$I$26</f>
        <v>2778.5589697800001</v>
      </c>
      <c r="R168" s="36">
        <f>SUMIFS(СВЦЭМ!$D$39:$D$758,СВЦЭМ!$A$39:$A$758,$A168,СВЦЭМ!$B$39:$B$758,R$155)+'СЕТ СН'!$I$14+СВЦЭМ!$D$10+'СЕТ СН'!$I$6-'СЕТ СН'!$I$26</f>
        <v>2775.0550515</v>
      </c>
      <c r="S168" s="36">
        <f>SUMIFS(СВЦЭМ!$D$39:$D$758,СВЦЭМ!$A$39:$A$758,$A168,СВЦЭМ!$B$39:$B$758,S$155)+'СЕТ СН'!$I$14+СВЦЭМ!$D$10+'СЕТ СН'!$I$6-'СЕТ СН'!$I$26</f>
        <v>2771.1560453000002</v>
      </c>
      <c r="T168" s="36">
        <f>SUMIFS(СВЦЭМ!$D$39:$D$758,СВЦЭМ!$A$39:$A$758,$A168,СВЦЭМ!$B$39:$B$758,T$155)+'СЕТ СН'!$I$14+СВЦЭМ!$D$10+'СЕТ СН'!$I$6-'СЕТ СН'!$I$26</f>
        <v>2740.5417479899997</v>
      </c>
      <c r="U168" s="36">
        <f>SUMIFS(СВЦЭМ!$D$39:$D$758,СВЦЭМ!$A$39:$A$758,$A168,СВЦЭМ!$B$39:$B$758,U$155)+'СЕТ СН'!$I$14+СВЦЭМ!$D$10+'СЕТ СН'!$I$6-'СЕТ СН'!$I$26</f>
        <v>2736.4458184300001</v>
      </c>
      <c r="V168" s="36">
        <f>SUMIFS(СВЦЭМ!$D$39:$D$758,СВЦЭМ!$A$39:$A$758,$A168,СВЦЭМ!$B$39:$B$758,V$155)+'СЕТ СН'!$I$14+СВЦЭМ!$D$10+'СЕТ СН'!$I$6-'СЕТ СН'!$I$26</f>
        <v>2720.4233306699998</v>
      </c>
      <c r="W168" s="36">
        <f>SUMIFS(СВЦЭМ!$D$39:$D$758,СВЦЭМ!$A$39:$A$758,$A168,СВЦЭМ!$B$39:$B$758,W$155)+'СЕТ СН'!$I$14+СВЦЭМ!$D$10+'СЕТ СН'!$I$6-'СЕТ СН'!$I$26</f>
        <v>2698.55558174</v>
      </c>
      <c r="X168" s="36">
        <f>SUMIFS(СВЦЭМ!$D$39:$D$758,СВЦЭМ!$A$39:$A$758,$A168,СВЦЭМ!$B$39:$B$758,X$155)+'СЕТ СН'!$I$14+СВЦЭМ!$D$10+'СЕТ СН'!$I$6-'СЕТ СН'!$I$26</f>
        <v>2747.9148460599999</v>
      </c>
      <c r="Y168" s="36">
        <f>SUMIFS(СВЦЭМ!$D$39:$D$758,СВЦЭМ!$A$39:$A$758,$A168,СВЦЭМ!$B$39:$B$758,Y$155)+'СЕТ СН'!$I$14+СВЦЭМ!$D$10+'СЕТ СН'!$I$6-'СЕТ СН'!$I$26</f>
        <v>2769.4246510299999</v>
      </c>
    </row>
    <row r="169" spans="1:25" ht="15.75" x14ac:dyDescent="0.2">
      <c r="A169" s="35">
        <f t="shared" si="4"/>
        <v>45396</v>
      </c>
      <c r="B169" s="36">
        <f>SUMIFS(СВЦЭМ!$D$39:$D$758,СВЦЭМ!$A$39:$A$758,$A169,СВЦЭМ!$B$39:$B$758,B$155)+'СЕТ СН'!$I$14+СВЦЭМ!$D$10+'СЕТ СН'!$I$6-'СЕТ СН'!$I$26</f>
        <v>2701.8861399300004</v>
      </c>
      <c r="C169" s="36">
        <f>SUMIFS(СВЦЭМ!$D$39:$D$758,СВЦЭМ!$A$39:$A$758,$A169,СВЦЭМ!$B$39:$B$758,C$155)+'СЕТ СН'!$I$14+СВЦЭМ!$D$10+'СЕТ СН'!$I$6-'СЕТ СН'!$I$26</f>
        <v>2771.7410918300002</v>
      </c>
      <c r="D169" s="36">
        <f>SUMIFS(СВЦЭМ!$D$39:$D$758,СВЦЭМ!$A$39:$A$758,$A169,СВЦЭМ!$B$39:$B$758,D$155)+'СЕТ СН'!$I$14+СВЦЭМ!$D$10+'СЕТ СН'!$I$6-'СЕТ СН'!$I$26</f>
        <v>2818.1016960500001</v>
      </c>
      <c r="E169" s="36">
        <f>SUMIFS(СВЦЭМ!$D$39:$D$758,СВЦЭМ!$A$39:$A$758,$A169,СВЦЭМ!$B$39:$B$758,E$155)+'СЕТ СН'!$I$14+СВЦЭМ!$D$10+'СЕТ СН'!$I$6-'СЕТ СН'!$I$26</f>
        <v>2829.7802311599999</v>
      </c>
      <c r="F169" s="36">
        <f>SUMIFS(СВЦЭМ!$D$39:$D$758,СВЦЭМ!$A$39:$A$758,$A169,СВЦЭМ!$B$39:$B$758,F$155)+'СЕТ СН'!$I$14+СВЦЭМ!$D$10+'СЕТ СН'!$I$6-'СЕТ СН'!$I$26</f>
        <v>2842.6791541900002</v>
      </c>
      <c r="G169" s="36">
        <f>SUMIFS(СВЦЭМ!$D$39:$D$758,СВЦЭМ!$A$39:$A$758,$A169,СВЦЭМ!$B$39:$B$758,G$155)+'СЕТ СН'!$I$14+СВЦЭМ!$D$10+'СЕТ СН'!$I$6-'СЕТ СН'!$I$26</f>
        <v>2859.70922509</v>
      </c>
      <c r="H169" s="36">
        <f>SUMIFS(СВЦЭМ!$D$39:$D$758,СВЦЭМ!$A$39:$A$758,$A169,СВЦЭМ!$B$39:$B$758,H$155)+'СЕТ СН'!$I$14+СВЦЭМ!$D$10+'СЕТ СН'!$I$6-'СЕТ СН'!$I$26</f>
        <v>2870.4352012999998</v>
      </c>
      <c r="I169" s="36">
        <f>SUMIFS(СВЦЭМ!$D$39:$D$758,СВЦЭМ!$A$39:$A$758,$A169,СВЦЭМ!$B$39:$B$758,I$155)+'СЕТ СН'!$I$14+СВЦЭМ!$D$10+'СЕТ СН'!$I$6-'СЕТ СН'!$I$26</f>
        <v>2849.6665383199997</v>
      </c>
      <c r="J169" s="36">
        <f>SUMIFS(СВЦЭМ!$D$39:$D$758,СВЦЭМ!$A$39:$A$758,$A169,СВЦЭМ!$B$39:$B$758,J$155)+'СЕТ СН'!$I$14+СВЦЭМ!$D$10+'СЕТ СН'!$I$6-'СЕТ СН'!$I$26</f>
        <v>2784.4874480899998</v>
      </c>
      <c r="K169" s="36">
        <f>SUMIFS(СВЦЭМ!$D$39:$D$758,СВЦЭМ!$A$39:$A$758,$A169,СВЦЭМ!$B$39:$B$758,K$155)+'СЕТ СН'!$I$14+СВЦЭМ!$D$10+'СЕТ СН'!$I$6-'СЕТ СН'!$I$26</f>
        <v>2723.2532017900003</v>
      </c>
      <c r="L169" s="36">
        <f>SUMIFS(СВЦЭМ!$D$39:$D$758,СВЦЭМ!$A$39:$A$758,$A169,СВЦЭМ!$B$39:$B$758,L$155)+'СЕТ СН'!$I$14+СВЦЭМ!$D$10+'СЕТ СН'!$I$6-'СЕТ СН'!$I$26</f>
        <v>2685.58513558</v>
      </c>
      <c r="M169" s="36">
        <f>SUMIFS(СВЦЭМ!$D$39:$D$758,СВЦЭМ!$A$39:$A$758,$A169,СВЦЭМ!$B$39:$B$758,M$155)+'СЕТ СН'!$I$14+СВЦЭМ!$D$10+'СЕТ СН'!$I$6-'СЕТ СН'!$I$26</f>
        <v>2706.07737817</v>
      </c>
      <c r="N169" s="36">
        <f>SUMIFS(СВЦЭМ!$D$39:$D$758,СВЦЭМ!$A$39:$A$758,$A169,СВЦЭМ!$B$39:$B$758,N$155)+'СЕТ СН'!$I$14+СВЦЭМ!$D$10+'СЕТ СН'!$I$6-'СЕТ СН'!$I$26</f>
        <v>2733.57769396</v>
      </c>
      <c r="O169" s="36">
        <f>SUMIFS(СВЦЭМ!$D$39:$D$758,СВЦЭМ!$A$39:$A$758,$A169,СВЦЭМ!$B$39:$B$758,O$155)+'СЕТ СН'!$I$14+СВЦЭМ!$D$10+'СЕТ СН'!$I$6-'СЕТ СН'!$I$26</f>
        <v>2751.4030852400001</v>
      </c>
      <c r="P169" s="36">
        <f>SUMIFS(СВЦЭМ!$D$39:$D$758,СВЦЭМ!$A$39:$A$758,$A169,СВЦЭМ!$B$39:$B$758,P$155)+'СЕТ СН'!$I$14+СВЦЭМ!$D$10+'СЕТ СН'!$I$6-'СЕТ СН'!$I$26</f>
        <v>2762.7612244000002</v>
      </c>
      <c r="Q169" s="36">
        <f>SUMIFS(СВЦЭМ!$D$39:$D$758,СВЦЭМ!$A$39:$A$758,$A169,СВЦЭМ!$B$39:$B$758,Q$155)+'СЕТ СН'!$I$14+СВЦЭМ!$D$10+'СЕТ СН'!$I$6-'СЕТ СН'!$I$26</f>
        <v>2786.1158999600002</v>
      </c>
      <c r="R169" s="36">
        <f>SUMIFS(СВЦЭМ!$D$39:$D$758,СВЦЭМ!$A$39:$A$758,$A169,СВЦЭМ!$B$39:$B$758,R$155)+'СЕТ СН'!$I$14+СВЦЭМ!$D$10+'СЕТ СН'!$I$6-'СЕТ СН'!$I$26</f>
        <v>2801.8771500800003</v>
      </c>
      <c r="S169" s="36">
        <f>SUMIFS(СВЦЭМ!$D$39:$D$758,СВЦЭМ!$A$39:$A$758,$A169,СВЦЭМ!$B$39:$B$758,S$155)+'СЕТ СН'!$I$14+СВЦЭМ!$D$10+'СЕТ СН'!$I$6-'СЕТ СН'!$I$26</f>
        <v>2769.9050074100001</v>
      </c>
      <c r="T169" s="36">
        <f>SUMIFS(СВЦЭМ!$D$39:$D$758,СВЦЭМ!$A$39:$A$758,$A169,СВЦЭМ!$B$39:$B$758,T$155)+'СЕТ СН'!$I$14+СВЦЭМ!$D$10+'СЕТ СН'!$I$6-'СЕТ СН'!$I$26</f>
        <v>2735.4807839599998</v>
      </c>
      <c r="U169" s="36">
        <f>SUMIFS(СВЦЭМ!$D$39:$D$758,СВЦЭМ!$A$39:$A$758,$A169,СВЦЭМ!$B$39:$B$758,U$155)+'СЕТ СН'!$I$14+СВЦЭМ!$D$10+'СЕТ СН'!$I$6-'СЕТ СН'!$I$26</f>
        <v>2746.6384322700001</v>
      </c>
      <c r="V169" s="36">
        <f>SUMIFS(СВЦЭМ!$D$39:$D$758,СВЦЭМ!$A$39:$A$758,$A169,СВЦЭМ!$B$39:$B$758,V$155)+'СЕТ СН'!$I$14+СВЦЭМ!$D$10+'СЕТ СН'!$I$6-'СЕТ СН'!$I$26</f>
        <v>2649.5437038</v>
      </c>
      <c r="W169" s="36">
        <f>SUMIFS(СВЦЭМ!$D$39:$D$758,СВЦЭМ!$A$39:$A$758,$A169,СВЦЭМ!$B$39:$B$758,W$155)+'СЕТ СН'!$I$14+СВЦЭМ!$D$10+'СЕТ СН'!$I$6-'СЕТ СН'!$I$26</f>
        <v>2635.56337218</v>
      </c>
      <c r="X169" s="36">
        <f>SUMIFS(СВЦЭМ!$D$39:$D$758,СВЦЭМ!$A$39:$A$758,$A169,СВЦЭМ!$B$39:$B$758,X$155)+'СЕТ СН'!$I$14+СВЦЭМ!$D$10+'СЕТ СН'!$I$6-'СЕТ СН'!$I$26</f>
        <v>2689.92824303</v>
      </c>
      <c r="Y169" s="36">
        <f>SUMIFS(СВЦЭМ!$D$39:$D$758,СВЦЭМ!$A$39:$A$758,$A169,СВЦЭМ!$B$39:$B$758,Y$155)+'СЕТ СН'!$I$14+СВЦЭМ!$D$10+'СЕТ СН'!$I$6-'СЕТ СН'!$I$26</f>
        <v>2726.67356479</v>
      </c>
    </row>
    <row r="170" spans="1:25" ht="15.75" x14ac:dyDescent="0.2">
      <c r="A170" s="35">
        <f t="shared" si="4"/>
        <v>45397</v>
      </c>
      <c r="B170" s="36">
        <f>SUMIFS(СВЦЭМ!$D$39:$D$758,СВЦЭМ!$A$39:$A$758,$A170,СВЦЭМ!$B$39:$B$758,B$155)+'СЕТ СН'!$I$14+СВЦЭМ!$D$10+'СЕТ СН'!$I$6-'СЕТ СН'!$I$26</f>
        <v>2759.5207923100002</v>
      </c>
      <c r="C170" s="36">
        <f>SUMIFS(СВЦЭМ!$D$39:$D$758,СВЦЭМ!$A$39:$A$758,$A170,СВЦЭМ!$B$39:$B$758,C$155)+'СЕТ СН'!$I$14+СВЦЭМ!$D$10+'СЕТ СН'!$I$6-'СЕТ СН'!$I$26</f>
        <v>2871.06649487</v>
      </c>
      <c r="D170" s="36">
        <f>SUMIFS(СВЦЭМ!$D$39:$D$758,СВЦЭМ!$A$39:$A$758,$A170,СВЦЭМ!$B$39:$B$758,D$155)+'СЕТ СН'!$I$14+СВЦЭМ!$D$10+'СЕТ СН'!$I$6-'СЕТ СН'!$I$26</f>
        <v>2917.4193338399996</v>
      </c>
      <c r="E170" s="36">
        <f>SUMIFS(СВЦЭМ!$D$39:$D$758,СВЦЭМ!$A$39:$A$758,$A170,СВЦЭМ!$B$39:$B$758,E$155)+'СЕТ СН'!$I$14+СВЦЭМ!$D$10+'СЕТ СН'!$I$6-'СЕТ СН'!$I$26</f>
        <v>2926.85742385</v>
      </c>
      <c r="F170" s="36">
        <f>SUMIFS(СВЦЭМ!$D$39:$D$758,СВЦЭМ!$A$39:$A$758,$A170,СВЦЭМ!$B$39:$B$758,F$155)+'СЕТ СН'!$I$14+СВЦЭМ!$D$10+'СЕТ СН'!$I$6-'СЕТ СН'!$I$26</f>
        <v>2925.78303766</v>
      </c>
      <c r="G170" s="36">
        <f>SUMIFS(СВЦЭМ!$D$39:$D$758,СВЦЭМ!$A$39:$A$758,$A170,СВЦЭМ!$B$39:$B$758,G$155)+'СЕТ СН'!$I$14+СВЦЭМ!$D$10+'СЕТ СН'!$I$6-'СЕТ СН'!$I$26</f>
        <v>2830.9552988</v>
      </c>
      <c r="H170" s="36">
        <f>SUMIFS(СВЦЭМ!$D$39:$D$758,СВЦЭМ!$A$39:$A$758,$A170,СВЦЭМ!$B$39:$B$758,H$155)+'СЕТ СН'!$I$14+СВЦЭМ!$D$10+'СЕТ СН'!$I$6-'СЕТ СН'!$I$26</f>
        <v>2756.58934318</v>
      </c>
      <c r="I170" s="36">
        <f>SUMIFS(СВЦЭМ!$D$39:$D$758,СВЦЭМ!$A$39:$A$758,$A170,СВЦЭМ!$B$39:$B$758,I$155)+'СЕТ СН'!$I$14+СВЦЭМ!$D$10+'СЕТ СН'!$I$6-'СЕТ СН'!$I$26</f>
        <v>2695.0610496500003</v>
      </c>
      <c r="J170" s="36">
        <f>SUMIFS(СВЦЭМ!$D$39:$D$758,СВЦЭМ!$A$39:$A$758,$A170,СВЦЭМ!$B$39:$B$758,J$155)+'СЕТ СН'!$I$14+СВЦЭМ!$D$10+'СЕТ СН'!$I$6-'СЕТ СН'!$I$26</f>
        <v>2651.3870118200002</v>
      </c>
      <c r="K170" s="36">
        <f>SUMIFS(СВЦЭМ!$D$39:$D$758,СВЦЭМ!$A$39:$A$758,$A170,СВЦЭМ!$B$39:$B$758,K$155)+'СЕТ СН'!$I$14+СВЦЭМ!$D$10+'СЕТ СН'!$I$6-'СЕТ СН'!$I$26</f>
        <v>2646.0680983399998</v>
      </c>
      <c r="L170" s="36">
        <f>SUMIFS(СВЦЭМ!$D$39:$D$758,СВЦЭМ!$A$39:$A$758,$A170,СВЦЭМ!$B$39:$B$758,L$155)+'СЕТ СН'!$I$14+СВЦЭМ!$D$10+'СЕТ СН'!$I$6-'СЕТ СН'!$I$26</f>
        <v>2647.39227983</v>
      </c>
      <c r="M170" s="36">
        <f>SUMIFS(СВЦЭМ!$D$39:$D$758,СВЦЭМ!$A$39:$A$758,$A170,СВЦЭМ!$B$39:$B$758,M$155)+'СЕТ СН'!$I$14+СВЦЭМ!$D$10+'СЕТ СН'!$I$6-'СЕТ СН'!$I$26</f>
        <v>2677.1122096300001</v>
      </c>
      <c r="N170" s="36">
        <f>SUMIFS(СВЦЭМ!$D$39:$D$758,СВЦЭМ!$A$39:$A$758,$A170,СВЦЭМ!$B$39:$B$758,N$155)+'СЕТ СН'!$I$14+СВЦЭМ!$D$10+'СЕТ СН'!$I$6-'СЕТ СН'!$I$26</f>
        <v>2682.3524106700002</v>
      </c>
      <c r="O170" s="36">
        <f>SUMIFS(СВЦЭМ!$D$39:$D$758,СВЦЭМ!$A$39:$A$758,$A170,СВЦЭМ!$B$39:$B$758,O$155)+'СЕТ СН'!$I$14+СВЦЭМ!$D$10+'СЕТ СН'!$I$6-'СЕТ СН'!$I$26</f>
        <v>2704.1575595000004</v>
      </c>
      <c r="P170" s="36">
        <f>SUMIFS(СВЦЭМ!$D$39:$D$758,СВЦЭМ!$A$39:$A$758,$A170,СВЦЭМ!$B$39:$B$758,P$155)+'СЕТ СН'!$I$14+СВЦЭМ!$D$10+'СЕТ СН'!$I$6-'СЕТ СН'!$I$26</f>
        <v>2721.7398203500002</v>
      </c>
      <c r="Q170" s="36">
        <f>SUMIFS(СВЦЭМ!$D$39:$D$758,СВЦЭМ!$A$39:$A$758,$A170,СВЦЭМ!$B$39:$B$758,Q$155)+'СЕТ СН'!$I$14+СВЦЭМ!$D$10+'СЕТ СН'!$I$6-'СЕТ СН'!$I$26</f>
        <v>2734.0137532799999</v>
      </c>
      <c r="R170" s="36">
        <f>SUMIFS(СВЦЭМ!$D$39:$D$758,СВЦЭМ!$A$39:$A$758,$A170,СВЦЭМ!$B$39:$B$758,R$155)+'СЕТ СН'!$I$14+СВЦЭМ!$D$10+'СЕТ СН'!$I$6-'СЕТ СН'!$I$26</f>
        <v>2741.9529012200001</v>
      </c>
      <c r="S170" s="36">
        <f>SUMIFS(СВЦЭМ!$D$39:$D$758,СВЦЭМ!$A$39:$A$758,$A170,СВЦЭМ!$B$39:$B$758,S$155)+'СЕТ СН'!$I$14+СВЦЭМ!$D$10+'СЕТ СН'!$I$6-'СЕТ СН'!$I$26</f>
        <v>2739.9713269100002</v>
      </c>
      <c r="T170" s="36">
        <f>SUMIFS(СВЦЭМ!$D$39:$D$758,СВЦЭМ!$A$39:$A$758,$A170,СВЦЭМ!$B$39:$B$758,T$155)+'СЕТ СН'!$I$14+СВЦЭМ!$D$10+'СЕТ СН'!$I$6-'СЕТ СН'!$I$26</f>
        <v>2705.8836664600003</v>
      </c>
      <c r="U170" s="36">
        <f>SUMIFS(СВЦЭМ!$D$39:$D$758,СВЦЭМ!$A$39:$A$758,$A170,СВЦЭМ!$B$39:$B$758,U$155)+'СЕТ СН'!$I$14+СВЦЭМ!$D$10+'СЕТ СН'!$I$6-'СЕТ СН'!$I$26</f>
        <v>2680.7255391200001</v>
      </c>
      <c r="V170" s="36">
        <f>SUMIFS(СВЦЭМ!$D$39:$D$758,СВЦЭМ!$A$39:$A$758,$A170,СВЦЭМ!$B$39:$B$758,V$155)+'СЕТ СН'!$I$14+СВЦЭМ!$D$10+'СЕТ СН'!$I$6-'СЕТ СН'!$I$26</f>
        <v>2657.8097807900003</v>
      </c>
      <c r="W170" s="36">
        <f>SUMIFS(СВЦЭМ!$D$39:$D$758,СВЦЭМ!$A$39:$A$758,$A170,СВЦЭМ!$B$39:$B$758,W$155)+'СЕТ СН'!$I$14+СВЦЭМ!$D$10+'СЕТ СН'!$I$6-'СЕТ СН'!$I$26</f>
        <v>2648.9995783700001</v>
      </c>
      <c r="X170" s="36">
        <f>SUMIFS(СВЦЭМ!$D$39:$D$758,СВЦЭМ!$A$39:$A$758,$A170,СВЦЭМ!$B$39:$B$758,X$155)+'СЕТ СН'!$I$14+СВЦЭМ!$D$10+'СЕТ СН'!$I$6-'СЕТ СН'!$I$26</f>
        <v>2659.44627924</v>
      </c>
      <c r="Y170" s="36">
        <f>SUMIFS(СВЦЭМ!$D$39:$D$758,СВЦЭМ!$A$39:$A$758,$A170,СВЦЭМ!$B$39:$B$758,Y$155)+'СЕТ СН'!$I$14+СВЦЭМ!$D$10+'СЕТ СН'!$I$6-'СЕТ СН'!$I$26</f>
        <v>2708.0592158099998</v>
      </c>
    </row>
    <row r="171" spans="1:25" ht="15.75" x14ac:dyDescent="0.2">
      <c r="A171" s="35">
        <f t="shared" si="4"/>
        <v>45398</v>
      </c>
      <c r="B171" s="36">
        <f>SUMIFS(СВЦЭМ!$D$39:$D$758,СВЦЭМ!$A$39:$A$758,$A171,СВЦЭМ!$B$39:$B$758,B$155)+'СЕТ СН'!$I$14+СВЦЭМ!$D$10+'СЕТ СН'!$I$6-'СЕТ СН'!$I$26</f>
        <v>2825.3712339000003</v>
      </c>
      <c r="C171" s="36">
        <f>SUMIFS(СВЦЭМ!$D$39:$D$758,СВЦЭМ!$A$39:$A$758,$A171,СВЦЭМ!$B$39:$B$758,C$155)+'СЕТ СН'!$I$14+СВЦЭМ!$D$10+'СЕТ СН'!$I$6-'СЕТ СН'!$I$26</f>
        <v>2856.1764364999999</v>
      </c>
      <c r="D171" s="36">
        <f>SUMIFS(СВЦЭМ!$D$39:$D$758,СВЦЭМ!$A$39:$A$758,$A171,СВЦЭМ!$B$39:$B$758,D$155)+'СЕТ СН'!$I$14+СВЦЭМ!$D$10+'СЕТ СН'!$I$6-'СЕТ СН'!$I$26</f>
        <v>2903.0208677099999</v>
      </c>
      <c r="E171" s="36">
        <f>SUMIFS(СВЦЭМ!$D$39:$D$758,СВЦЭМ!$A$39:$A$758,$A171,СВЦЭМ!$B$39:$B$758,E$155)+'СЕТ СН'!$I$14+СВЦЭМ!$D$10+'СЕТ СН'!$I$6-'СЕТ СН'!$I$26</f>
        <v>2926.6401217999996</v>
      </c>
      <c r="F171" s="36">
        <f>SUMIFS(СВЦЭМ!$D$39:$D$758,СВЦЭМ!$A$39:$A$758,$A171,СВЦЭМ!$B$39:$B$758,F$155)+'СЕТ СН'!$I$14+СВЦЭМ!$D$10+'СЕТ СН'!$I$6-'СЕТ СН'!$I$26</f>
        <v>2928.2142648499998</v>
      </c>
      <c r="G171" s="36">
        <f>SUMIFS(СВЦЭМ!$D$39:$D$758,СВЦЭМ!$A$39:$A$758,$A171,СВЦЭМ!$B$39:$B$758,G$155)+'СЕТ СН'!$I$14+СВЦЭМ!$D$10+'СЕТ СН'!$I$6-'СЕТ СН'!$I$26</f>
        <v>2899.1132805599996</v>
      </c>
      <c r="H171" s="36">
        <f>SUMIFS(СВЦЭМ!$D$39:$D$758,СВЦЭМ!$A$39:$A$758,$A171,СВЦЭМ!$B$39:$B$758,H$155)+'СЕТ СН'!$I$14+СВЦЭМ!$D$10+'СЕТ СН'!$I$6-'СЕТ СН'!$I$26</f>
        <v>2825.5831880200003</v>
      </c>
      <c r="I171" s="36">
        <f>SUMIFS(СВЦЭМ!$D$39:$D$758,СВЦЭМ!$A$39:$A$758,$A171,СВЦЭМ!$B$39:$B$758,I$155)+'СЕТ СН'!$I$14+СВЦЭМ!$D$10+'СЕТ СН'!$I$6-'СЕТ СН'!$I$26</f>
        <v>2765.5231363399998</v>
      </c>
      <c r="J171" s="36">
        <f>SUMIFS(СВЦЭМ!$D$39:$D$758,СВЦЭМ!$A$39:$A$758,$A171,СВЦЭМ!$B$39:$B$758,J$155)+'СЕТ СН'!$I$14+СВЦЭМ!$D$10+'СЕТ СН'!$I$6-'СЕТ СН'!$I$26</f>
        <v>2718.3525126900004</v>
      </c>
      <c r="K171" s="36">
        <f>SUMIFS(СВЦЭМ!$D$39:$D$758,СВЦЭМ!$A$39:$A$758,$A171,СВЦЭМ!$B$39:$B$758,K$155)+'СЕТ СН'!$I$14+СВЦЭМ!$D$10+'СЕТ СН'!$I$6-'СЕТ СН'!$I$26</f>
        <v>2703.7651338400001</v>
      </c>
      <c r="L171" s="36">
        <f>SUMIFS(СВЦЭМ!$D$39:$D$758,СВЦЭМ!$A$39:$A$758,$A171,СВЦЭМ!$B$39:$B$758,L$155)+'СЕТ СН'!$I$14+СВЦЭМ!$D$10+'СЕТ СН'!$I$6-'СЕТ СН'!$I$26</f>
        <v>2700.7820134499998</v>
      </c>
      <c r="M171" s="36">
        <f>SUMIFS(СВЦЭМ!$D$39:$D$758,СВЦЭМ!$A$39:$A$758,$A171,СВЦЭМ!$B$39:$B$758,M$155)+'СЕТ СН'!$I$14+СВЦЭМ!$D$10+'СЕТ СН'!$I$6-'СЕТ СН'!$I$26</f>
        <v>2714.9522607899999</v>
      </c>
      <c r="N171" s="36">
        <f>SUMIFS(СВЦЭМ!$D$39:$D$758,СВЦЭМ!$A$39:$A$758,$A171,СВЦЭМ!$B$39:$B$758,N$155)+'СЕТ СН'!$I$14+СВЦЭМ!$D$10+'СЕТ СН'!$I$6-'СЕТ СН'!$I$26</f>
        <v>2719.4435432600003</v>
      </c>
      <c r="O171" s="36">
        <f>SUMIFS(СВЦЭМ!$D$39:$D$758,СВЦЭМ!$A$39:$A$758,$A171,СВЦЭМ!$B$39:$B$758,O$155)+'СЕТ СН'!$I$14+СВЦЭМ!$D$10+'СЕТ СН'!$I$6-'СЕТ СН'!$I$26</f>
        <v>2725.95876215</v>
      </c>
      <c r="P171" s="36">
        <f>SUMIFS(СВЦЭМ!$D$39:$D$758,СВЦЭМ!$A$39:$A$758,$A171,СВЦЭМ!$B$39:$B$758,P$155)+'СЕТ СН'!$I$14+СВЦЭМ!$D$10+'СЕТ СН'!$I$6-'СЕТ СН'!$I$26</f>
        <v>2744.8249221599999</v>
      </c>
      <c r="Q171" s="36">
        <f>SUMIFS(СВЦЭМ!$D$39:$D$758,СВЦЭМ!$A$39:$A$758,$A171,СВЦЭМ!$B$39:$B$758,Q$155)+'СЕТ СН'!$I$14+СВЦЭМ!$D$10+'СЕТ СН'!$I$6-'СЕТ СН'!$I$26</f>
        <v>2750.91789006</v>
      </c>
      <c r="R171" s="36">
        <f>SUMIFS(СВЦЭМ!$D$39:$D$758,СВЦЭМ!$A$39:$A$758,$A171,СВЦЭМ!$B$39:$B$758,R$155)+'СЕТ СН'!$I$14+СВЦЭМ!$D$10+'СЕТ СН'!$I$6-'СЕТ СН'!$I$26</f>
        <v>2766.03316571</v>
      </c>
      <c r="S171" s="36">
        <f>SUMIFS(СВЦЭМ!$D$39:$D$758,СВЦЭМ!$A$39:$A$758,$A171,СВЦЭМ!$B$39:$B$758,S$155)+'СЕТ СН'!$I$14+СВЦЭМ!$D$10+'СЕТ СН'!$I$6-'СЕТ СН'!$I$26</f>
        <v>2747.8384394900004</v>
      </c>
      <c r="T171" s="36">
        <f>SUMIFS(СВЦЭМ!$D$39:$D$758,СВЦЭМ!$A$39:$A$758,$A171,СВЦЭМ!$B$39:$B$758,T$155)+'СЕТ СН'!$I$14+СВЦЭМ!$D$10+'СЕТ СН'!$I$6-'СЕТ СН'!$I$26</f>
        <v>2698.9666729999999</v>
      </c>
      <c r="U171" s="36">
        <f>SUMIFS(СВЦЭМ!$D$39:$D$758,СВЦЭМ!$A$39:$A$758,$A171,СВЦЭМ!$B$39:$B$758,U$155)+'СЕТ СН'!$I$14+СВЦЭМ!$D$10+'СЕТ СН'!$I$6-'СЕТ СН'!$I$26</f>
        <v>2727.5042544300004</v>
      </c>
      <c r="V171" s="36">
        <f>SUMIFS(СВЦЭМ!$D$39:$D$758,СВЦЭМ!$A$39:$A$758,$A171,СВЦЭМ!$B$39:$B$758,V$155)+'СЕТ СН'!$I$14+СВЦЭМ!$D$10+'СЕТ СН'!$I$6-'СЕТ СН'!$I$26</f>
        <v>2694.7129338300001</v>
      </c>
      <c r="W171" s="36">
        <f>SUMIFS(СВЦЭМ!$D$39:$D$758,СВЦЭМ!$A$39:$A$758,$A171,СВЦЭМ!$B$39:$B$758,W$155)+'СЕТ СН'!$I$14+СВЦЭМ!$D$10+'СЕТ СН'!$I$6-'СЕТ СН'!$I$26</f>
        <v>2677.7702191799999</v>
      </c>
      <c r="X171" s="36">
        <f>SUMIFS(СВЦЭМ!$D$39:$D$758,СВЦЭМ!$A$39:$A$758,$A171,СВЦЭМ!$B$39:$B$758,X$155)+'СЕТ СН'!$I$14+СВЦЭМ!$D$10+'СЕТ СН'!$I$6-'СЕТ СН'!$I$26</f>
        <v>2679.2375800600003</v>
      </c>
      <c r="Y171" s="36">
        <f>SUMIFS(СВЦЭМ!$D$39:$D$758,СВЦЭМ!$A$39:$A$758,$A171,СВЦЭМ!$B$39:$B$758,Y$155)+'СЕТ СН'!$I$14+СВЦЭМ!$D$10+'СЕТ СН'!$I$6-'СЕТ СН'!$I$26</f>
        <v>2688.6665127300002</v>
      </c>
    </row>
    <row r="172" spans="1:25" ht="15.75" x14ac:dyDescent="0.2">
      <c r="A172" s="35">
        <f t="shared" si="4"/>
        <v>45399</v>
      </c>
      <c r="B172" s="36">
        <f>SUMIFS(СВЦЭМ!$D$39:$D$758,СВЦЭМ!$A$39:$A$758,$A172,СВЦЭМ!$B$39:$B$758,B$155)+'СЕТ СН'!$I$14+СВЦЭМ!$D$10+'СЕТ СН'!$I$6-'СЕТ СН'!$I$26</f>
        <v>2748.90479637</v>
      </c>
      <c r="C172" s="36">
        <f>SUMIFS(СВЦЭМ!$D$39:$D$758,СВЦЭМ!$A$39:$A$758,$A172,СВЦЭМ!$B$39:$B$758,C$155)+'СЕТ СН'!$I$14+СВЦЭМ!$D$10+'СЕТ СН'!$I$6-'СЕТ СН'!$I$26</f>
        <v>2798.2376159</v>
      </c>
      <c r="D172" s="36">
        <f>SUMIFS(СВЦЭМ!$D$39:$D$758,СВЦЭМ!$A$39:$A$758,$A172,СВЦЭМ!$B$39:$B$758,D$155)+'СЕТ СН'!$I$14+СВЦЭМ!$D$10+'СЕТ СН'!$I$6-'СЕТ СН'!$I$26</f>
        <v>2817.17103387</v>
      </c>
      <c r="E172" s="36">
        <f>SUMIFS(СВЦЭМ!$D$39:$D$758,СВЦЭМ!$A$39:$A$758,$A172,СВЦЭМ!$B$39:$B$758,E$155)+'СЕТ СН'!$I$14+СВЦЭМ!$D$10+'СЕТ СН'!$I$6-'СЕТ СН'!$I$26</f>
        <v>2833.2843000100002</v>
      </c>
      <c r="F172" s="36">
        <f>SUMIFS(СВЦЭМ!$D$39:$D$758,СВЦЭМ!$A$39:$A$758,$A172,СВЦЭМ!$B$39:$B$758,F$155)+'СЕТ СН'!$I$14+СВЦЭМ!$D$10+'СЕТ СН'!$I$6-'СЕТ СН'!$I$26</f>
        <v>2827.6872406900002</v>
      </c>
      <c r="G172" s="36">
        <f>SUMIFS(СВЦЭМ!$D$39:$D$758,СВЦЭМ!$A$39:$A$758,$A172,СВЦЭМ!$B$39:$B$758,G$155)+'СЕТ СН'!$I$14+СВЦЭМ!$D$10+'СЕТ СН'!$I$6-'СЕТ СН'!$I$26</f>
        <v>2803.3144248600001</v>
      </c>
      <c r="H172" s="36">
        <f>SUMIFS(СВЦЭМ!$D$39:$D$758,СВЦЭМ!$A$39:$A$758,$A172,СВЦЭМ!$B$39:$B$758,H$155)+'СЕТ СН'!$I$14+СВЦЭМ!$D$10+'СЕТ СН'!$I$6-'СЕТ СН'!$I$26</f>
        <v>2736.1793339599999</v>
      </c>
      <c r="I172" s="36">
        <f>SUMIFS(СВЦЭМ!$D$39:$D$758,СВЦЭМ!$A$39:$A$758,$A172,СВЦЭМ!$B$39:$B$758,I$155)+'СЕТ СН'!$I$14+СВЦЭМ!$D$10+'СЕТ СН'!$I$6-'СЕТ СН'!$I$26</f>
        <v>2672.69494102</v>
      </c>
      <c r="J172" s="36">
        <f>SUMIFS(СВЦЭМ!$D$39:$D$758,СВЦЭМ!$A$39:$A$758,$A172,СВЦЭМ!$B$39:$B$758,J$155)+'СЕТ СН'!$I$14+СВЦЭМ!$D$10+'СЕТ СН'!$I$6-'СЕТ СН'!$I$26</f>
        <v>2612.3454471700002</v>
      </c>
      <c r="K172" s="36">
        <f>SUMIFS(СВЦЭМ!$D$39:$D$758,СВЦЭМ!$A$39:$A$758,$A172,СВЦЭМ!$B$39:$B$758,K$155)+'СЕТ СН'!$I$14+СВЦЭМ!$D$10+'СЕТ СН'!$I$6-'СЕТ СН'!$I$26</f>
        <v>2583.7945421499999</v>
      </c>
      <c r="L172" s="36">
        <f>SUMIFS(СВЦЭМ!$D$39:$D$758,СВЦЭМ!$A$39:$A$758,$A172,СВЦЭМ!$B$39:$B$758,L$155)+'СЕТ СН'!$I$14+СВЦЭМ!$D$10+'СЕТ СН'!$I$6-'СЕТ СН'!$I$26</f>
        <v>2594.7199443600002</v>
      </c>
      <c r="M172" s="36">
        <f>SUMIFS(СВЦЭМ!$D$39:$D$758,СВЦЭМ!$A$39:$A$758,$A172,СВЦЭМ!$B$39:$B$758,M$155)+'СЕТ СН'!$I$14+СВЦЭМ!$D$10+'СЕТ СН'!$I$6-'СЕТ СН'!$I$26</f>
        <v>2608.3997405500004</v>
      </c>
      <c r="N172" s="36">
        <f>SUMIFS(СВЦЭМ!$D$39:$D$758,СВЦЭМ!$A$39:$A$758,$A172,СВЦЭМ!$B$39:$B$758,N$155)+'СЕТ СН'!$I$14+СВЦЭМ!$D$10+'СЕТ СН'!$I$6-'СЕТ СН'!$I$26</f>
        <v>2612.61632848</v>
      </c>
      <c r="O172" s="36">
        <f>SUMIFS(СВЦЭМ!$D$39:$D$758,СВЦЭМ!$A$39:$A$758,$A172,СВЦЭМ!$B$39:$B$758,O$155)+'СЕТ СН'!$I$14+СВЦЭМ!$D$10+'СЕТ СН'!$I$6-'СЕТ СН'!$I$26</f>
        <v>2637.2455152700004</v>
      </c>
      <c r="P172" s="36">
        <f>SUMIFS(СВЦЭМ!$D$39:$D$758,СВЦЭМ!$A$39:$A$758,$A172,СВЦЭМ!$B$39:$B$758,P$155)+'СЕТ СН'!$I$14+СВЦЭМ!$D$10+'СЕТ СН'!$I$6-'СЕТ СН'!$I$26</f>
        <v>2636.8218772300002</v>
      </c>
      <c r="Q172" s="36">
        <f>SUMIFS(СВЦЭМ!$D$39:$D$758,СВЦЭМ!$A$39:$A$758,$A172,СВЦЭМ!$B$39:$B$758,Q$155)+'СЕТ СН'!$I$14+СВЦЭМ!$D$10+'СЕТ СН'!$I$6-'СЕТ СН'!$I$26</f>
        <v>2649.7800845800002</v>
      </c>
      <c r="R172" s="36">
        <f>SUMIFS(СВЦЭМ!$D$39:$D$758,СВЦЭМ!$A$39:$A$758,$A172,СВЦЭМ!$B$39:$B$758,R$155)+'СЕТ СН'!$I$14+СВЦЭМ!$D$10+'СЕТ СН'!$I$6-'СЕТ СН'!$I$26</f>
        <v>2662.0680542500004</v>
      </c>
      <c r="S172" s="36">
        <f>SUMIFS(СВЦЭМ!$D$39:$D$758,СВЦЭМ!$A$39:$A$758,$A172,СВЦЭМ!$B$39:$B$758,S$155)+'СЕТ СН'!$I$14+СВЦЭМ!$D$10+'СЕТ СН'!$I$6-'СЕТ СН'!$I$26</f>
        <v>2651.2268440400003</v>
      </c>
      <c r="T172" s="36">
        <f>SUMIFS(СВЦЭМ!$D$39:$D$758,СВЦЭМ!$A$39:$A$758,$A172,СВЦЭМ!$B$39:$B$758,T$155)+'СЕТ СН'!$I$14+СВЦЭМ!$D$10+'СЕТ СН'!$I$6-'СЕТ СН'!$I$26</f>
        <v>2629.7405649000002</v>
      </c>
      <c r="U172" s="36">
        <f>SUMIFS(СВЦЭМ!$D$39:$D$758,СВЦЭМ!$A$39:$A$758,$A172,СВЦЭМ!$B$39:$B$758,U$155)+'СЕТ СН'!$I$14+СВЦЭМ!$D$10+'СЕТ СН'!$I$6-'СЕТ СН'!$I$26</f>
        <v>2610.81980767</v>
      </c>
      <c r="V172" s="36">
        <f>SUMIFS(СВЦЭМ!$D$39:$D$758,СВЦЭМ!$A$39:$A$758,$A172,СВЦЭМ!$B$39:$B$758,V$155)+'СЕТ СН'!$I$14+СВЦЭМ!$D$10+'СЕТ СН'!$I$6-'СЕТ СН'!$I$26</f>
        <v>2577.8825689400001</v>
      </c>
      <c r="W172" s="36">
        <f>SUMIFS(СВЦЭМ!$D$39:$D$758,СВЦЭМ!$A$39:$A$758,$A172,СВЦЭМ!$B$39:$B$758,W$155)+'СЕТ СН'!$I$14+СВЦЭМ!$D$10+'СЕТ СН'!$I$6-'СЕТ СН'!$I$26</f>
        <v>2564.9090392200001</v>
      </c>
      <c r="X172" s="36">
        <f>SUMIFS(СВЦЭМ!$D$39:$D$758,СВЦЭМ!$A$39:$A$758,$A172,СВЦЭМ!$B$39:$B$758,X$155)+'СЕТ СН'!$I$14+СВЦЭМ!$D$10+'СЕТ СН'!$I$6-'СЕТ СН'!$I$26</f>
        <v>2612.9749151400001</v>
      </c>
      <c r="Y172" s="36">
        <f>SUMIFS(СВЦЭМ!$D$39:$D$758,СВЦЭМ!$A$39:$A$758,$A172,СВЦЭМ!$B$39:$B$758,Y$155)+'СЕТ СН'!$I$14+СВЦЭМ!$D$10+'СЕТ СН'!$I$6-'СЕТ СН'!$I$26</f>
        <v>2641.3376725400003</v>
      </c>
    </row>
    <row r="173" spans="1:25" ht="15.75" x14ac:dyDescent="0.2">
      <c r="A173" s="35">
        <f t="shared" si="4"/>
        <v>45400</v>
      </c>
      <c r="B173" s="36">
        <f>SUMIFS(СВЦЭМ!$D$39:$D$758,СВЦЭМ!$A$39:$A$758,$A173,СВЦЭМ!$B$39:$B$758,B$155)+'СЕТ СН'!$I$14+СВЦЭМ!$D$10+'СЕТ СН'!$I$6-'СЕТ СН'!$I$26</f>
        <v>2768.01007342</v>
      </c>
      <c r="C173" s="36">
        <f>SUMIFS(СВЦЭМ!$D$39:$D$758,СВЦЭМ!$A$39:$A$758,$A173,СВЦЭМ!$B$39:$B$758,C$155)+'СЕТ СН'!$I$14+СВЦЭМ!$D$10+'СЕТ СН'!$I$6-'СЕТ СН'!$I$26</f>
        <v>2750.4635733300001</v>
      </c>
      <c r="D173" s="36">
        <f>SUMIFS(СВЦЭМ!$D$39:$D$758,СВЦЭМ!$A$39:$A$758,$A173,СВЦЭМ!$B$39:$B$758,D$155)+'СЕТ СН'!$I$14+СВЦЭМ!$D$10+'СЕТ СН'!$I$6-'СЕТ СН'!$I$26</f>
        <v>2776.23948217</v>
      </c>
      <c r="E173" s="36">
        <f>SUMIFS(СВЦЭМ!$D$39:$D$758,СВЦЭМ!$A$39:$A$758,$A173,СВЦЭМ!$B$39:$B$758,E$155)+'СЕТ СН'!$I$14+СВЦЭМ!$D$10+'СЕТ СН'!$I$6-'СЕТ СН'!$I$26</f>
        <v>2781.0875097899998</v>
      </c>
      <c r="F173" s="36">
        <f>SUMIFS(СВЦЭМ!$D$39:$D$758,СВЦЭМ!$A$39:$A$758,$A173,СВЦЭМ!$B$39:$B$758,F$155)+'СЕТ СН'!$I$14+СВЦЭМ!$D$10+'СЕТ СН'!$I$6-'СЕТ СН'!$I$26</f>
        <v>2778.73657912</v>
      </c>
      <c r="G173" s="36">
        <f>SUMIFS(СВЦЭМ!$D$39:$D$758,СВЦЭМ!$A$39:$A$758,$A173,СВЦЭМ!$B$39:$B$758,G$155)+'СЕТ СН'!$I$14+СВЦЭМ!$D$10+'СЕТ СН'!$I$6-'СЕТ СН'!$I$26</f>
        <v>2764.5722870600002</v>
      </c>
      <c r="H173" s="36">
        <f>SUMIFS(СВЦЭМ!$D$39:$D$758,СВЦЭМ!$A$39:$A$758,$A173,СВЦЭМ!$B$39:$B$758,H$155)+'СЕТ СН'!$I$14+СВЦЭМ!$D$10+'СЕТ СН'!$I$6-'СЕТ СН'!$I$26</f>
        <v>2710.8131324699998</v>
      </c>
      <c r="I173" s="36">
        <f>SUMIFS(СВЦЭМ!$D$39:$D$758,СВЦЭМ!$A$39:$A$758,$A173,СВЦЭМ!$B$39:$B$758,I$155)+'СЕТ СН'!$I$14+СВЦЭМ!$D$10+'СЕТ СН'!$I$6-'СЕТ СН'!$I$26</f>
        <v>2635.3121073299999</v>
      </c>
      <c r="J173" s="36">
        <f>SUMIFS(СВЦЭМ!$D$39:$D$758,СВЦЭМ!$A$39:$A$758,$A173,СВЦЭМ!$B$39:$B$758,J$155)+'СЕТ СН'!$I$14+СВЦЭМ!$D$10+'СЕТ СН'!$I$6-'СЕТ СН'!$I$26</f>
        <v>2593.1278488100002</v>
      </c>
      <c r="K173" s="36">
        <f>SUMIFS(СВЦЭМ!$D$39:$D$758,СВЦЭМ!$A$39:$A$758,$A173,СВЦЭМ!$B$39:$B$758,K$155)+'СЕТ СН'!$I$14+СВЦЭМ!$D$10+'СЕТ СН'!$I$6-'СЕТ СН'!$I$26</f>
        <v>2553.1868693400002</v>
      </c>
      <c r="L173" s="36">
        <f>SUMIFS(СВЦЭМ!$D$39:$D$758,СВЦЭМ!$A$39:$A$758,$A173,СВЦЭМ!$B$39:$B$758,L$155)+'СЕТ СН'!$I$14+СВЦЭМ!$D$10+'СЕТ СН'!$I$6-'СЕТ СН'!$I$26</f>
        <v>2544.3322806000001</v>
      </c>
      <c r="M173" s="36">
        <f>SUMIFS(СВЦЭМ!$D$39:$D$758,СВЦЭМ!$A$39:$A$758,$A173,СВЦЭМ!$B$39:$B$758,M$155)+'СЕТ СН'!$I$14+СВЦЭМ!$D$10+'СЕТ СН'!$I$6-'СЕТ СН'!$I$26</f>
        <v>2625.1083786700001</v>
      </c>
      <c r="N173" s="36">
        <f>SUMIFS(СВЦЭМ!$D$39:$D$758,СВЦЭМ!$A$39:$A$758,$A173,СВЦЭМ!$B$39:$B$758,N$155)+'СЕТ СН'!$I$14+СВЦЭМ!$D$10+'СЕТ СН'!$I$6-'СЕТ СН'!$I$26</f>
        <v>2634.9304840100003</v>
      </c>
      <c r="O173" s="36">
        <f>SUMIFS(СВЦЭМ!$D$39:$D$758,СВЦЭМ!$A$39:$A$758,$A173,СВЦЭМ!$B$39:$B$758,O$155)+'СЕТ СН'!$I$14+СВЦЭМ!$D$10+'СЕТ СН'!$I$6-'СЕТ СН'!$I$26</f>
        <v>2653.3113055499998</v>
      </c>
      <c r="P173" s="36">
        <f>SUMIFS(СВЦЭМ!$D$39:$D$758,СВЦЭМ!$A$39:$A$758,$A173,СВЦЭМ!$B$39:$B$758,P$155)+'СЕТ СН'!$I$14+СВЦЭМ!$D$10+'СЕТ СН'!$I$6-'СЕТ СН'!$I$26</f>
        <v>2672.1395766800001</v>
      </c>
      <c r="Q173" s="36">
        <f>SUMIFS(СВЦЭМ!$D$39:$D$758,СВЦЭМ!$A$39:$A$758,$A173,СВЦЭМ!$B$39:$B$758,Q$155)+'СЕТ СН'!$I$14+СВЦЭМ!$D$10+'СЕТ СН'!$I$6-'СЕТ СН'!$I$26</f>
        <v>2689.2883275700001</v>
      </c>
      <c r="R173" s="36">
        <f>SUMIFS(СВЦЭМ!$D$39:$D$758,СВЦЭМ!$A$39:$A$758,$A173,СВЦЭМ!$B$39:$B$758,R$155)+'СЕТ СН'!$I$14+СВЦЭМ!$D$10+'СЕТ СН'!$I$6-'СЕТ СН'!$I$26</f>
        <v>2689.6462735100004</v>
      </c>
      <c r="S173" s="36">
        <f>SUMIFS(СВЦЭМ!$D$39:$D$758,СВЦЭМ!$A$39:$A$758,$A173,СВЦЭМ!$B$39:$B$758,S$155)+'СЕТ СН'!$I$14+СВЦЭМ!$D$10+'СЕТ СН'!$I$6-'СЕТ СН'!$I$26</f>
        <v>2678.6919608600001</v>
      </c>
      <c r="T173" s="36">
        <f>SUMIFS(СВЦЭМ!$D$39:$D$758,СВЦЭМ!$A$39:$A$758,$A173,СВЦЭМ!$B$39:$B$758,T$155)+'СЕТ СН'!$I$14+СВЦЭМ!$D$10+'СЕТ СН'!$I$6-'СЕТ СН'!$I$26</f>
        <v>2643.1690232600004</v>
      </c>
      <c r="U173" s="36">
        <f>SUMIFS(СВЦЭМ!$D$39:$D$758,СВЦЭМ!$A$39:$A$758,$A173,СВЦЭМ!$B$39:$B$758,U$155)+'СЕТ СН'!$I$14+СВЦЭМ!$D$10+'СЕТ СН'!$I$6-'СЕТ СН'!$I$26</f>
        <v>2645.8196627500001</v>
      </c>
      <c r="V173" s="36">
        <f>SUMIFS(СВЦЭМ!$D$39:$D$758,СВЦЭМ!$A$39:$A$758,$A173,СВЦЭМ!$B$39:$B$758,V$155)+'СЕТ СН'!$I$14+СВЦЭМ!$D$10+'СЕТ СН'!$I$6-'СЕТ СН'!$I$26</f>
        <v>2607.6295762899999</v>
      </c>
      <c r="W173" s="36">
        <f>SUMIFS(СВЦЭМ!$D$39:$D$758,СВЦЭМ!$A$39:$A$758,$A173,СВЦЭМ!$B$39:$B$758,W$155)+'СЕТ СН'!$I$14+СВЦЭМ!$D$10+'СЕТ СН'!$I$6-'СЕТ СН'!$I$26</f>
        <v>2578.0205903800002</v>
      </c>
      <c r="X173" s="36">
        <f>SUMIFS(СВЦЭМ!$D$39:$D$758,СВЦЭМ!$A$39:$A$758,$A173,СВЦЭМ!$B$39:$B$758,X$155)+'СЕТ СН'!$I$14+СВЦЭМ!$D$10+'СЕТ СН'!$I$6-'СЕТ СН'!$I$26</f>
        <v>2632.1092646100001</v>
      </c>
      <c r="Y173" s="36">
        <f>SUMIFS(СВЦЭМ!$D$39:$D$758,СВЦЭМ!$A$39:$A$758,$A173,СВЦЭМ!$B$39:$B$758,Y$155)+'СЕТ СН'!$I$14+СВЦЭМ!$D$10+'СЕТ СН'!$I$6-'СЕТ СН'!$I$26</f>
        <v>2702.3624240600002</v>
      </c>
    </row>
    <row r="174" spans="1:25" ht="15.75" x14ac:dyDescent="0.2">
      <c r="A174" s="35">
        <f t="shared" si="4"/>
        <v>45401</v>
      </c>
      <c r="B174" s="36">
        <f>SUMIFS(СВЦЭМ!$D$39:$D$758,СВЦЭМ!$A$39:$A$758,$A174,СВЦЭМ!$B$39:$B$758,B$155)+'СЕТ СН'!$I$14+СВЦЭМ!$D$10+'СЕТ СН'!$I$6-'СЕТ СН'!$I$26</f>
        <v>2731.8748805300002</v>
      </c>
      <c r="C174" s="36">
        <f>SUMIFS(СВЦЭМ!$D$39:$D$758,СВЦЭМ!$A$39:$A$758,$A174,СВЦЭМ!$B$39:$B$758,C$155)+'СЕТ СН'!$I$14+СВЦЭМ!$D$10+'СЕТ СН'!$I$6-'СЕТ СН'!$I$26</f>
        <v>2775.06812188</v>
      </c>
      <c r="D174" s="36">
        <f>SUMIFS(СВЦЭМ!$D$39:$D$758,СВЦЭМ!$A$39:$A$758,$A174,СВЦЭМ!$B$39:$B$758,D$155)+'СЕТ СН'!$I$14+СВЦЭМ!$D$10+'СЕТ СН'!$I$6-'СЕТ СН'!$I$26</f>
        <v>2793.01861981</v>
      </c>
      <c r="E174" s="36">
        <f>SUMIFS(СВЦЭМ!$D$39:$D$758,СВЦЭМ!$A$39:$A$758,$A174,СВЦЭМ!$B$39:$B$758,E$155)+'СЕТ СН'!$I$14+СВЦЭМ!$D$10+'СЕТ СН'!$I$6-'СЕТ СН'!$I$26</f>
        <v>2803.6459003099999</v>
      </c>
      <c r="F174" s="36">
        <f>SUMIFS(СВЦЭМ!$D$39:$D$758,СВЦЭМ!$A$39:$A$758,$A174,СВЦЭМ!$B$39:$B$758,F$155)+'СЕТ СН'!$I$14+СВЦЭМ!$D$10+'СЕТ СН'!$I$6-'СЕТ СН'!$I$26</f>
        <v>2775.9232448500002</v>
      </c>
      <c r="G174" s="36">
        <f>SUMIFS(СВЦЭМ!$D$39:$D$758,СВЦЭМ!$A$39:$A$758,$A174,СВЦЭМ!$B$39:$B$758,G$155)+'СЕТ СН'!$I$14+СВЦЭМ!$D$10+'СЕТ СН'!$I$6-'СЕТ СН'!$I$26</f>
        <v>2769.3304494000004</v>
      </c>
      <c r="H174" s="36">
        <f>SUMIFS(СВЦЭМ!$D$39:$D$758,СВЦЭМ!$A$39:$A$758,$A174,СВЦЭМ!$B$39:$B$758,H$155)+'СЕТ СН'!$I$14+СВЦЭМ!$D$10+'СЕТ СН'!$I$6-'СЕТ СН'!$I$26</f>
        <v>2686.7492715500002</v>
      </c>
      <c r="I174" s="36">
        <f>SUMIFS(СВЦЭМ!$D$39:$D$758,СВЦЭМ!$A$39:$A$758,$A174,СВЦЭМ!$B$39:$B$758,I$155)+'СЕТ СН'!$I$14+СВЦЭМ!$D$10+'СЕТ СН'!$I$6-'СЕТ СН'!$I$26</f>
        <v>2662.3001688300001</v>
      </c>
      <c r="J174" s="36">
        <f>SUMIFS(СВЦЭМ!$D$39:$D$758,СВЦЭМ!$A$39:$A$758,$A174,СВЦЭМ!$B$39:$B$758,J$155)+'СЕТ СН'!$I$14+СВЦЭМ!$D$10+'СЕТ СН'!$I$6-'СЕТ СН'!$I$26</f>
        <v>2609.4193769000003</v>
      </c>
      <c r="K174" s="36">
        <f>SUMIFS(СВЦЭМ!$D$39:$D$758,СВЦЭМ!$A$39:$A$758,$A174,СВЦЭМ!$B$39:$B$758,K$155)+'СЕТ СН'!$I$14+СВЦЭМ!$D$10+'СЕТ СН'!$I$6-'СЕТ СН'!$I$26</f>
        <v>2615.6987454500004</v>
      </c>
      <c r="L174" s="36">
        <f>SUMIFS(СВЦЭМ!$D$39:$D$758,СВЦЭМ!$A$39:$A$758,$A174,СВЦЭМ!$B$39:$B$758,L$155)+'СЕТ СН'!$I$14+СВЦЭМ!$D$10+'СЕТ СН'!$I$6-'СЕТ СН'!$I$26</f>
        <v>2603.4151602000002</v>
      </c>
      <c r="M174" s="36">
        <f>SUMIFS(СВЦЭМ!$D$39:$D$758,СВЦЭМ!$A$39:$A$758,$A174,СВЦЭМ!$B$39:$B$758,M$155)+'СЕТ СН'!$I$14+СВЦЭМ!$D$10+'СЕТ СН'!$I$6-'СЕТ СН'!$I$26</f>
        <v>2603.0414849899998</v>
      </c>
      <c r="N174" s="36">
        <f>SUMIFS(СВЦЭМ!$D$39:$D$758,СВЦЭМ!$A$39:$A$758,$A174,СВЦЭМ!$B$39:$B$758,N$155)+'СЕТ СН'!$I$14+СВЦЭМ!$D$10+'СЕТ СН'!$I$6-'СЕТ СН'!$I$26</f>
        <v>2611.85224905</v>
      </c>
      <c r="O174" s="36">
        <f>SUMIFS(СВЦЭМ!$D$39:$D$758,СВЦЭМ!$A$39:$A$758,$A174,СВЦЭМ!$B$39:$B$758,O$155)+'СЕТ СН'!$I$14+СВЦЭМ!$D$10+'СЕТ СН'!$I$6-'СЕТ СН'!$I$26</f>
        <v>2627.5234196299998</v>
      </c>
      <c r="P174" s="36">
        <f>SUMIFS(СВЦЭМ!$D$39:$D$758,СВЦЭМ!$A$39:$A$758,$A174,СВЦЭМ!$B$39:$B$758,P$155)+'СЕТ СН'!$I$14+СВЦЭМ!$D$10+'СЕТ СН'!$I$6-'СЕТ СН'!$I$26</f>
        <v>2641.7225360100001</v>
      </c>
      <c r="Q174" s="36">
        <f>SUMIFS(СВЦЭМ!$D$39:$D$758,СВЦЭМ!$A$39:$A$758,$A174,СВЦЭМ!$B$39:$B$758,Q$155)+'СЕТ СН'!$I$14+СВЦЭМ!$D$10+'СЕТ СН'!$I$6-'СЕТ СН'!$I$26</f>
        <v>2649.8201000600002</v>
      </c>
      <c r="R174" s="36">
        <f>SUMIFS(СВЦЭМ!$D$39:$D$758,СВЦЭМ!$A$39:$A$758,$A174,СВЦЭМ!$B$39:$B$758,R$155)+'СЕТ СН'!$I$14+СВЦЭМ!$D$10+'СЕТ СН'!$I$6-'СЕТ СН'!$I$26</f>
        <v>2652.0863413900001</v>
      </c>
      <c r="S174" s="36">
        <f>SUMIFS(СВЦЭМ!$D$39:$D$758,СВЦЭМ!$A$39:$A$758,$A174,СВЦЭМ!$B$39:$B$758,S$155)+'СЕТ СН'!$I$14+СВЦЭМ!$D$10+'СЕТ СН'!$I$6-'СЕТ СН'!$I$26</f>
        <v>2696.02606031</v>
      </c>
      <c r="T174" s="36">
        <f>SUMIFS(СВЦЭМ!$D$39:$D$758,СВЦЭМ!$A$39:$A$758,$A174,СВЦЭМ!$B$39:$B$758,T$155)+'СЕТ СН'!$I$14+СВЦЭМ!$D$10+'СЕТ СН'!$I$6-'СЕТ СН'!$I$26</f>
        <v>2672.7580290000001</v>
      </c>
      <c r="U174" s="36">
        <f>SUMIFS(СВЦЭМ!$D$39:$D$758,СВЦЭМ!$A$39:$A$758,$A174,СВЦЭМ!$B$39:$B$758,U$155)+'СЕТ СН'!$I$14+СВЦЭМ!$D$10+'СЕТ СН'!$I$6-'СЕТ СН'!$I$26</f>
        <v>2583.1684024000001</v>
      </c>
      <c r="V174" s="36">
        <f>SUMIFS(СВЦЭМ!$D$39:$D$758,СВЦЭМ!$A$39:$A$758,$A174,СВЦЭМ!$B$39:$B$758,V$155)+'СЕТ СН'!$I$14+СВЦЭМ!$D$10+'СЕТ СН'!$I$6-'СЕТ СН'!$I$26</f>
        <v>2590.9824734900003</v>
      </c>
      <c r="W174" s="36">
        <f>SUMIFS(СВЦЭМ!$D$39:$D$758,СВЦЭМ!$A$39:$A$758,$A174,СВЦЭМ!$B$39:$B$758,W$155)+'СЕТ СН'!$I$14+СВЦЭМ!$D$10+'СЕТ СН'!$I$6-'СЕТ СН'!$I$26</f>
        <v>2576.0370456000001</v>
      </c>
      <c r="X174" s="36">
        <f>SUMIFS(СВЦЭМ!$D$39:$D$758,СВЦЭМ!$A$39:$A$758,$A174,СВЦЭМ!$B$39:$B$758,X$155)+'СЕТ СН'!$I$14+СВЦЭМ!$D$10+'СЕТ СН'!$I$6-'СЕТ СН'!$I$26</f>
        <v>2662.07770618</v>
      </c>
      <c r="Y174" s="36">
        <f>SUMIFS(СВЦЭМ!$D$39:$D$758,СВЦЭМ!$A$39:$A$758,$A174,СВЦЭМ!$B$39:$B$758,Y$155)+'СЕТ СН'!$I$14+СВЦЭМ!$D$10+'СЕТ СН'!$I$6-'СЕТ СН'!$I$26</f>
        <v>2685.6654521199998</v>
      </c>
    </row>
    <row r="175" spans="1:25" ht="15.75" x14ac:dyDescent="0.2">
      <c r="A175" s="35">
        <f t="shared" si="4"/>
        <v>45402</v>
      </c>
      <c r="B175" s="36">
        <f>SUMIFS(СВЦЭМ!$D$39:$D$758,СВЦЭМ!$A$39:$A$758,$A175,СВЦЭМ!$B$39:$B$758,B$155)+'СЕТ СН'!$I$14+СВЦЭМ!$D$10+'СЕТ СН'!$I$6-'СЕТ СН'!$I$26</f>
        <v>2636.60734839</v>
      </c>
      <c r="C175" s="36">
        <f>SUMIFS(СВЦЭМ!$D$39:$D$758,СВЦЭМ!$A$39:$A$758,$A175,СВЦЭМ!$B$39:$B$758,C$155)+'СЕТ СН'!$I$14+СВЦЭМ!$D$10+'СЕТ СН'!$I$6-'СЕТ СН'!$I$26</f>
        <v>2769.46863059</v>
      </c>
      <c r="D175" s="36">
        <f>SUMIFS(СВЦЭМ!$D$39:$D$758,СВЦЭМ!$A$39:$A$758,$A175,СВЦЭМ!$B$39:$B$758,D$155)+'СЕТ СН'!$I$14+СВЦЭМ!$D$10+'СЕТ СН'!$I$6-'СЕТ СН'!$I$26</f>
        <v>2889.86055824</v>
      </c>
      <c r="E175" s="36">
        <f>SUMIFS(СВЦЭМ!$D$39:$D$758,СВЦЭМ!$A$39:$A$758,$A175,СВЦЭМ!$B$39:$B$758,E$155)+'СЕТ СН'!$I$14+СВЦЭМ!$D$10+'СЕТ СН'!$I$6-'СЕТ СН'!$I$26</f>
        <v>2914.9827902799998</v>
      </c>
      <c r="F175" s="36">
        <f>SUMIFS(СВЦЭМ!$D$39:$D$758,СВЦЭМ!$A$39:$A$758,$A175,СВЦЭМ!$B$39:$B$758,F$155)+'СЕТ СН'!$I$14+СВЦЭМ!$D$10+'СЕТ СН'!$I$6-'СЕТ СН'!$I$26</f>
        <v>2913.5848586999996</v>
      </c>
      <c r="G175" s="36">
        <f>SUMIFS(СВЦЭМ!$D$39:$D$758,СВЦЭМ!$A$39:$A$758,$A175,СВЦЭМ!$B$39:$B$758,G$155)+'СЕТ СН'!$I$14+СВЦЭМ!$D$10+'СЕТ СН'!$I$6-'СЕТ СН'!$I$26</f>
        <v>2907.8300557299999</v>
      </c>
      <c r="H175" s="36">
        <f>SUMIFS(СВЦЭМ!$D$39:$D$758,СВЦЭМ!$A$39:$A$758,$A175,СВЦЭМ!$B$39:$B$758,H$155)+'СЕТ СН'!$I$14+СВЦЭМ!$D$10+'СЕТ СН'!$I$6-'СЕТ СН'!$I$26</f>
        <v>2871.31223886</v>
      </c>
      <c r="I175" s="36">
        <f>SUMIFS(СВЦЭМ!$D$39:$D$758,СВЦЭМ!$A$39:$A$758,$A175,СВЦЭМ!$B$39:$B$758,I$155)+'СЕТ СН'!$I$14+СВЦЭМ!$D$10+'СЕТ СН'!$I$6-'СЕТ СН'!$I$26</f>
        <v>2829.55841904</v>
      </c>
      <c r="J175" s="36">
        <f>SUMIFS(СВЦЭМ!$D$39:$D$758,СВЦЭМ!$A$39:$A$758,$A175,СВЦЭМ!$B$39:$B$758,J$155)+'СЕТ СН'!$I$14+СВЦЭМ!$D$10+'СЕТ СН'!$I$6-'СЕТ СН'!$I$26</f>
        <v>2719.0388211999998</v>
      </c>
      <c r="K175" s="36">
        <f>SUMIFS(СВЦЭМ!$D$39:$D$758,СВЦЭМ!$A$39:$A$758,$A175,СВЦЭМ!$B$39:$B$758,K$155)+'СЕТ СН'!$I$14+СВЦЭМ!$D$10+'СЕТ СН'!$I$6-'СЕТ СН'!$I$26</f>
        <v>2682.8985063600003</v>
      </c>
      <c r="L175" s="36">
        <f>SUMIFS(СВЦЭМ!$D$39:$D$758,СВЦЭМ!$A$39:$A$758,$A175,СВЦЭМ!$B$39:$B$758,L$155)+'СЕТ СН'!$I$14+СВЦЭМ!$D$10+'СЕТ СН'!$I$6-'СЕТ СН'!$I$26</f>
        <v>2676.0415332500002</v>
      </c>
      <c r="M175" s="36">
        <f>SUMIFS(СВЦЭМ!$D$39:$D$758,СВЦЭМ!$A$39:$A$758,$A175,СВЦЭМ!$B$39:$B$758,M$155)+'СЕТ СН'!$I$14+СВЦЭМ!$D$10+'СЕТ СН'!$I$6-'СЕТ СН'!$I$26</f>
        <v>2662.3583526000002</v>
      </c>
      <c r="N175" s="36">
        <f>SUMIFS(СВЦЭМ!$D$39:$D$758,СВЦЭМ!$A$39:$A$758,$A175,СВЦЭМ!$B$39:$B$758,N$155)+'СЕТ СН'!$I$14+СВЦЭМ!$D$10+'СЕТ СН'!$I$6-'СЕТ СН'!$I$26</f>
        <v>2641.9961834300002</v>
      </c>
      <c r="O175" s="36">
        <f>SUMIFS(СВЦЭМ!$D$39:$D$758,СВЦЭМ!$A$39:$A$758,$A175,СВЦЭМ!$B$39:$B$758,O$155)+'СЕТ СН'!$I$14+СВЦЭМ!$D$10+'СЕТ СН'!$I$6-'СЕТ СН'!$I$26</f>
        <v>2627.5283099799999</v>
      </c>
      <c r="P175" s="36">
        <f>SUMIFS(СВЦЭМ!$D$39:$D$758,СВЦЭМ!$A$39:$A$758,$A175,СВЦЭМ!$B$39:$B$758,P$155)+'СЕТ СН'!$I$14+СВЦЭМ!$D$10+'СЕТ СН'!$I$6-'СЕТ СН'!$I$26</f>
        <v>2629.81695042</v>
      </c>
      <c r="Q175" s="36">
        <f>SUMIFS(СВЦЭМ!$D$39:$D$758,СВЦЭМ!$A$39:$A$758,$A175,СВЦЭМ!$B$39:$B$758,Q$155)+'СЕТ СН'!$I$14+СВЦЭМ!$D$10+'СЕТ СН'!$I$6-'СЕТ СН'!$I$26</f>
        <v>2642.3301418000001</v>
      </c>
      <c r="R175" s="36">
        <f>SUMIFS(СВЦЭМ!$D$39:$D$758,СВЦЭМ!$A$39:$A$758,$A175,СВЦЭМ!$B$39:$B$758,R$155)+'СЕТ СН'!$I$14+СВЦЭМ!$D$10+'СЕТ СН'!$I$6-'СЕТ СН'!$I$26</f>
        <v>2722.7265210200003</v>
      </c>
      <c r="S175" s="36">
        <f>SUMIFS(СВЦЭМ!$D$39:$D$758,СВЦЭМ!$A$39:$A$758,$A175,СВЦЭМ!$B$39:$B$758,S$155)+'СЕТ СН'!$I$14+СВЦЭМ!$D$10+'СЕТ СН'!$I$6-'СЕТ СН'!$I$26</f>
        <v>2697.2511657100004</v>
      </c>
      <c r="T175" s="36">
        <f>SUMIFS(СВЦЭМ!$D$39:$D$758,СВЦЭМ!$A$39:$A$758,$A175,СВЦЭМ!$B$39:$B$758,T$155)+'СЕТ СН'!$I$14+СВЦЭМ!$D$10+'СЕТ СН'!$I$6-'СЕТ СН'!$I$26</f>
        <v>2671.3150998199999</v>
      </c>
      <c r="U175" s="36">
        <f>SUMIFS(СВЦЭМ!$D$39:$D$758,СВЦЭМ!$A$39:$A$758,$A175,СВЦЭМ!$B$39:$B$758,U$155)+'СЕТ СН'!$I$14+СВЦЭМ!$D$10+'СЕТ СН'!$I$6-'СЕТ СН'!$I$26</f>
        <v>2668.4237240900002</v>
      </c>
      <c r="V175" s="36">
        <f>SUMIFS(СВЦЭМ!$D$39:$D$758,СВЦЭМ!$A$39:$A$758,$A175,СВЦЭМ!$B$39:$B$758,V$155)+'СЕТ СН'!$I$14+СВЦЭМ!$D$10+'СЕТ СН'!$I$6-'СЕТ СН'!$I$26</f>
        <v>2642.28371849</v>
      </c>
      <c r="W175" s="36">
        <f>SUMIFS(СВЦЭМ!$D$39:$D$758,СВЦЭМ!$A$39:$A$758,$A175,СВЦЭМ!$B$39:$B$758,W$155)+'СЕТ СН'!$I$14+СВЦЭМ!$D$10+'СЕТ СН'!$I$6-'СЕТ СН'!$I$26</f>
        <v>2624.9076443900003</v>
      </c>
      <c r="X175" s="36">
        <f>SUMIFS(СВЦЭМ!$D$39:$D$758,СВЦЭМ!$A$39:$A$758,$A175,СВЦЭМ!$B$39:$B$758,X$155)+'СЕТ СН'!$I$14+СВЦЭМ!$D$10+'СЕТ СН'!$I$6-'СЕТ СН'!$I$26</f>
        <v>2664.4277804900003</v>
      </c>
      <c r="Y175" s="36">
        <f>SUMIFS(СВЦЭМ!$D$39:$D$758,СВЦЭМ!$A$39:$A$758,$A175,СВЦЭМ!$B$39:$B$758,Y$155)+'СЕТ СН'!$I$14+СВЦЭМ!$D$10+'СЕТ СН'!$I$6-'СЕТ СН'!$I$26</f>
        <v>2704.7810172099998</v>
      </c>
    </row>
    <row r="176" spans="1:25" ht="15.75" x14ac:dyDescent="0.2">
      <c r="A176" s="35">
        <f t="shared" si="4"/>
        <v>45403</v>
      </c>
      <c r="B176" s="36">
        <f>SUMIFS(СВЦЭМ!$D$39:$D$758,СВЦЭМ!$A$39:$A$758,$A176,СВЦЭМ!$B$39:$B$758,B$155)+'СЕТ СН'!$I$14+СВЦЭМ!$D$10+'СЕТ СН'!$I$6-'СЕТ СН'!$I$26</f>
        <v>2787.5726994400002</v>
      </c>
      <c r="C176" s="36">
        <f>SUMIFS(СВЦЭМ!$D$39:$D$758,СВЦЭМ!$A$39:$A$758,$A176,СВЦЭМ!$B$39:$B$758,C$155)+'СЕТ СН'!$I$14+СВЦЭМ!$D$10+'СЕТ СН'!$I$6-'СЕТ СН'!$I$26</f>
        <v>2849.50465605</v>
      </c>
      <c r="D176" s="36">
        <f>SUMIFS(СВЦЭМ!$D$39:$D$758,СВЦЭМ!$A$39:$A$758,$A176,СВЦЭМ!$B$39:$B$758,D$155)+'СЕТ СН'!$I$14+СВЦЭМ!$D$10+'СЕТ СН'!$I$6-'СЕТ СН'!$I$26</f>
        <v>2871.26698528</v>
      </c>
      <c r="E176" s="36">
        <f>SUMIFS(СВЦЭМ!$D$39:$D$758,СВЦЭМ!$A$39:$A$758,$A176,СВЦЭМ!$B$39:$B$758,E$155)+'СЕТ СН'!$I$14+СВЦЭМ!$D$10+'СЕТ СН'!$I$6-'СЕТ СН'!$I$26</f>
        <v>2881.87877402</v>
      </c>
      <c r="F176" s="36">
        <f>SUMIFS(СВЦЭМ!$D$39:$D$758,СВЦЭМ!$A$39:$A$758,$A176,СВЦЭМ!$B$39:$B$758,F$155)+'СЕТ СН'!$I$14+СВЦЭМ!$D$10+'СЕТ СН'!$I$6-'СЕТ СН'!$I$26</f>
        <v>2884.2530427900001</v>
      </c>
      <c r="G176" s="36">
        <f>SUMIFS(СВЦЭМ!$D$39:$D$758,СВЦЭМ!$A$39:$A$758,$A176,СВЦЭМ!$B$39:$B$758,G$155)+'СЕТ СН'!$I$14+СВЦЭМ!$D$10+'СЕТ СН'!$I$6-'СЕТ СН'!$I$26</f>
        <v>2862.81595986</v>
      </c>
      <c r="H176" s="36">
        <f>SUMIFS(СВЦЭМ!$D$39:$D$758,СВЦЭМ!$A$39:$A$758,$A176,СВЦЭМ!$B$39:$B$758,H$155)+'СЕТ СН'!$I$14+СВЦЭМ!$D$10+'СЕТ СН'!$I$6-'СЕТ СН'!$I$26</f>
        <v>2852.7657861400003</v>
      </c>
      <c r="I176" s="36">
        <f>SUMIFS(СВЦЭМ!$D$39:$D$758,СВЦЭМ!$A$39:$A$758,$A176,СВЦЭМ!$B$39:$B$758,I$155)+'СЕТ СН'!$I$14+СВЦЭМ!$D$10+'СЕТ СН'!$I$6-'СЕТ СН'!$I$26</f>
        <v>2827.1550816500003</v>
      </c>
      <c r="J176" s="36">
        <f>SUMIFS(СВЦЭМ!$D$39:$D$758,СВЦЭМ!$A$39:$A$758,$A176,СВЦЭМ!$B$39:$B$758,J$155)+'СЕТ СН'!$I$14+СВЦЭМ!$D$10+'СЕТ СН'!$I$6-'СЕТ СН'!$I$26</f>
        <v>2679.3210794900001</v>
      </c>
      <c r="K176" s="36">
        <f>SUMIFS(СВЦЭМ!$D$39:$D$758,СВЦЭМ!$A$39:$A$758,$A176,СВЦЭМ!$B$39:$B$758,K$155)+'СЕТ СН'!$I$14+СВЦЭМ!$D$10+'СЕТ СН'!$I$6-'СЕТ СН'!$I$26</f>
        <v>2607.72257498</v>
      </c>
      <c r="L176" s="36">
        <f>SUMIFS(СВЦЭМ!$D$39:$D$758,СВЦЭМ!$A$39:$A$758,$A176,СВЦЭМ!$B$39:$B$758,L$155)+'СЕТ СН'!$I$14+СВЦЭМ!$D$10+'СЕТ СН'!$I$6-'СЕТ СН'!$I$26</f>
        <v>2596.9505421399999</v>
      </c>
      <c r="M176" s="36">
        <f>SUMIFS(СВЦЭМ!$D$39:$D$758,СВЦЭМ!$A$39:$A$758,$A176,СВЦЭМ!$B$39:$B$758,M$155)+'СЕТ СН'!$I$14+СВЦЭМ!$D$10+'СЕТ СН'!$I$6-'СЕТ СН'!$I$26</f>
        <v>2599.2117408000004</v>
      </c>
      <c r="N176" s="36">
        <f>SUMIFS(СВЦЭМ!$D$39:$D$758,СВЦЭМ!$A$39:$A$758,$A176,СВЦЭМ!$B$39:$B$758,N$155)+'СЕТ СН'!$I$14+СВЦЭМ!$D$10+'СЕТ СН'!$I$6-'СЕТ СН'!$I$26</f>
        <v>2632.3440463900001</v>
      </c>
      <c r="O176" s="36">
        <f>SUMIFS(СВЦЭМ!$D$39:$D$758,СВЦЭМ!$A$39:$A$758,$A176,СВЦЭМ!$B$39:$B$758,O$155)+'СЕТ СН'!$I$14+СВЦЭМ!$D$10+'СЕТ СН'!$I$6-'СЕТ СН'!$I$26</f>
        <v>2661.0670848899999</v>
      </c>
      <c r="P176" s="36">
        <f>SUMIFS(СВЦЭМ!$D$39:$D$758,СВЦЭМ!$A$39:$A$758,$A176,СВЦЭМ!$B$39:$B$758,P$155)+'СЕТ СН'!$I$14+СВЦЭМ!$D$10+'СЕТ СН'!$I$6-'СЕТ СН'!$I$26</f>
        <v>2699.9304394999999</v>
      </c>
      <c r="Q176" s="36">
        <f>SUMIFS(СВЦЭМ!$D$39:$D$758,СВЦЭМ!$A$39:$A$758,$A176,СВЦЭМ!$B$39:$B$758,Q$155)+'СЕТ СН'!$I$14+СВЦЭМ!$D$10+'СЕТ СН'!$I$6-'СЕТ СН'!$I$26</f>
        <v>2730.8786702699999</v>
      </c>
      <c r="R176" s="36">
        <f>SUMIFS(СВЦЭМ!$D$39:$D$758,СВЦЭМ!$A$39:$A$758,$A176,СВЦЭМ!$B$39:$B$758,R$155)+'СЕТ СН'!$I$14+СВЦЭМ!$D$10+'СЕТ СН'!$I$6-'СЕТ СН'!$I$26</f>
        <v>2760.6579216199998</v>
      </c>
      <c r="S176" s="36">
        <f>SUMIFS(СВЦЭМ!$D$39:$D$758,СВЦЭМ!$A$39:$A$758,$A176,СВЦЭМ!$B$39:$B$758,S$155)+'СЕТ СН'!$I$14+СВЦЭМ!$D$10+'СЕТ СН'!$I$6-'СЕТ СН'!$I$26</f>
        <v>2740.6979825400003</v>
      </c>
      <c r="T176" s="36">
        <f>SUMIFS(СВЦЭМ!$D$39:$D$758,СВЦЭМ!$A$39:$A$758,$A176,СВЦЭМ!$B$39:$B$758,T$155)+'СЕТ СН'!$I$14+СВЦЭМ!$D$10+'СЕТ СН'!$I$6-'СЕТ СН'!$I$26</f>
        <v>2699.61842996</v>
      </c>
      <c r="U176" s="36">
        <f>SUMIFS(СВЦЭМ!$D$39:$D$758,СВЦЭМ!$A$39:$A$758,$A176,СВЦЭМ!$B$39:$B$758,U$155)+'СЕТ СН'!$I$14+СВЦЭМ!$D$10+'СЕТ СН'!$I$6-'СЕТ СН'!$I$26</f>
        <v>2683.8531107999997</v>
      </c>
      <c r="V176" s="36">
        <f>SUMIFS(СВЦЭМ!$D$39:$D$758,СВЦЭМ!$A$39:$A$758,$A176,СВЦЭМ!$B$39:$B$758,V$155)+'СЕТ СН'!$I$14+СВЦЭМ!$D$10+'СЕТ СН'!$I$6-'СЕТ СН'!$I$26</f>
        <v>2640.7975191100004</v>
      </c>
      <c r="W176" s="36">
        <f>SUMIFS(СВЦЭМ!$D$39:$D$758,СВЦЭМ!$A$39:$A$758,$A176,СВЦЭМ!$B$39:$B$758,W$155)+'СЕТ СН'!$I$14+СВЦЭМ!$D$10+'СЕТ СН'!$I$6-'СЕТ СН'!$I$26</f>
        <v>2639.1133777900004</v>
      </c>
      <c r="X176" s="36">
        <f>SUMIFS(СВЦЭМ!$D$39:$D$758,СВЦЭМ!$A$39:$A$758,$A176,СВЦЭМ!$B$39:$B$758,X$155)+'СЕТ СН'!$I$14+СВЦЭМ!$D$10+'СЕТ СН'!$I$6-'СЕТ СН'!$I$26</f>
        <v>2707.5415801899999</v>
      </c>
      <c r="Y176" s="36">
        <f>SUMIFS(СВЦЭМ!$D$39:$D$758,СВЦЭМ!$A$39:$A$758,$A176,СВЦЭМ!$B$39:$B$758,Y$155)+'СЕТ СН'!$I$14+СВЦЭМ!$D$10+'СЕТ СН'!$I$6-'СЕТ СН'!$I$26</f>
        <v>2784.2696981700001</v>
      </c>
    </row>
    <row r="177" spans="1:27" ht="15.75" x14ac:dyDescent="0.2">
      <c r="A177" s="35">
        <f t="shared" si="4"/>
        <v>45404</v>
      </c>
      <c r="B177" s="36">
        <f>SUMIFS(СВЦЭМ!$D$39:$D$758,СВЦЭМ!$A$39:$A$758,$A177,СВЦЭМ!$B$39:$B$758,B$155)+'СЕТ СН'!$I$14+СВЦЭМ!$D$10+'СЕТ СН'!$I$6-'СЕТ СН'!$I$26</f>
        <v>2871.80415309</v>
      </c>
      <c r="C177" s="36">
        <f>SUMIFS(СВЦЭМ!$D$39:$D$758,СВЦЭМ!$A$39:$A$758,$A177,СВЦЭМ!$B$39:$B$758,C$155)+'СЕТ СН'!$I$14+СВЦЭМ!$D$10+'СЕТ СН'!$I$6-'СЕТ СН'!$I$26</f>
        <v>2892.5300130800001</v>
      </c>
      <c r="D177" s="36">
        <f>SUMIFS(СВЦЭМ!$D$39:$D$758,СВЦЭМ!$A$39:$A$758,$A177,СВЦЭМ!$B$39:$B$758,D$155)+'СЕТ СН'!$I$14+СВЦЭМ!$D$10+'СЕТ СН'!$I$6-'СЕТ СН'!$I$26</f>
        <v>2890.9247980300001</v>
      </c>
      <c r="E177" s="36">
        <f>SUMIFS(СВЦЭМ!$D$39:$D$758,СВЦЭМ!$A$39:$A$758,$A177,СВЦЭМ!$B$39:$B$758,E$155)+'СЕТ СН'!$I$14+СВЦЭМ!$D$10+'СЕТ СН'!$I$6-'СЕТ СН'!$I$26</f>
        <v>2912.64524708</v>
      </c>
      <c r="F177" s="36">
        <f>SUMIFS(СВЦЭМ!$D$39:$D$758,СВЦЭМ!$A$39:$A$758,$A177,СВЦЭМ!$B$39:$B$758,F$155)+'СЕТ СН'!$I$14+СВЦЭМ!$D$10+'СЕТ СН'!$I$6-'СЕТ СН'!$I$26</f>
        <v>2879.0945338600004</v>
      </c>
      <c r="G177" s="36">
        <f>SUMIFS(СВЦЭМ!$D$39:$D$758,СВЦЭМ!$A$39:$A$758,$A177,СВЦЭМ!$B$39:$B$758,G$155)+'СЕТ СН'!$I$14+СВЦЭМ!$D$10+'СЕТ СН'!$I$6-'СЕТ СН'!$I$26</f>
        <v>2852.9329617900003</v>
      </c>
      <c r="H177" s="36">
        <f>SUMIFS(СВЦЭМ!$D$39:$D$758,СВЦЭМ!$A$39:$A$758,$A177,СВЦЭМ!$B$39:$B$758,H$155)+'СЕТ СН'!$I$14+СВЦЭМ!$D$10+'СЕТ СН'!$I$6-'СЕТ СН'!$I$26</f>
        <v>2774.3229141800002</v>
      </c>
      <c r="I177" s="36">
        <f>SUMIFS(СВЦЭМ!$D$39:$D$758,СВЦЭМ!$A$39:$A$758,$A177,СВЦЭМ!$B$39:$B$758,I$155)+'СЕТ СН'!$I$14+СВЦЭМ!$D$10+'СЕТ СН'!$I$6-'СЕТ СН'!$I$26</f>
        <v>2700.2818205600001</v>
      </c>
      <c r="J177" s="36">
        <f>SUMIFS(СВЦЭМ!$D$39:$D$758,СВЦЭМ!$A$39:$A$758,$A177,СВЦЭМ!$B$39:$B$758,J$155)+'СЕТ СН'!$I$14+СВЦЭМ!$D$10+'СЕТ СН'!$I$6-'СЕТ СН'!$I$26</f>
        <v>2709.3291938900002</v>
      </c>
      <c r="K177" s="36">
        <f>SUMIFS(СВЦЭМ!$D$39:$D$758,СВЦЭМ!$A$39:$A$758,$A177,СВЦЭМ!$B$39:$B$758,K$155)+'СЕТ СН'!$I$14+СВЦЭМ!$D$10+'СЕТ СН'!$I$6-'СЕТ СН'!$I$26</f>
        <v>2673.1901143300001</v>
      </c>
      <c r="L177" s="36">
        <f>SUMIFS(СВЦЭМ!$D$39:$D$758,СВЦЭМ!$A$39:$A$758,$A177,СВЦЭМ!$B$39:$B$758,L$155)+'СЕТ СН'!$I$14+СВЦЭМ!$D$10+'СЕТ СН'!$I$6-'СЕТ СН'!$I$26</f>
        <v>2657.4537246300001</v>
      </c>
      <c r="M177" s="36">
        <f>SUMIFS(СВЦЭМ!$D$39:$D$758,СВЦЭМ!$A$39:$A$758,$A177,СВЦЭМ!$B$39:$B$758,M$155)+'СЕТ СН'!$I$14+СВЦЭМ!$D$10+'СЕТ СН'!$I$6-'СЕТ СН'!$I$26</f>
        <v>2680.5912993299999</v>
      </c>
      <c r="N177" s="36">
        <f>SUMIFS(СВЦЭМ!$D$39:$D$758,СВЦЭМ!$A$39:$A$758,$A177,СВЦЭМ!$B$39:$B$758,N$155)+'СЕТ СН'!$I$14+СВЦЭМ!$D$10+'СЕТ СН'!$I$6-'СЕТ СН'!$I$26</f>
        <v>2680.70025721</v>
      </c>
      <c r="O177" s="36">
        <f>SUMIFS(СВЦЭМ!$D$39:$D$758,СВЦЭМ!$A$39:$A$758,$A177,СВЦЭМ!$B$39:$B$758,O$155)+'СЕТ СН'!$I$14+СВЦЭМ!$D$10+'СЕТ СН'!$I$6-'СЕТ СН'!$I$26</f>
        <v>2718.37406882</v>
      </c>
      <c r="P177" s="36">
        <f>SUMIFS(СВЦЭМ!$D$39:$D$758,СВЦЭМ!$A$39:$A$758,$A177,СВЦЭМ!$B$39:$B$758,P$155)+'СЕТ СН'!$I$14+СВЦЭМ!$D$10+'СЕТ СН'!$I$6-'СЕТ СН'!$I$26</f>
        <v>2735.9095453899999</v>
      </c>
      <c r="Q177" s="36">
        <f>SUMIFS(СВЦЭМ!$D$39:$D$758,СВЦЭМ!$A$39:$A$758,$A177,СВЦЭМ!$B$39:$B$758,Q$155)+'СЕТ СН'!$I$14+СВЦЭМ!$D$10+'СЕТ СН'!$I$6-'СЕТ СН'!$I$26</f>
        <v>2740.07868508</v>
      </c>
      <c r="R177" s="36">
        <f>SUMIFS(СВЦЭМ!$D$39:$D$758,СВЦЭМ!$A$39:$A$758,$A177,СВЦЭМ!$B$39:$B$758,R$155)+'СЕТ СН'!$I$14+СВЦЭМ!$D$10+'СЕТ СН'!$I$6-'СЕТ СН'!$I$26</f>
        <v>2720.0723332300004</v>
      </c>
      <c r="S177" s="36">
        <f>SUMIFS(СВЦЭМ!$D$39:$D$758,СВЦЭМ!$A$39:$A$758,$A177,СВЦЭМ!$B$39:$B$758,S$155)+'СЕТ СН'!$I$14+СВЦЭМ!$D$10+'СЕТ СН'!$I$6-'СЕТ СН'!$I$26</f>
        <v>2726.3144922000001</v>
      </c>
      <c r="T177" s="36">
        <f>SUMIFS(СВЦЭМ!$D$39:$D$758,СВЦЭМ!$A$39:$A$758,$A177,СВЦЭМ!$B$39:$B$758,T$155)+'СЕТ СН'!$I$14+СВЦЭМ!$D$10+'СЕТ СН'!$I$6-'СЕТ СН'!$I$26</f>
        <v>2685.75967296</v>
      </c>
      <c r="U177" s="36">
        <f>SUMIFS(СВЦЭМ!$D$39:$D$758,СВЦЭМ!$A$39:$A$758,$A177,СВЦЭМ!$B$39:$B$758,U$155)+'СЕТ СН'!$I$14+СВЦЭМ!$D$10+'СЕТ СН'!$I$6-'СЕТ СН'!$I$26</f>
        <v>2647.1257894700002</v>
      </c>
      <c r="V177" s="36">
        <f>SUMIFS(СВЦЭМ!$D$39:$D$758,СВЦЭМ!$A$39:$A$758,$A177,СВЦЭМ!$B$39:$B$758,V$155)+'СЕТ СН'!$I$14+СВЦЭМ!$D$10+'СЕТ СН'!$I$6-'СЕТ СН'!$I$26</f>
        <v>2623.387158</v>
      </c>
      <c r="W177" s="36">
        <f>SUMIFS(СВЦЭМ!$D$39:$D$758,СВЦЭМ!$A$39:$A$758,$A177,СВЦЭМ!$B$39:$B$758,W$155)+'СЕТ СН'!$I$14+СВЦЭМ!$D$10+'СЕТ СН'!$I$6-'СЕТ СН'!$I$26</f>
        <v>2642.3136173399998</v>
      </c>
      <c r="X177" s="36">
        <f>SUMIFS(СВЦЭМ!$D$39:$D$758,СВЦЭМ!$A$39:$A$758,$A177,СВЦЭМ!$B$39:$B$758,X$155)+'СЕТ СН'!$I$14+СВЦЭМ!$D$10+'СЕТ СН'!$I$6-'СЕТ СН'!$I$26</f>
        <v>2719.4071776199999</v>
      </c>
      <c r="Y177" s="36">
        <f>SUMIFS(СВЦЭМ!$D$39:$D$758,СВЦЭМ!$A$39:$A$758,$A177,СВЦЭМ!$B$39:$B$758,Y$155)+'СЕТ СН'!$I$14+СВЦЭМ!$D$10+'СЕТ СН'!$I$6-'СЕТ СН'!$I$26</f>
        <v>2756.2468837900001</v>
      </c>
    </row>
    <row r="178" spans="1:27" ht="15.75" x14ac:dyDescent="0.2">
      <c r="A178" s="35">
        <f t="shared" si="4"/>
        <v>45405</v>
      </c>
      <c r="B178" s="36">
        <f>SUMIFS(СВЦЭМ!$D$39:$D$758,СВЦЭМ!$A$39:$A$758,$A178,СВЦЭМ!$B$39:$B$758,B$155)+'СЕТ СН'!$I$14+СВЦЭМ!$D$10+'СЕТ СН'!$I$6-'СЕТ СН'!$I$26</f>
        <v>2764.93023937</v>
      </c>
      <c r="C178" s="36">
        <f>SUMIFS(СВЦЭМ!$D$39:$D$758,СВЦЭМ!$A$39:$A$758,$A178,СВЦЭМ!$B$39:$B$758,C$155)+'СЕТ СН'!$I$14+СВЦЭМ!$D$10+'СЕТ СН'!$I$6-'СЕТ СН'!$I$26</f>
        <v>2836.6955726699998</v>
      </c>
      <c r="D178" s="36">
        <f>SUMIFS(СВЦЭМ!$D$39:$D$758,СВЦЭМ!$A$39:$A$758,$A178,СВЦЭМ!$B$39:$B$758,D$155)+'СЕТ СН'!$I$14+СВЦЭМ!$D$10+'СЕТ СН'!$I$6-'СЕТ СН'!$I$26</f>
        <v>2865.9627280700001</v>
      </c>
      <c r="E178" s="36">
        <f>SUMIFS(СВЦЭМ!$D$39:$D$758,СВЦЭМ!$A$39:$A$758,$A178,СВЦЭМ!$B$39:$B$758,E$155)+'СЕТ СН'!$I$14+СВЦЭМ!$D$10+'СЕТ СН'!$I$6-'СЕТ СН'!$I$26</f>
        <v>2888.7479838899999</v>
      </c>
      <c r="F178" s="36">
        <f>SUMIFS(СВЦЭМ!$D$39:$D$758,СВЦЭМ!$A$39:$A$758,$A178,СВЦЭМ!$B$39:$B$758,F$155)+'СЕТ СН'!$I$14+СВЦЭМ!$D$10+'СЕТ СН'!$I$6-'СЕТ СН'!$I$26</f>
        <v>2897.7805977399998</v>
      </c>
      <c r="G178" s="36">
        <f>SUMIFS(СВЦЭМ!$D$39:$D$758,СВЦЭМ!$A$39:$A$758,$A178,СВЦЭМ!$B$39:$B$758,G$155)+'СЕТ СН'!$I$14+СВЦЭМ!$D$10+'СЕТ СН'!$I$6-'СЕТ СН'!$I$26</f>
        <v>2872.9547896399999</v>
      </c>
      <c r="H178" s="36">
        <f>SUMIFS(СВЦЭМ!$D$39:$D$758,СВЦЭМ!$A$39:$A$758,$A178,СВЦЭМ!$B$39:$B$758,H$155)+'СЕТ СН'!$I$14+СВЦЭМ!$D$10+'СЕТ СН'!$I$6-'СЕТ СН'!$I$26</f>
        <v>2788.16707649</v>
      </c>
      <c r="I178" s="36">
        <f>SUMIFS(СВЦЭМ!$D$39:$D$758,СВЦЭМ!$A$39:$A$758,$A178,СВЦЭМ!$B$39:$B$758,I$155)+'СЕТ СН'!$I$14+СВЦЭМ!$D$10+'СЕТ СН'!$I$6-'СЕТ СН'!$I$26</f>
        <v>2687.0875944999998</v>
      </c>
      <c r="J178" s="36">
        <f>SUMIFS(СВЦЭМ!$D$39:$D$758,СВЦЭМ!$A$39:$A$758,$A178,СВЦЭМ!$B$39:$B$758,J$155)+'СЕТ СН'!$I$14+СВЦЭМ!$D$10+'СЕТ СН'!$I$6-'СЕТ СН'!$I$26</f>
        <v>2614.1179280400002</v>
      </c>
      <c r="K178" s="36">
        <f>SUMIFS(СВЦЭМ!$D$39:$D$758,СВЦЭМ!$A$39:$A$758,$A178,СВЦЭМ!$B$39:$B$758,K$155)+'СЕТ СН'!$I$14+СВЦЭМ!$D$10+'СЕТ СН'!$I$6-'СЕТ СН'!$I$26</f>
        <v>2598.7186590199999</v>
      </c>
      <c r="L178" s="36">
        <f>SUMIFS(СВЦЭМ!$D$39:$D$758,СВЦЭМ!$A$39:$A$758,$A178,СВЦЭМ!$B$39:$B$758,L$155)+'СЕТ СН'!$I$14+СВЦЭМ!$D$10+'СЕТ СН'!$I$6-'СЕТ СН'!$I$26</f>
        <v>2584.9692916700001</v>
      </c>
      <c r="M178" s="36">
        <f>SUMIFS(СВЦЭМ!$D$39:$D$758,СВЦЭМ!$A$39:$A$758,$A178,СВЦЭМ!$B$39:$B$758,M$155)+'СЕТ СН'!$I$14+СВЦЭМ!$D$10+'СЕТ СН'!$I$6-'СЕТ СН'!$I$26</f>
        <v>2576.0446262800001</v>
      </c>
      <c r="N178" s="36">
        <f>SUMIFS(СВЦЭМ!$D$39:$D$758,СВЦЭМ!$A$39:$A$758,$A178,СВЦЭМ!$B$39:$B$758,N$155)+'СЕТ СН'!$I$14+СВЦЭМ!$D$10+'СЕТ СН'!$I$6-'СЕТ СН'!$I$26</f>
        <v>2569.4559522600002</v>
      </c>
      <c r="O178" s="36">
        <f>SUMIFS(СВЦЭМ!$D$39:$D$758,СВЦЭМ!$A$39:$A$758,$A178,СВЦЭМ!$B$39:$B$758,O$155)+'СЕТ СН'!$I$14+СВЦЭМ!$D$10+'СЕТ СН'!$I$6-'СЕТ СН'!$I$26</f>
        <v>2584.17697176</v>
      </c>
      <c r="P178" s="36">
        <f>SUMIFS(СВЦЭМ!$D$39:$D$758,СВЦЭМ!$A$39:$A$758,$A178,СВЦЭМ!$B$39:$B$758,P$155)+'СЕТ СН'!$I$14+СВЦЭМ!$D$10+'СЕТ СН'!$I$6-'СЕТ СН'!$I$26</f>
        <v>2600.1177822899999</v>
      </c>
      <c r="Q178" s="36">
        <f>SUMIFS(СВЦЭМ!$D$39:$D$758,СВЦЭМ!$A$39:$A$758,$A178,СВЦЭМ!$B$39:$B$758,Q$155)+'СЕТ СН'!$I$14+СВЦЭМ!$D$10+'СЕТ СН'!$I$6-'СЕТ СН'!$I$26</f>
        <v>2625.7741696499997</v>
      </c>
      <c r="R178" s="36">
        <f>SUMIFS(СВЦЭМ!$D$39:$D$758,СВЦЭМ!$A$39:$A$758,$A178,СВЦЭМ!$B$39:$B$758,R$155)+'СЕТ СН'!$I$14+СВЦЭМ!$D$10+'СЕТ СН'!$I$6-'СЕТ СН'!$I$26</f>
        <v>2639.5269693800001</v>
      </c>
      <c r="S178" s="36">
        <f>SUMIFS(СВЦЭМ!$D$39:$D$758,СВЦЭМ!$A$39:$A$758,$A178,СВЦЭМ!$B$39:$B$758,S$155)+'СЕТ СН'!$I$14+СВЦЭМ!$D$10+'СЕТ СН'!$I$6-'СЕТ СН'!$I$26</f>
        <v>2644.09653897</v>
      </c>
      <c r="T178" s="36">
        <f>SUMIFS(СВЦЭМ!$D$39:$D$758,СВЦЭМ!$A$39:$A$758,$A178,СВЦЭМ!$B$39:$B$758,T$155)+'СЕТ СН'!$I$14+СВЦЭМ!$D$10+'СЕТ СН'!$I$6-'СЕТ СН'!$I$26</f>
        <v>2608.66878434</v>
      </c>
      <c r="U178" s="36">
        <f>SUMIFS(СВЦЭМ!$D$39:$D$758,СВЦЭМ!$A$39:$A$758,$A178,СВЦЭМ!$B$39:$B$758,U$155)+'СЕТ СН'!$I$14+СВЦЭМ!$D$10+'СЕТ СН'!$I$6-'СЕТ СН'!$I$26</f>
        <v>2642.6195566800002</v>
      </c>
      <c r="V178" s="36">
        <f>SUMIFS(СВЦЭМ!$D$39:$D$758,СВЦЭМ!$A$39:$A$758,$A178,СВЦЭМ!$B$39:$B$758,V$155)+'СЕТ СН'!$I$14+СВЦЭМ!$D$10+'СЕТ СН'!$I$6-'СЕТ СН'!$I$26</f>
        <v>2604.1965197600002</v>
      </c>
      <c r="W178" s="36">
        <f>SUMIFS(СВЦЭМ!$D$39:$D$758,СВЦЭМ!$A$39:$A$758,$A178,СВЦЭМ!$B$39:$B$758,W$155)+'СЕТ СН'!$I$14+СВЦЭМ!$D$10+'СЕТ СН'!$I$6-'СЕТ СН'!$I$26</f>
        <v>2581.4266468400001</v>
      </c>
      <c r="X178" s="36">
        <f>SUMIFS(СВЦЭМ!$D$39:$D$758,СВЦЭМ!$A$39:$A$758,$A178,СВЦЭМ!$B$39:$B$758,X$155)+'СЕТ СН'!$I$14+СВЦЭМ!$D$10+'СЕТ СН'!$I$6-'СЕТ СН'!$I$26</f>
        <v>2628.7645244300002</v>
      </c>
      <c r="Y178" s="36">
        <f>SUMIFS(СВЦЭМ!$D$39:$D$758,СВЦЭМ!$A$39:$A$758,$A178,СВЦЭМ!$B$39:$B$758,Y$155)+'СЕТ СН'!$I$14+СВЦЭМ!$D$10+'СЕТ СН'!$I$6-'СЕТ СН'!$I$26</f>
        <v>2673.7903667199998</v>
      </c>
    </row>
    <row r="179" spans="1:27" ht="15.75" x14ac:dyDescent="0.2">
      <c r="A179" s="35">
        <f t="shared" si="4"/>
        <v>45406</v>
      </c>
      <c r="B179" s="36">
        <f>SUMIFS(СВЦЭМ!$D$39:$D$758,СВЦЭМ!$A$39:$A$758,$A179,СВЦЭМ!$B$39:$B$758,B$155)+'СЕТ СН'!$I$14+СВЦЭМ!$D$10+'СЕТ СН'!$I$6-'СЕТ СН'!$I$26</f>
        <v>2744.5574046400002</v>
      </c>
      <c r="C179" s="36">
        <f>SUMIFS(СВЦЭМ!$D$39:$D$758,СВЦЭМ!$A$39:$A$758,$A179,СВЦЭМ!$B$39:$B$758,C$155)+'СЕТ СН'!$I$14+СВЦЭМ!$D$10+'СЕТ СН'!$I$6-'СЕТ СН'!$I$26</f>
        <v>2792.2312773800004</v>
      </c>
      <c r="D179" s="36">
        <f>SUMIFS(СВЦЭМ!$D$39:$D$758,СВЦЭМ!$A$39:$A$758,$A179,СВЦЭМ!$B$39:$B$758,D$155)+'СЕТ СН'!$I$14+СВЦЭМ!$D$10+'СЕТ СН'!$I$6-'СЕТ СН'!$I$26</f>
        <v>2809.6216726700004</v>
      </c>
      <c r="E179" s="36">
        <f>SUMIFS(СВЦЭМ!$D$39:$D$758,СВЦЭМ!$A$39:$A$758,$A179,СВЦЭМ!$B$39:$B$758,E$155)+'СЕТ СН'!$I$14+СВЦЭМ!$D$10+'СЕТ СН'!$I$6-'СЕТ СН'!$I$26</f>
        <v>2820.2438104000003</v>
      </c>
      <c r="F179" s="36">
        <f>SUMIFS(СВЦЭМ!$D$39:$D$758,СВЦЭМ!$A$39:$A$758,$A179,СВЦЭМ!$B$39:$B$758,F$155)+'СЕТ СН'!$I$14+СВЦЭМ!$D$10+'СЕТ СН'!$I$6-'СЕТ СН'!$I$26</f>
        <v>2791.86416882</v>
      </c>
      <c r="G179" s="36">
        <f>SUMIFS(СВЦЭМ!$D$39:$D$758,СВЦЭМ!$A$39:$A$758,$A179,СВЦЭМ!$B$39:$B$758,G$155)+'СЕТ СН'!$I$14+СВЦЭМ!$D$10+'СЕТ СН'!$I$6-'СЕТ СН'!$I$26</f>
        <v>2757.5605064700003</v>
      </c>
      <c r="H179" s="36">
        <f>SUMIFS(СВЦЭМ!$D$39:$D$758,СВЦЭМ!$A$39:$A$758,$A179,СВЦЭМ!$B$39:$B$758,H$155)+'СЕТ СН'!$I$14+СВЦЭМ!$D$10+'СЕТ СН'!$I$6-'СЕТ СН'!$I$26</f>
        <v>2696.32607005</v>
      </c>
      <c r="I179" s="36">
        <f>SUMIFS(СВЦЭМ!$D$39:$D$758,СВЦЭМ!$A$39:$A$758,$A179,СВЦЭМ!$B$39:$B$758,I$155)+'СЕТ СН'!$I$14+СВЦЭМ!$D$10+'СЕТ СН'!$I$6-'СЕТ СН'!$I$26</f>
        <v>2653.0508865400002</v>
      </c>
      <c r="J179" s="36">
        <f>SUMIFS(СВЦЭМ!$D$39:$D$758,СВЦЭМ!$A$39:$A$758,$A179,СВЦЭМ!$B$39:$B$758,J$155)+'СЕТ СН'!$I$14+СВЦЭМ!$D$10+'СЕТ СН'!$I$6-'СЕТ СН'!$I$26</f>
        <v>2590.2919381700003</v>
      </c>
      <c r="K179" s="36">
        <f>SUMIFS(СВЦЭМ!$D$39:$D$758,СВЦЭМ!$A$39:$A$758,$A179,СВЦЭМ!$B$39:$B$758,K$155)+'СЕТ СН'!$I$14+СВЦЭМ!$D$10+'СЕТ СН'!$I$6-'СЕТ СН'!$I$26</f>
        <v>2591.4488655</v>
      </c>
      <c r="L179" s="36">
        <f>SUMIFS(СВЦЭМ!$D$39:$D$758,СВЦЭМ!$A$39:$A$758,$A179,СВЦЭМ!$B$39:$B$758,L$155)+'СЕТ СН'!$I$14+СВЦЭМ!$D$10+'СЕТ СН'!$I$6-'СЕТ СН'!$I$26</f>
        <v>2593.6628496000003</v>
      </c>
      <c r="M179" s="36">
        <f>SUMIFS(СВЦЭМ!$D$39:$D$758,СВЦЭМ!$A$39:$A$758,$A179,СВЦЭМ!$B$39:$B$758,M$155)+'СЕТ СН'!$I$14+СВЦЭМ!$D$10+'СЕТ СН'!$I$6-'СЕТ СН'!$I$26</f>
        <v>2597.5867623200002</v>
      </c>
      <c r="N179" s="36">
        <f>SUMIFS(СВЦЭМ!$D$39:$D$758,СВЦЭМ!$A$39:$A$758,$A179,СВЦЭМ!$B$39:$B$758,N$155)+'СЕТ СН'!$I$14+СВЦЭМ!$D$10+'СЕТ СН'!$I$6-'СЕТ СН'!$I$26</f>
        <v>2594.3559711300004</v>
      </c>
      <c r="O179" s="36">
        <f>SUMIFS(СВЦЭМ!$D$39:$D$758,СВЦЭМ!$A$39:$A$758,$A179,СВЦЭМ!$B$39:$B$758,O$155)+'СЕТ СН'!$I$14+СВЦЭМ!$D$10+'СЕТ СН'!$I$6-'СЕТ СН'!$I$26</f>
        <v>2610.8516856699998</v>
      </c>
      <c r="P179" s="36">
        <f>SUMIFS(СВЦЭМ!$D$39:$D$758,СВЦЭМ!$A$39:$A$758,$A179,СВЦЭМ!$B$39:$B$758,P$155)+'СЕТ СН'!$I$14+СВЦЭМ!$D$10+'СЕТ СН'!$I$6-'СЕТ СН'!$I$26</f>
        <v>2625.3979591799998</v>
      </c>
      <c r="Q179" s="36">
        <f>SUMIFS(СВЦЭМ!$D$39:$D$758,СВЦЭМ!$A$39:$A$758,$A179,СВЦЭМ!$B$39:$B$758,Q$155)+'СЕТ СН'!$I$14+СВЦЭМ!$D$10+'СЕТ СН'!$I$6-'СЕТ СН'!$I$26</f>
        <v>2651.04810146</v>
      </c>
      <c r="R179" s="36">
        <f>SUMIFS(СВЦЭМ!$D$39:$D$758,СВЦЭМ!$A$39:$A$758,$A179,СВЦЭМ!$B$39:$B$758,R$155)+'СЕТ СН'!$I$14+СВЦЭМ!$D$10+'СЕТ СН'!$I$6-'СЕТ СН'!$I$26</f>
        <v>2639.1215117400002</v>
      </c>
      <c r="S179" s="36">
        <f>SUMIFS(СВЦЭМ!$D$39:$D$758,СВЦЭМ!$A$39:$A$758,$A179,СВЦЭМ!$B$39:$B$758,S$155)+'СЕТ СН'!$I$14+СВЦЭМ!$D$10+'СЕТ СН'!$I$6-'СЕТ СН'!$I$26</f>
        <v>2604.9463812499998</v>
      </c>
      <c r="T179" s="36">
        <f>SUMIFS(СВЦЭМ!$D$39:$D$758,СВЦЭМ!$A$39:$A$758,$A179,СВЦЭМ!$B$39:$B$758,T$155)+'СЕТ СН'!$I$14+СВЦЭМ!$D$10+'СЕТ СН'!$I$6-'СЕТ СН'!$I$26</f>
        <v>2583.6982202400004</v>
      </c>
      <c r="U179" s="36">
        <f>SUMIFS(СВЦЭМ!$D$39:$D$758,СВЦЭМ!$A$39:$A$758,$A179,СВЦЭМ!$B$39:$B$758,U$155)+'СЕТ СН'!$I$14+СВЦЭМ!$D$10+'СЕТ СН'!$I$6-'СЕТ СН'!$I$26</f>
        <v>2543.6558836499999</v>
      </c>
      <c r="V179" s="36">
        <f>SUMIFS(СВЦЭМ!$D$39:$D$758,СВЦЭМ!$A$39:$A$758,$A179,СВЦЭМ!$B$39:$B$758,V$155)+'СЕТ СН'!$I$14+СВЦЭМ!$D$10+'СЕТ СН'!$I$6-'СЕТ СН'!$I$26</f>
        <v>2520.2806543300003</v>
      </c>
      <c r="W179" s="36">
        <f>SUMIFS(СВЦЭМ!$D$39:$D$758,СВЦЭМ!$A$39:$A$758,$A179,СВЦЭМ!$B$39:$B$758,W$155)+'СЕТ СН'!$I$14+СВЦЭМ!$D$10+'СЕТ СН'!$I$6-'СЕТ СН'!$I$26</f>
        <v>2538.2997757900002</v>
      </c>
      <c r="X179" s="36">
        <f>SUMIFS(СВЦЭМ!$D$39:$D$758,СВЦЭМ!$A$39:$A$758,$A179,СВЦЭМ!$B$39:$B$758,X$155)+'СЕТ СН'!$I$14+СВЦЭМ!$D$10+'СЕТ СН'!$I$6-'СЕТ СН'!$I$26</f>
        <v>2606.09397489</v>
      </c>
      <c r="Y179" s="36">
        <f>SUMIFS(СВЦЭМ!$D$39:$D$758,СВЦЭМ!$A$39:$A$758,$A179,СВЦЭМ!$B$39:$B$758,Y$155)+'СЕТ СН'!$I$14+СВЦЭМ!$D$10+'СЕТ СН'!$I$6-'СЕТ СН'!$I$26</f>
        <v>2643.7743581599998</v>
      </c>
    </row>
    <row r="180" spans="1:27" ht="15.75" x14ac:dyDescent="0.2">
      <c r="A180" s="35">
        <f t="shared" si="4"/>
        <v>45407</v>
      </c>
      <c r="B180" s="36">
        <f>SUMIFS(СВЦЭМ!$D$39:$D$758,СВЦЭМ!$A$39:$A$758,$A180,СВЦЭМ!$B$39:$B$758,B$155)+'СЕТ СН'!$I$14+СВЦЭМ!$D$10+'СЕТ СН'!$I$6-'СЕТ СН'!$I$26</f>
        <v>2699.73076855</v>
      </c>
      <c r="C180" s="36">
        <f>SUMIFS(СВЦЭМ!$D$39:$D$758,СВЦЭМ!$A$39:$A$758,$A180,СВЦЭМ!$B$39:$B$758,C$155)+'СЕТ СН'!$I$14+СВЦЭМ!$D$10+'СЕТ СН'!$I$6-'СЕТ СН'!$I$26</f>
        <v>2766.3086553900002</v>
      </c>
      <c r="D180" s="36">
        <f>SUMIFS(СВЦЭМ!$D$39:$D$758,СВЦЭМ!$A$39:$A$758,$A180,СВЦЭМ!$B$39:$B$758,D$155)+'СЕТ СН'!$I$14+СВЦЭМ!$D$10+'СЕТ СН'!$I$6-'СЕТ СН'!$I$26</f>
        <v>2837.3954258399999</v>
      </c>
      <c r="E180" s="36">
        <f>SUMIFS(СВЦЭМ!$D$39:$D$758,СВЦЭМ!$A$39:$A$758,$A180,СВЦЭМ!$B$39:$B$758,E$155)+'СЕТ СН'!$I$14+СВЦЭМ!$D$10+'СЕТ СН'!$I$6-'СЕТ СН'!$I$26</f>
        <v>2845.0104501400001</v>
      </c>
      <c r="F180" s="36">
        <f>SUMIFS(СВЦЭМ!$D$39:$D$758,СВЦЭМ!$A$39:$A$758,$A180,СВЦЭМ!$B$39:$B$758,F$155)+'СЕТ СН'!$I$14+СВЦЭМ!$D$10+'СЕТ СН'!$I$6-'СЕТ СН'!$I$26</f>
        <v>2841.4102368900003</v>
      </c>
      <c r="G180" s="36">
        <f>SUMIFS(СВЦЭМ!$D$39:$D$758,СВЦЭМ!$A$39:$A$758,$A180,СВЦЭМ!$B$39:$B$758,G$155)+'СЕТ СН'!$I$14+СВЦЭМ!$D$10+'СЕТ СН'!$I$6-'СЕТ СН'!$I$26</f>
        <v>2841.6491268899999</v>
      </c>
      <c r="H180" s="36">
        <f>SUMIFS(СВЦЭМ!$D$39:$D$758,СВЦЭМ!$A$39:$A$758,$A180,СВЦЭМ!$B$39:$B$758,H$155)+'СЕТ СН'!$I$14+СВЦЭМ!$D$10+'СЕТ СН'!$I$6-'СЕТ СН'!$I$26</f>
        <v>2710.37305608</v>
      </c>
      <c r="I180" s="36">
        <f>SUMIFS(СВЦЭМ!$D$39:$D$758,СВЦЭМ!$A$39:$A$758,$A180,СВЦЭМ!$B$39:$B$758,I$155)+'СЕТ СН'!$I$14+СВЦЭМ!$D$10+'СЕТ СН'!$I$6-'СЕТ СН'!$I$26</f>
        <v>2690.8019892500001</v>
      </c>
      <c r="J180" s="36">
        <f>SUMIFS(СВЦЭМ!$D$39:$D$758,СВЦЭМ!$A$39:$A$758,$A180,СВЦЭМ!$B$39:$B$758,J$155)+'СЕТ СН'!$I$14+СВЦЭМ!$D$10+'СЕТ СН'!$I$6-'СЕТ СН'!$I$26</f>
        <v>2660.4245716800001</v>
      </c>
      <c r="K180" s="36">
        <f>SUMIFS(СВЦЭМ!$D$39:$D$758,СВЦЭМ!$A$39:$A$758,$A180,СВЦЭМ!$B$39:$B$758,K$155)+'СЕТ СН'!$I$14+СВЦЭМ!$D$10+'СЕТ СН'!$I$6-'СЕТ СН'!$I$26</f>
        <v>2664.5249540700001</v>
      </c>
      <c r="L180" s="36">
        <f>SUMIFS(СВЦЭМ!$D$39:$D$758,СВЦЭМ!$A$39:$A$758,$A180,СВЦЭМ!$B$39:$B$758,L$155)+'СЕТ СН'!$I$14+СВЦЭМ!$D$10+'СЕТ СН'!$I$6-'СЕТ СН'!$I$26</f>
        <v>2670.9081174100002</v>
      </c>
      <c r="M180" s="36">
        <f>SUMIFS(СВЦЭМ!$D$39:$D$758,СВЦЭМ!$A$39:$A$758,$A180,СВЦЭМ!$B$39:$B$758,M$155)+'СЕТ СН'!$I$14+СВЦЭМ!$D$10+'СЕТ СН'!$I$6-'СЕТ СН'!$I$26</f>
        <v>2667.7961053600002</v>
      </c>
      <c r="N180" s="36">
        <f>SUMIFS(СВЦЭМ!$D$39:$D$758,СВЦЭМ!$A$39:$A$758,$A180,СВЦЭМ!$B$39:$B$758,N$155)+'СЕТ СН'!$I$14+СВЦЭМ!$D$10+'СЕТ СН'!$I$6-'СЕТ СН'!$I$26</f>
        <v>2657.2698449500003</v>
      </c>
      <c r="O180" s="36">
        <f>SUMIFS(СВЦЭМ!$D$39:$D$758,СВЦЭМ!$A$39:$A$758,$A180,СВЦЭМ!$B$39:$B$758,O$155)+'СЕТ СН'!$I$14+СВЦЭМ!$D$10+'СЕТ СН'!$I$6-'СЕТ СН'!$I$26</f>
        <v>2700.0556253900004</v>
      </c>
      <c r="P180" s="36">
        <f>SUMIFS(СВЦЭМ!$D$39:$D$758,СВЦЭМ!$A$39:$A$758,$A180,СВЦЭМ!$B$39:$B$758,P$155)+'СЕТ СН'!$I$14+СВЦЭМ!$D$10+'СЕТ СН'!$I$6-'СЕТ СН'!$I$26</f>
        <v>2711.20869821</v>
      </c>
      <c r="Q180" s="36">
        <f>SUMIFS(СВЦЭМ!$D$39:$D$758,СВЦЭМ!$A$39:$A$758,$A180,СВЦЭМ!$B$39:$B$758,Q$155)+'СЕТ СН'!$I$14+СВЦЭМ!$D$10+'СЕТ СН'!$I$6-'СЕТ СН'!$I$26</f>
        <v>2727.7337014200002</v>
      </c>
      <c r="R180" s="36">
        <f>SUMIFS(СВЦЭМ!$D$39:$D$758,СВЦЭМ!$A$39:$A$758,$A180,СВЦЭМ!$B$39:$B$758,R$155)+'СЕТ СН'!$I$14+СВЦЭМ!$D$10+'СЕТ СН'!$I$6-'СЕТ СН'!$I$26</f>
        <v>2725.5401121800001</v>
      </c>
      <c r="S180" s="36">
        <f>SUMIFS(СВЦЭМ!$D$39:$D$758,СВЦЭМ!$A$39:$A$758,$A180,СВЦЭМ!$B$39:$B$758,S$155)+'СЕТ СН'!$I$14+СВЦЭМ!$D$10+'СЕТ СН'!$I$6-'СЕТ СН'!$I$26</f>
        <v>2711.7066250799999</v>
      </c>
      <c r="T180" s="36">
        <f>SUMIFS(СВЦЭМ!$D$39:$D$758,СВЦЭМ!$A$39:$A$758,$A180,СВЦЭМ!$B$39:$B$758,T$155)+'СЕТ СН'!$I$14+СВЦЭМ!$D$10+'СЕТ СН'!$I$6-'СЕТ СН'!$I$26</f>
        <v>2651.0566822800001</v>
      </c>
      <c r="U180" s="36">
        <f>SUMIFS(СВЦЭМ!$D$39:$D$758,СВЦЭМ!$A$39:$A$758,$A180,СВЦЭМ!$B$39:$B$758,U$155)+'СЕТ СН'!$I$14+СВЦЭМ!$D$10+'СЕТ СН'!$I$6-'СЕТ СН'!$I$26</f>
        <v>2610.3294365000002</v>
      </c>
      <c r="V180" s="36">
        <f>SUMIFS(СВЦЭМ!$D$39:$D$758,СВЦЭМ!$A$39:$A$758,$A180,СВЦЭМ!$B$39:$B$758,V$155)+'СЕТ СН'!$I$14+СВЦЭМ!$D$10+'СЕТ СН'!$I$6-'СЕТ СН'!$I$26</f>
        <v>2594.1362611700001</v>
      </c>
      <c r="W180" s="36">
        <f>SUMIFS(СВЦЭМ!$D$39:$D$758,СВЦЭМ!$A$39:$A$758,$A180,СВЦЭМ!$B$39:$B$758,W$155)+'СЕТ СН'!$I$14+СВЦЭМ!$D$10+'СЕТ СН'!$I$6-'СЕТ СН'!$I$26</f>
        <v>2618.9969737400002</v>
      </c>
      <c r="X180" s="36">
        <f>SUMIFS(СВЦЭМ!$D$39:$D$758,СВЦЭМ!$A$39:$A$758,$A180,СВЦЭМ!$B$39:$B$758,X$155)+'СЕТ СН'!$I$14+СВЦЭМ!$D$10+'СЕТ СН'!$I$6-'СЕТ СН'!$I$26</f>
        <v>2673.7176495800004</v>
      </c>
      <c r="Y180" s="36">
        <f>SUMIFS(СВЦЭМ!$D$39:$D$758,СВЦЭМ!$A$39:$A$758,$A180,СВЦЭМ!$B$39:$B$758,Y$155)+'СЕТ СН'!$I$14+СВЦЭМ!$D$10+'СЕТ СН'!$I$6-'СЕТ СН'!$I$26</f>
        <v>2710.5311620399998</v>
      </c>
    </row>
    <row r="181" spans="1:27" ht="15.75" x14ac:dyDescent="0.2">
      <c r="A181" s="35">
        <f t="shared" si="4"/>
        <v>45408</v>
      </c>
      <c r="B181" s="36">
        <f>SUMIFS(СВЦЭМ!$D$39:$D$758,СВЦЭМ!$A$39:$A$758,$A181,СВЦЭМ!$B$39:$B$758,B$155)+'СЕТ СН'!$I$14+СВЦЭМ!$D$10+'СЕТ СН'!$I$6-'СЕТ СН'!$I$26</f>
        <v>2729.1192080000001</v>
      </c>
      <c r="C181" s="36">
        <f>SUMIFS(СВЦЭМ!$D$39:$D$758,СВЦЭМ!$A$39:$A$758,$A181,СВЦЭМ!$B$39:$B$758,C$155)+'СЕТ СН'!$I$14+СВЦЭМ!$D$10+'СЕТ СН'!$I$6-'СЕТ СН'!$I$26</f>
        <v>2789.3165442700001</v>
      </c>
      <c r="D181" s="36">
        <f>SUMIFS(СВЦЭМ!$D$39:$D$758,СВЦЭМ!$A$39:$A$758,$A181,СВЦЭМ!$B$39:$B$758,D$155)+'СЕТ СН'!$I$14+СВЦЭМ!$D$10+'СЕТ СН'!$I$6-'СЕТ СН'!$I$26</f>
        <v>2848.5232656899998</v>
      </c>
      <c r="E181" s="36">
        <f>SUMIFS(СВЦЭМ!$D$39:$D$758,СВЦЭМ!$A$39:$A$758,$A181,СВЦЭМ!$B$39:$B$758,E$155)+'СЕТ СН'!$I$14+СВЦЭМ!$D$10+'СЕТ СН'!$I$6-'СЕТ СН'!$I$26</f>
        <v>2867.43544759</v>
      </c>
      <c r="F181" s="36">
        <f>SUMIFS(СВЦЭМ!$D$39:$D$758,СВЦЭМ!$A$39:$A$758,$A181,СВЦЭМ!$B$39:$B$758,F$155)+'СЕТ СН'!$I$14+СВЦЭМ!$D$10+'СЕТ СН'!$I$6-'СЕТ СН'!$I$26</f>
        <v>2862.2318415700001</v>
      </c>
      <c r="G181" s="36">
        <f>SUMIFS(СВЦЭМ!$D$39:$D$758,СВЦЭМ!$A$39:$A$758,$A181,СВЦЭМ!$B$39:$B$758,G$155)+'СЕТ СН'!$I$14+СВЦЭМ!$D$10+'СЕТ СН'!$I$6-'СЕТ СН'!$I$26</f>
        <v>2839.7766097000003</v>
      </c>
      <c r="H181" s="36">
        <f>SUMIFS(СВЦЭМ!$D$39:$D$758,СВЦЭМ!$A$39:$A$758,$A181,СВЦЭМ!$B$39:$B$758,H$155)+'СЕТ СН'!$I$14+СВЦЭМ!$D$10+'СЕТ СН'!$I$6-'СЕТ СН'!$I$26</f>
        <v>2773.1682638100001</v>
      </c>
      <c r="I181" s="36">
        <f>SUMIFS(СВЦЭМ!$D$39:$D$758,СВЦЭМ!$A$39:$A$758,$A181,СВЦЭМ!$B$39:$B$758,I$155)+'СЕТ СН'!$I$14+СВЦЭМ!$D$10+'СЕТ СН'!$I$6-'СЕТ СН'!$I$26</f>
        <v>2705.5992802999999</v>
      </c>
      <c r="J181" s="36">
        <f>SUMIFS(СВЦЭМ!$D$39:$D$758,СВЦЭМ!$A$39:$A$758,$A181,СВЦЭМ!$B$39:$B$758,J$155)+'СЕТ СН'!$I$14+СВЦЭМ!$D$10+'СЕТ СН'!$I$6-'СЕТ СН'!$I$26</f>
        <v>2662.21747267</v>
      </c>
      <c r="K181" s="36">
        <f>SUMIFS(СВЦЭМ!$D$39:$D$758,СВЦЭМ!$A$39:$A$758,$A181,СВЦЭМ!$B$39:$B$758,K$155)+'СЕТ СН'!$I$14+СВЦЭМ!$D$10+'СЕТ СН'!$I$6-'СЕТ СН'!$I$26</f>
        <v>2653.0994759599998</v>
      </c>
      <c r="L181" s="36">
        <f>SUMIFS(СВЦЭМ!$D$39:$D$758,СВЦЭМ!$A$39:$A$758,$A181,СВЦЭМ!$B$39:$B$758,L$155)+'СЕТ СН'!$I$14+СВЦЭМ!$D$10+'СЕТ СН'!$I$6-'СЕТ СН'!$I$26</f>
        <v>2634.58828223</v>
      </c>
      <c r="M181" s="36">
        <f>SUMIFS(СВЦЭМ!$D$39:$D$758,СВЦЭМ!$A$39:$A$758,$A181,СВЦЭМ!$B$39:$B$758,M$155)+'СЕТ СН'!$I$14+СВЦЭМ!$D$10+'СЕТ СН'!$I$6-'СЕТ СН'!$I$26</f>
        <v>2641.4251976300002</v>
      </c>
      <c r="N181" s="36">
        <f>SUMIFS(СВЦЭМ!$D$39:$D$758,СВЦЭМ!$A$39:$A$758,$A181,СВЦЭМ!$B$39:$B$758,N$155)+'СЕТ СН'!$I$14+СВЦЭМ!$D$10+'СЕТ СН'!$I$6-'СЕТ СН'!$I$26</f>
        <v>2643.4235905800001</v>
      </c>
      <c r="O181" s="36">
        <f>SUMIFS(СВЦЭМ!$D$39:$D$758,СВЦЭМ!$A$39:$A$758,$A181,СВЦЭМ!$B$39:$B$758,O$155)+'СЕТ СН'!$I$14+СВЦЭМ!$D$10+'СЕТ СН'!$I$6-'СЕТ СН'!$I$26</f>
        <v>2648.6991885799998</v>
      </c>
      <c r="P181" s="36">
        <f>SUMIFS(СВЦЭМ!$D$39:$D$758,СВЦЭМ!$A$39:$A$758,$A181,СВЦЭМ!$B$39:$B$758,P$155)+'СЕТ СН'!$I$14+СВЦЭМ!$D$10+'СЕТ СН'!$I$6-'СЕТ СН'!$I$26</f>
        <v>2619.0733874799998</v>
      </c>
      <c r="Q181" s="36">
        <f>SUMIFS(СВЦЭМ!$D$39:$D$758,СВЦЭМ!$A$39:$A$758,$A181,СВЦЭМ!$B$39:$B$758,Q$155)+'СЕТ СН'!$I$14+СВЦЭМ!$D$10+'СЕТ СН'!$I$6-'СЕТ СН'!$I$26</f>
        <v>2637.0662917</v>
      </c>
      <c r="R181" s="36">
        <f>SUMIFS(СВЦЭМ!$D$39:$D$758,СВЦЭМ!$A$39:$A$758,$A181,СВЦЭМ!$B$39:$B$758,R$155)+'СЕТ СН'!$I$14+СВЦЭМ!$D$10+'СЕТ СН'!$I$6-'СЕТ СН'!$I$26</f>
        <v>2670.8970276500004</v>
      </c>
      <c r="S181" s="36">
        <f>SUMIFS(СВЦЭМ!$D$39:$D$758,СВЦЭМ!$A$39:$A$758,$A181,СВЦЭМ!$B$39:$B$758,S$155)+'СЕТ СН'!$I$14+СВЦЭМ!$D$10+'СЕТ СН'!$I$6-'СЕТ СН'!$I$26</f>
        <v>2675.8184028599999</v>
      </c>
      <c r="T181" s="36">
        <f>SUMIFS(СВЦЭМ!$D$39:$D$758,СВЦЭМ!$A$39:$A$758,$A181,СВЦЭМ!$B$39:$B$758,T$155)+'СЕТ СН'!$I$14+СВЦЭМ!$D$10+'СЕТ СН'!$I$6-'СЕТ СН'!$I$26</f>
        <v>2646.4245931800001</v>
      </c>
      <c r="U181" s="36">
        <f>SUMIFS(СВЦЭМ!$D$39:$D$758,СВЦЭМ!$A$39:$A$758,$A181,СВЦЭМ!$B$39:$B$758,U$155)+'СЕТ СН'!$I$14+СВЦЭМ!$D$10+'СЕТ СН'!$I$6-'СЕТ СН'!$I$26</f>
        <v>2635.2385111100002</v>
      </c>
      <c r="V181" s="36">
        <f>SUMIFS(СВЦЭМ!$D$39:$D$758,СВЦЭМ!$A$39:$A$758,$A181,СВЦЭМ!$B$39:$B$758,V$155)+'СЕТ СН'!$I$14+СВЦЭМ!$D$10+'СЕТ СН'!$I$6-'СЕТ СН'!$I$26</f>
        <v>2611.5348130299999</v>
      </c>
      <c r="W181" s="36">
        <f>SUMIFS(СВЦЭМ!$D$39:$D$758,СВЦЭМ!$A$39:$A$758,$A181,СВЦЭМ!$B$39:$B$758,W$155)+'СЕТ СН'!$I$14+СВЦЭМ!$D$10+'СЕТ СН'!$I$6-'СЕТ СН'!$I$26</f>
        <v>2601.28516597</v>
      </c>
      <c r="X181" s="36">
        <f>SUMIFS(СВЦЭМ!$D$39:$D$758,СВЦЭМ!$A$39:$A$758,$A181,СВЦЭМ!$B$39:$B$758,X$155)+'СЕТ СН'!$I$14+СВЦЭМ!$D$10+'СЕТ СН'!$I$6-'СЕТ СН'!$I$26</f>
        <v>2609.5220819400001</v>
      </c>
      <c r="Y181" s="36">
        <f>SUMIFS(СВЦЭМ!$D$39:$D$758,СВЦЭМ!$A$39:$A$758,$A181,СВЦЭМ!$B$39:$B$758,Y$155)+'СЕТ СН'!$I$14+СВЦЭМ!$D$10+'СЕТ СН'!$I$6-'СЕТ СН'!$I$26</f>
        <v>2668.2247969099999</v>
      </c>
    </row>
    <row r="182" spans="1:27" ht="15.75" x14ac:dyDescent="0.2">
      <c r="A182" s="35">
        <f t="shared" si="4"/>
        <v>45409</v>
      </c>
      <c r="B182" s="36">
        <f>SUMIFS(СВЦЭМ!$D$39:$D$758,СВЦЭМ!$A$39:$A$758,$A182,СВЦЭМ!$B$39:$B$758,B$155)+'СЕТ СН'!$I$14+СВЦЭМ!$D$10+'СЕТ СН'!$I$6-'СЕТ СН'!$I$26</f>
        <v>2766.5628691299999</v>
      </c>
      <c r="C182" s="36">
        <f>SUMIFS(СВЦЭМ!$D$39:$D$758,СВЦЭМ!$A$39:$A$758,$A182,СВЦЭМ!$B$39:$B$758,C$155)+'СЕТ СН'!$I$14+СВЦЭМ!$D$10+'СЕТ СН'!$I$6-'СЕТ СН'!$I$26</f>
        <v>2871.0000382200001</v>
      </c>
      <c r="D182" s="36">
        <f>SUMIFS(СВЦЭМ!$D$39:$D$758,СВЦЭМ!$A$39:$A$758,$A182,СВЦЭМ!$B$39:$B$758,D$155)+'СЕТ СН'!$I$14+СВЦЭМ!$D$10+'СЕТ СН'!$I$6-'СЕТ СН'!$I$26</f>
        <v>2875.0478567800001</v>
      </c>
      <c r="E182" s="36">
        <f>SUMIFS(СВЦЭМ!$D$39:$D$758,СВЦЭМ!$A$39:$A$758,$A182,СВЦЭМ!$B$39:$B$758,E$155)+'СЕТ СН'!$I$14+СВЦЭМ!$D$10+'СЕТ СН'!$I$6-'СЕТ СН'!$I$26</f>
        <v>2873.2064854800001</v>
      </c>
      <c r="F182" s="36">
        <f>SUMIFS(СВЦЭМ!$D$39:$D$758,СВЦЭМ!$A$39:$A$758,$A182,СВЦЭМ!$B$39:$B$758,F$155)+'СЕТ СН'!$I$14+СВЦЭМ!$D$10+'СЕТ СН'!$I$6-'СЕТ СН'!$I$26</f>
        <v>2874.2153756300004</v>
      </c>
      <c r="G182" s="36">
        <f>SUMIFS(СВЦЭМ!$D$39:$D$758,СВЦЭМ!$A$39:$A$758,$A182,СВЦЭМ!$B$39:$B$758,G$155)+'СЕТ СН'!$I$14+СВЦЭМ!$D$10+'СЕТ СН'!$I$6-'СЕТ СН'!$I$26</f>
        <v>2884.22722024</v>
      </c>
      <c r="H182" s="36">
        <f>SUMIFS(СВЦЭМ!$D$39:$D$758,СВЦЭМ!$A$39:$A$758,$A182,СВЦЭМ!$B$39:$B$758,H$155)+'СЕТ СН'!$I$14+СВЦЭМ!$D$10+'СЕТ СН'!$I$6-'СЕТ СН'!$I$26</f>
        <v>2803.5758044100003</v>
      </c>
      <c r="I182" s="36">
        <f>SUMIFS(СВЦЭМ!$D$39:$D$758,СВЦЭМ!$A$39:$A$758,$A182,СВЦЭМ!$B$39:$B$758,I$155)+'СЕТ СН'!$I$14+СВЦЭМ!$D$10+'СЕТ СН'!$I$6-'СЕТ СН'!$I$26</f>
        <v>2790.9364986300002</v>
      </c>
      <c r="J182" s="36">
        <f>SUMIFS(СВЦЭМ!$D$39:$D$758,СВЦЭМ!$A$39:$A$758,$A182,СВЦЭМ!$B$39:$B$758,J$155)+'СЕТ СН'!$I$14+СВЦЭМ!$D$10+'СЕТ СН'!$I$6-'СЕТ СН'!$I$26</f>
        <v>2711.88025741</v>
      </c>
      <c r="K182" s="36">
        <f>SUMIFS(СВЦЭМ!$D$39:$D$758,СВЦЭМ!$A$39:$A$758,$A182,СВЦЭМ!$B$39:$B$758,K$155)+'СЕТ СН'!$I$14+СВЦЭМ!$D$10+'СЕТ СН'!$I$6-'СЕТ СН'!$I$26</f>
        <v>2712.3536046700001</v>
      </c>
      <c r="L182" s="36">
        <f>SUMIFS(СВЦЭМ!$D$39:$D$758,СВЦЭМ!$A$39:$A$758,$A182,СВЦЭМ!$B$39:$B$758,L$155)+'СЕТ СН'!$I$14+СВЦЭМ!$D$10+'СЕТ СН'!$I$6-'СЕТ СН'!$I$26</f>
        <v>2662.1828351100003</v>
      </c>
      <c r="M182" s="36">
        <f>SUMIFS(СВЦЭМ!$D$39:$D$758,СВЦЭМ!$A$39:$A$758,$A182,СВЦЭМ!$B$39:$B$758,M$155)+'СЕТ СН'!$I$14+СВЦЭМ!$D$10+'СЕТ СН'!$I$6-'СЕТ СН'!$I$26</f>
        <v>2690.50659077</v>
      </c>
      <c r="N182" s="36">
        <f>SUMIFS(СВЦЭМ!$D$39:$D$758,СВЦЭМ!$A$39:$A$758,$A182,СВЦЭМ!$B$39:$B$758,N$155)+'СЕТ СН'!$I$14+СВЦЭМ!$D$10+'СЕТ СН'!$I$6-'СЕТ СН'!$I$26</f>
        <v>2677.5379059300003</v>
      </c>
      <c r="O182" s="36">
        <f>SUMIFS(СВЦЭМ!$D$39:$D$758,СВЦЭМ!$A$39:$A$758,$A182,СВЦЭМ!$B$39:$B$758,O$155)+'СЕТ СН'!$I$14+СВЦЭМ!$D$10+'СЕТ СН'!$I$6-'СЕТ СН'!$I$26</f>
        <v>2697.4493456600003</v>
      </c>
      <c r="P182" s="36">
        <f>SUMIFS(СВЦЭМ!$D$39:$D$758,СВЦЭМ!$A$39:$A$758,$A182,СВЦЭМ!$B$39:$B$758,P$155)+'СЕТ СН'!$I$14+СВЦЭМ!$D$10+'СЕТ СН'!$I$6-'СЕТ СН'!$I$26</f>
        <v>2715.5328172999998</v>
      </c>
      <c r="Q182" s="36">
        <f>SUMIFS(СВЦЭМ!$D$39:$D$758,СВЦЭМ!$A$39:$A$758,$A182,СВЦЭМ!$B$39:$B$758,Q$155)+'СЕТ СН'!$I$14+СВЦЭМ!$D$10+'СЕТ СН'!$I$6-'СЕТ СН'!$I$26</f>
        <v>2721.88831708</v>
      </c>
      <c r="R182" s="36">
        <f>SUMIFS(СВЦЭМ!$D$39:$D$758,СВЦЭМ!$A$39:$A$758,$A182,СВЦЭМ!$B$39:$B$758,R$155)+'СЕТ СН'!$I$14+СВЦЭМ!$D$10+'СЕТ СН'!$I$6-'СЕТ СН'!$I$26</f>
        <v>2728.19122952</v>
      </c>
      <c r="S182" s="36">
        <f>SUMIFS(СВЦЭМ!$D$39:$D$758,СВЦЭМ!$A$39:$A$758,$A182,СВЦЭМ!$B$39:$B$758,S$155)+'СЕТ СН'!$I$14+СВЦЭМ!$D$10+'СЕТ СН'!$I$6-'СЕТ СН'!$I$26</f>
        <v>2695.84901584</v>
      </c>
      <c r="T182" s="36">
        <f>SUMIFS(СВЦЭМ!$D$39:$D$758,СВЦЭМ!$A$39:$A$758,$A182,СВЦЭМ!$B$39:$B$758,T$155)+'СЕТ СН'!$I$14+СВЦЭМ!$D$10+'СЕТ СН'!$I$6-'СЕТ СН'!$I$26</f>
        <v>2715.5328449200001</v>
      </c>
      <c r="U182" s="36">
        <f>SUMIFS(СВЦЭМ!$D$39:$D$758,СВЦЭМ!$A$39:$A$758,$A182,СВЦЭМ!$B$39:$B$758,U$155)+'СЕТ СН'!$I$14+СВЦЭМ!$D$10+'СЕТ СН'!$I$6-'СЕТ СН'!$I$26</f>
        <v>2636.2538462800003</v>
      </c>
      <c r="V182" s="36">
        <f>SUMIFS(СВЦЭМ!$D$39:$D$758,СВЦЭМ!$A$39:$A$758,$A182,СВЦЭМ!$B$39:$B$758,V$155)+'СЕТ СН'!$I$14+СВЦЭМ!$D$10+'СЕТ СН'!$I$6-'СЕТ СН'!$I$26</f>
        <v>2679.7791053000001</v>
      </c>
      <c r="W182" s="36">
        <f>SUMIFS(СВЦЭМ!$D$39:$D$758,СВЦЭМ!$A$39:$A$758,$A182,СВЦЭМ!$B$39:$B$758,W$155)+'СЕТ СН'!$I$14+СВЦЭМ!$D$10+'СЕТ СН'!$I$6-'СЕТ СН'!$I$26</f>
        <v>2675.0543991200002</v>
      </c>
      <c r="X182" s="36">
        <f>SUMIFS(СВЦЭМ!$D$39:$D$758,СВЦЭМ!$A$39:$A$758,$A182,СВЦЭМ!$B$39:$B$758,X$155)+'СЕТ СН'!$I$14+СВЦЭМ!$D$10+'СЕТ СН'!$I$6-'СЕТ СН'!$I$26</f>
        <v>2767.9361007100001</v>
      </c>
      <c r="Y182" s="36">
        <f>SUMIFS(СВЦЭМ!$D$39:$D$758,СВЦЭМ!$A$39:$A$758,$A182,СВЦЭМ!$B$39:$B$758,Y$155)+'СЕТ СН'!$I$14+СВЦЭМ!$D$10+'СЕТ СН'!$I$6-'СЕТ СН'!$I$26</f>
        <v>2857.6519453199999</v>
      </c>
    </row>
    <row r="183" spans="1:27" ht="15.75" x14ac:dyDescent="0.2">
      <c r="A183" s="35">
        <f t="shared" si="4"/>
        <v>45410</v>
      </c>
      <c r="B183" s="36">
        <f>SUMIFS(СВЦЭМ!$D$39:$D$758,СВЦЭМ!$A$39:$A$758,$A183,СВЦЭМ!$B$39:$B$758,B$155)+'СЕТ СН'!$I$14+СВЦЭМ!$D$10+'СЕТ СН'!$I$6-'СЕТ СН'!$I$26</f>
        <v>2904.5576850299999</v>
      </c>
      <c r="C183" s="36">
        <f>SUMIFS(СВЦЭМ!$D$39:$D$758,СВЦЭМ!$A$39:$A$758,$A183,СВЦЭМ!$B$39:$B$758,C$155)+'СЕТ СН'!$I$14+СВЦЭМ!$D$10+'СЕТ СН'!$I$6-'СЕТ СН'!$I$26</f>
        <v>2707.4964957500001</v>
      </c>
      <c r="D183" s="36">
        <f>SUMIFS(СВЦЭМ!$D$39:$D$758,СВЦЭМ!$A$39:$A$758,$A183,СВЦЭМ!$B$39:$B$758,D$155)+'СЕТ СН'!$I$14+СВЦЭМ!$D$10+'СЕТ СН'!$I$6-'СЕТ СН'!$I$26</f>
        <v>2739.5686657800002</v>
      </c>
      <c r="E183" s="36">
        <f>SUMIFS(СВЦЭМ!$D$39:$D$758,СВЦЭМ!$A$39:$A$758,$A183,СВЦЭМ!$B$39:$B$758,E$155)+'СЕТ СН'!$I$14+СВЦЭМ!$D$10+'СЕТ СН'!$I$6-'СЕТ СН'!$I$26</f>
        <v>2753.6032282300002</v>
      </c>
      <c r="F183" s="36">
        <f>SUMIFS(СВЦЭМ!$D$39:$D$758,СВЦЭМ!$A$39:$A$758,$A183,СВЦЭМ!$B$39:$B$758,F$155)+'СЕТ СН'!$I$14+СВЦЭМ!$D$10+'СЕТ СН'!$I$6-'СЕТ СН'!$I$26</f>
        <v>2775.52835246</v>
      </c>
      <c r="G183" s="36">
        <f>SUMIFS(СВЦЭМ!$D$39:$D$758,СВЦЭМ!$A$39:$A$758,$A183,СВЦЭМ!$B$39:$B$758,G$155)+'СЕТ СН'!$I$14+СВЦЭМ!$D$10+'СЕТ СН'!$I$6-'СЕТ СН'!$I$26</f>
        <v>2762.190705</v>
      </c>
      <c r="H183" s="36">
        <f>SUMIFS(СВЦЭМ!$D$39:$D$758,СВЦЭМ!$A$39:$A$758,$A183,СВЦЭМ!$B$39:$B$758,H$155)+'СЕТ СН'!$I$14+СВЦЭМ!$D$10+'СЕТ СН'!$I$6-'СЕТ СН'!$I$26</f>
        <v>2866.36878828</v>
      </c>
      <c r="I183" s="36">
        <f>SUMIFS(СВЦЭМ!$D$39:$D$758,СВЦЭМ!$A$39:$A$758,$A183,СВЦЭМ!$B$39:$B$758,I$155)+'СЕТ СН'!$I$14+СВЦЭМ!$D$10+'СЕТ СН'!$I$6-'СЕТ СН'!$I$26</f>
        <v>2801.35675958</v>
      </c>
      <c r="J183" s="36">
        <f>SUMIFS(СВЦЭМ!$D$39:$D$758,СВЦЭМ!$A$39:$A$758,$A183,СВЦЭМ!$B$39:$B$758,J$155)+'СЕТ СН'!$I$14+СВЦЭМ!$D$10+'СЕТ СН'!$I$6-'СЕТ СН'!$I$26</f>
        <v>2670.2182751099999</v>
      </c>
      <c r="K183" s="36">
        <f>SUMIFS(СВЦЭМ!$D$39:$D$758,СВЦЭМ!$A$39:$A$758,$A183,СВЦЭМ!$B$39:$B$758,K$155)+'СЕТ СН'!$I$14+СВЦЭМ!$D$10+'СЕТ СН'!$I$6-'СЕТ СН'!$I$26</f>
        <v>2616.2203674500001</v>
      </c>
      <c r="L183" s="36">
        <f>SUMIFS(СВЦЭМ!$D$39:$D$758,СВЦЭМ!$A$39:$A$758,$A183,СВЦЭМ!$B$39:$B$758,L$155)+'СЕТ СН'!$I$14+СВЦЭМ!$D$10+'СЕТ СН'!$I$6-'СЕТ СН'!$I$26</f>
        <v>2603.3400855700002</v>
      </c>
      <c r="M183" s="36">
        <f>SUMIFS(СВЦЭМ!$D$39:$D$758,СВЦЭМ!$A$39:$A$758,$A183,СВЦЭМ!$B$39:$B$758,M$155)+'СЕТ СН'!$I$14+СВЦЭМ!$D$10+'СЕТ СН'!$I$6-'СЕТ СН'!$I$26</f>
        <v>2641.2235308400004</v>
      </c>
      <c r="N183" s="36">
        <f>SUMIFS(СВЦЭМ!$D$39:$D$758,СВЦЭМ!$A$39:$A$758,$A183,СВЦЭМ!$B$39:$B$758,N$155)+'СЕТ СН'!$I$14+СВЦЭМ!$D$10+'СЕТ СН'!$I$6-'СЕТ СН'!$I$26</f>
        <v>2645.33819214</v>
      </c>
      <c r="O183" s="36">
        <f>SUMIFS(СВЦЭМ!$D$39:$D$758,СВЦЭМ!$A$39:$A$758,$A183,СВЦЭМ!$B$39:$B$758,O$155)+'СЕТ СН'!$I$14+СВЦЭМ!$D$10+'СЕТ СН'!$I$6-'СЕТ СН'!$I$26</f>
        <v>2671.3741140100001</v>
      </c>
      <c r="P183" s="36">
        <f>SUMIFS(СВЦЭМ!$D$39:$D$758,СВЦЭМ!$A$39:$A$758,$A183,СВЦЭМ!$B$39:$B$758,P$155)+'СЕТ СН'!$I$14+СВЦЭМ!$D$10+'СЕТ СН'!$I$6-'СЕТ СН'!$I$26</f>
        <v>2686.42057127</v>
      </c>
      <c r="Q183" s="36">
        <f>SUMIFS(СВЦЭМ!$D$39:$D$758,СВЦЭМ!$A$39:$A$758,$A183,СВЦЭМ!$B$39:$B$758,Q$155)+'СЕТ СН'!$I$14+СВЦЭМ!$D$10+'СЕТ СН'!$I$6-'СЕТ СН'!$I$26</f>
        <v>2700.3856787599998</v>
      </c>
      <c r="R183" s="36">
        <f>SUMIFS(СВЦЭМ!$D$39:$D$758,СВЦЭМ!$A$39:$A$758,$A183,СВЦЭМ!$B$39:$B$758,R$155)+'СЕТ СН'!$I$14+СВЦЭМ!$D$10+'СЕТ СН'!$I$6-'СЕТ СН'!$I$26</f>
        <v>2733.6711529000004</v>
      </c>
      <c r="S183" s="36">
        <f>SUMIFS(СВЦЭМ!$D$39:$D$758,СВЦЭМ!$A$39:$A$758,$A183,СВЦЭМ!$B$39:$B$758,S$155)+'СЕТ СН'!$I$14+СВЦЭМ!$D$10+'СЕТ СН'!$I$6-'СЕТ СН'!$I$26</f>
        <v>2716.5211827200001</v>
      </c>
      <c r="T183" s="36">
        <f>SUMIFS(СВЦЭМ!$D$39:$D$758,СВЦЭМ!$A$39:$A$758,$A183,СВЦЭМ!$B$39:$B$758,T$155)+'СЕТ СН'!$I$14+СВЦЭМ!$D$10+'СЕТ СН'!$I$6-'СЕТ СН'!$I$26</f>
        <v>2684.2763280099998</v>
      </c>
      <c r="U183" s="36">
        <f>SUMIFS(СВЦЭМ!$D$39:$D$758,СВЦЭМ!$A$39:$A$758,$A183,СВЦЭМ!$B$39:$B$758,U$155)+'СЕТ СН'!$I$14+СВЦЭМ!$D$10+'СЕТ СН'!$I$6-'СЕТ СН'!$I$26</f>
        <v>2678.5658936300001</v>
      </c>
      <c r="V183" s="36">
        <f>SUMIFS(СВЦЭМ!$D$39:$D$758,СВЦЭМ!$A$39:$A$758,$A183,СВЦЭМ!$B$39:$B$758,V$155)+'СЕТ СН'!$I$14+СВЦЭМ!$D$10+'СЕТ СН'!$I$6-'СЕТ СН'!$I$26</f>
        <v>2633.70341998</v>
      </c>
      <c r="W183" s="36">
        <f>SUMIFS(СВЦЭМ!$D$39:$D$758,СВЦЭМ!$A$39:$A$758,$A183,СВЦЭМ!$B$39:$B$758,W$155)+'СЕТ СН'!$I$14+СВЦЭМ!$D$10+'СЕТ СН'!$I$6-'СЕТ СН'!$I$26</f>
        <v>2612.53817764</v>
      </c>
      <c r="X183" s="36">
        <f>SUMIFS(СВЦЭМ!$D$39:$D$758,СВЦЭМ!$A$39:$A$758,$A183,СВЦЭМ!$B$39:$B$758,X$155)+'СЕТ СН'!$I$14+СВЦЭМ!$D$10+'СЕТ СН'!$I$6-'СЕТ СН'!$I$26</f>
        <v>2641.70419674</v>
      </c>
      <c r="Y183" s="36">
        <f>SUMIFS(СВЦЭМ!$D$39:$D$758,СВЦЭМ!$A$39:$A$758,$A183,СВЦЭМ!$B$39:$B$758,Y$155)+'СЕТ СН'!$I$14+СВЦЭМ!$D$10+'СЕТ СН'!$I$6-'СЕТ СН'!$I$26</f>
        <v>2715.3712291399997</v>
      </c>
    </row>
    <row r="184" spans="1:27" ht="15.75" x14ac:dyDescent="0.2">
      <c r="A184" s="35">
        <f t="shared" si="4"/>
        <v>45411</v>
      </c>
      <c r="B184" s="36">
        <f>SUMIFS(СВЦЭМ!$D$39:$D$758,СВЦЭМ!$A$39:$A$758,$A184,СВЦЭМ!$B$39:$B$758,B$155)+'СЕТ СН'!$I$14+СВЦЭМ!$D$10+'СЕТ СН'!$I$6-'СЕТ СН'!$I$26</f>
        <v>2591.55308939</v>
      </c>
      <c r="C184" s="36">
        <f>SUMIFS(СВЦЭМ!$D$39:$D$758,СВЦЭМ!$A$39:$A$758,$A184,СВЦЭМ!$B$39:$B$758,C$155)+'СЕТ СН'!$I$14+СВЦЭМ!$D$10+'СЕТ СН'!$I$6-'СЕТ СН'!$I$26</f>
        <v>2677.2645625</v>
      </c>
      <c r="D184" s="36">
        <f>SUMIFS(СВЦЭМ!$D$39:$D$758,СВЦЭМ!$A$39:$A$758,$A184,СВЦЭМ!$B$39:$B$758,D$155)+'СЕТ СН'!$I$14+СВЦЭМ!$D$10+'СЕТ СН'!$I$6-'СЕТ СН'!$I$26</f>
        <v>2742.5136415400002</v>
      </c>
      <c r="E184" s="36">
        <f>SUMIFS(СВЦЭМ!$D$39:$D$758,СВЦЭМ!$A$39:$A$758,$A184,СВЦЭМ!$B$39:$B$758,E$155)+'СЕТ СН'!$I$14+СВЦЭМ!$D$10+'СЕТ СН'!$I$6-'СЕТ СН'!$I$26</f>
        <v>2756.3929281199999</v>
      </c>
      <c r="F184" s="36">
        <f>SUMIFS(СВЦЭМ!$D$39:$D$758,СВЦЭМ!$A$39:$A$758,$A184,СВЦЭМ!$B$39:$B$758,F$155)+'СЕТ СН'!$I$14+СВЦЭМ!$D$10+'СЕТ СН'!$I$6-'СЕТ СН'!$I$26</f>
        <v>2762.0077066700001</v>
      </c>
      <c r="G184" s="36">
        <f>SUMIFS(СВЦЭМ!$D$39:$D$758,СВЦЭМ!$A$39:$A$758,$A184,СВЦЭМ!$B$39:$B$758,G$155)+'СЕТ СН'!$I$14+СВЦЭМ!$D$10+'СЕТ СН'!$I$6-'СЕТ СН'!$I$26</f>
        <v>2742.1551159800001</v>
      </c>
      <c r="H184" s="36">
        <f>SUMIFS(СВЦЭМ!$D$39:$D$758,СВЦЭМ!$A$39:$A$758,$A184,СВЦЭМ!$B$39:$B$758,H$155)+'СЕТ СН'!$I$14+СВЦЭМ!$D$10+'СЕТ СН'!$I$6-'СЕТ СН'!$I$26</f>
        <v>2730.6915681500004</v>
      </c>
      <c r="I184" s="36">
        <f>SUMIFS(СВЦЭМ!$D$39:$D$758,СВЦЭМ!$A$39:$A$758,$A184,СВЦЭМ!$B$39:$B$758,I$155)+'СЕТ СН'!$I$14+СВЦЭМ!$D$10+'СЕТ СН'!$I$6-'СЕТ СН'!$I$26</f>
        <v>2686.9664909100002</v>
      </c>
      <c r="J184" s="36">
        <f>SUMIFS(СВЦЭМ!$D$39:$D$758,СВЦЭМ!$A$39:$A$758,$A184,СВЦЭМ!$B$39:$B$758,J$155)+'СЕТ СН'!$I$14+СВЦЭМ!$D$10+'СЕТ СН'!$I$6-'СЕТ СН'!$I$26</f>
        <v>2592.1399990700002</v>
      </c>
      <c r="K184" s="36">
        <f>SUMIFS(СВЦЭМ!$D$39:$D$758,СВЦЭМ!$A$39:$A$758,$A184,СВЦЭМ!$B$39:$B$758,K$155)+'СЕТ СН'!$I$14+СВЦЭМ!$D$10+'СЕТ СН'!$I$6-'СЕТ СН'!$I$26</f>
        <v>2531.7122102399999</v>
      </c>
      <c r="L184" s="36">
        <f>SUMIFS(СВЦЭМ!$D$39:$D$758,СВЦЭМ!$A$39:$A$758,$A184,СВЦЭМ!$B$39:$B$758,L$155)+'СЕТ СН'!$I$14+СВЦЭМ!$D$10+'СЕТ СН'!$I$6-'СЕТ СН'!$I$26</f>
        <v>2486.1809693200003</v>
      </c>
      <c r="M184" s="36">
        <f>SUMIFS(СВЦЭМ!$D$39:$D$758,СВЦЭМ!$A$39:$A$758,$A184,СВЦЭМ!$B$39:$B$758,M$155)+'СЕТ СН'!$I$14+СВЦЭМ!$D$10+'СЕТ СН'!$I$6-'СЕТ СН'!$I$26</f>
        <v>2482.5006675300001</v>
      </c>
      <c r="N184" s="36">
        <f>SUMIFS(СВЦЭМ!$D$39:$D$758,СВЦЭМ!$A$39:$A$758,$A184,СВЦЭМ!$B$39:$B$758,N$155)+'СЕТ СН'!$I$14+СВЦЭМ!$D$10+'СЕТ СН'!$I$6-'СЕТ СН'!$I$26</f>
        <v>2513.8153879700003</v>
      </c>
      <c r="O184" s="36">
        <f>SUMIFS(СВЦЭМ!$D$39:$D$758,СВЦЭМ!$A$39:$A$758,$A184,СВЦЭМ!$B$39:$B$758,O$155)+'СЕТ СН'!$I$14+СВЦЭМ!$D$10+'СЕТ СН'!$I$6-'СЕТ СН'!$I$26</f>
        <v>2521.19197837</v>
      </c>
      <c r="P184" s="36">
        <f>SUMIFS(СВЦЭМ!$D$39:$D$758,СВЦЭМ!$A$39:$A$758,$A184,СВЦЭМ!$B$39:$B$758,P$155)+'СЕТ СН'!$I$14+СВЦЭМ!$D$10+'СЕТ СН'!$I$6-'СЕТ СН'!$I$26</f>
        <v>2530.22944396</v>
      </c>
      <c r="Q184" s="36">
        <f>SUMIFS(СВЦЭМ!$D$39:$D$758,СВЦЭМ!$A$39:$A$758,$A184,СВЦЭМ!$B$39:$B$758,Q$155)+'СЕТ СН'!$I$14+СВЦЭМ!$D$10+'СЕТ СН'!$I$6-'СЕТ СН'!$I$26</f>
        <v>2556.9236881900001</v>
      </c>
      <c r="R184" s="36">
        <f>SUMIFS(СВЦЭМ!$D$39:$D$758,СВЦЭМ!$A$39:$A$758,$A184,СВЦЭМ!$B$39:$B$758,R$155)+'СЕТ СН'!$I$14+СВЦЭМ!$D$10+'СЕТ СН'!$I$6-'СЕТ СН'!$I$26</f>
        <v>2581.39239593</v>
      </c>
      <c r="S184" s="36">
        <f>SUMIFS(СВЦЭМ!$D$39:$D$758,СВЦЭМ!$A$39:$A$758,$A184,СВЦЭМ!$B$39:$B$758,S$155)+'СЕТ СН'!$I$14+СВЦЭМ!$D$10+'СЕТ СН'!$I$6-'СЕТ СН'!$I$26</f>
        <v>2571.6658823100001</v>
      </c>
      <c r="T184" s="36">
        <f>SUMIFS(СВЦЭМ!$D$39:$D$758,СВЦЭМ!$A$39:$A$758,$A184,СВЦЭМ!$B$39:$B$758,T$155)+'СЕТ СН'!$I$14+СВЦЭМ!$D$10+'СЕТ СН'!$I$6-'СЕТ СН'!$I$26</f>
        <v>2553.0492646100001</v>
      </c>
      <c r="U184" s="36">
        <f>SUMIFS(СВЦЭМ!$D$39:$D$758,СВЦЭМ!$A$39:$A$758,$A184,СВЦЭМ!$B$39:$B$758,U$155)+'СЕТ СН'!$I$14+СВЦЭМ!$D$10+'СЕТ СН'!$I$6-'СЕТ СН'!$I$26</f>
        <v>2568.9448032400001</v>
      </c>
      <c r="V184" s="36">
        <f>SUMIFS(СВЦЭМ!$D$39:$D$758,СВЦЭМ!$A$39:$A$758,$A184,СВЦЭМ!$B$39:$B$758,V$155)+'СЕТ СН'!$I$14+СВЦЭМ!$D$10+'СЕТ СН'!$I$6-'СЕТ СН'!$I$26</f>
        <v>2516.47658237</v>
      </c>
      <c r="W184" s="36">
        <f>SUMIFS(СВЦЭМ!$D$39:$D$758,СВЦЭМ!$A$39:$A$758,$A184,СВЦЭМ!$B$39:$B$758,W$155)+'СЕТ СН'!$I$14+СВЦЭМ!$D$10+'СЕТ СН'!$I$6-'СЕТ СН'!$I$26</f>
        <v>2502.6042780100001</v>
      </c>
      <c r="X184" s="36">
        <f>SUMIFS(СВЦЭМ!$D$39:$D$758,СВЦЭМ!$A$39:$A$758,$A184,СВЦЭМ!$B$39:$B$758,X$155)+'СЕТ СН'!$I$14+СВЦЭМ!$D$10+'СЕТ СН'!$I$6-'СЕТ СН'!$I$26</f>
        <v>2532.7155014600003</v>
      </c>
      <c r="Y184" s="36">
        <f>SUMIFS(СВЦЭМ!$D$39:$D$758,СВЦЭМ!$A$39:$A$758,$A184,СВЦЭМ!$B$39:$B$758,Y$155)+'СЕТ СН'!$I$14+СВЦЭМ!$D$10+'СЕТ СН'!$I$6-'СЕТ СН'!$I$26</f>
        <v>2611.22037116</v>
      </c>
    </row>
    <row r="185" spans="1:27" ht="15.75" x14ac:dyDescent="0.2">
      <c r="A185" s="35">
        <f t="shared" si="4"/>
        <v>45412</v>
      </c>
      <c r="B185" s="36">
        <f>SUMIFS(СВЦЭМ!$D$39:$D$758,СВЦЭМ!$A$39:$A$758,$A185,СВЦЭМ!$B$39:$B$758,B$155)+'СЕТ СН'!$I$14+СВЦЭМ!$D$10+'СЕТ СН'!$I$6-'СЕТ СН'!$I$26</f>
        <v>2677.37806783</v>
      </c>
      <c r="C185" s="36">
        <f>SUMIFS(СВЦЭМ!$D$39:$D$758,СВЦЭМ!$A$39:$A$758,$A185,СВЦЭМ!$B$39:$B$758,C$155)+'СЕТ СН'!$I$14+СВЦЭМ!$D$10+'СЕТ СН'!$I$6-'СЕТ СН'!$I$26</f>
        <v>2768.61565075</v>
      </c>
      <c r="D185" s="36">
        <f>SUMIFS(СВЦЭМ!$D$39:$D$758,СВЦЭМ!$A$39:$A$758,$A185,СВЦЭМ!$B$39:$B$758,D$155)+'СЕТ СН'!$I$14+СВЦЭМ!$D$10+'СЕТ СН'!$I$6-'СЕТ СН'!$I$26</f>
        <v>2814.8852580100001</v>
      </c>
      <c r="E185" s="36">
        <f>SUMIFS(СВЦЭМ!$D$39:$D$758,СВЦЭМ!$A$39:$A$758,$A185,СВЦЭМ!$B$39:$B$758,E$155)+'СЕТ СН'!$I$14+СВЦЭМ!$D$10+'СЕТ СН'!$I$6-'СЕТ СН'!$I$26</f>
        <v>2839.1342998800001</v>
      </c>
      <c r="F185" s="36">
        <f>SUMIFS(СВЦЭМ!$D$39:$D$758,СВЦЭМ!$A$39:$A$758,$A185,СВЦЭМ!$B$39:$B$758,F$155)+'СЕТ СН'!$I$14+СВЦЭМ!$D$10+'СЕТ СН'!$I$6-'СЕТ СН'!$I$26</f>
        <v>2846.50889276</v>
      </c>
      <c r="G185" s="36">
        <f>SUMIFS(СВЦЭМ!$D$39:$D$758,СВЦЭМ!$A$39:$A$758,$A185,СВЦЭМ!$B$39:$B$758,G$155)+'СЕТ СН'!$I$14+СВЦЭМ!$D$10+'СЕТ СН'!$I$6-'СЕТ СН'!$I$26</f>
        <v>2837.34419088</v>
      </c>
      <c r="H185" s="36">
        <f>SUMIFS(СВЦЭМ!$D$39:$D$758,СВЦЭМ!$A$39:$A$758,$A185,СВЦЭМ!$B$39:$B$758,H$155)+'СЕТ СН'!$I$14+СВЦЭМ!$D$10+'СЕТ СН'!$I$6-'СЕТ СН'!$I$26</f>
        <v>2817.8305337199999</v>
      </c>
      <c r="I185" s="36">
        <f>SUMIFS(СВЦЭМ!$D$39:$D$758,СВЦЭМ!$A$39:$A$758,$A185,СВЦЭМ!$B$39:$B$758,I$155)+'СЕТ СН'!$I$14+СВЦЭМ!$D$10+'СЕТ СН'!$I$6-'СЕТ СН'!$I$26</f>
        <v>2727.3793047899999</v>
      </c>
      <c r="J185" s="36">
        <f>SUMIFS(СВЦЭМ!$D$39:$D$758,СВЦЭМ!$A$39:$A$758,$A185,СВЦЭМ!$B$39:$B$758,J$155)+'СЕТ СН'!$I$14+СВЦЭМ!$D$10+'СЕТ СН'!$I$6-'СЕТ СН'!$I$26</f>
        <v>2661.2698931499999</v>
      </c>
      <c r="K185" s="36">
        <f>SUMIFS(СВЦЭМ!$D$39:$D$758,СВЦЭМ!$A$39:$A$758,$A185,СВЦЭМ!$B$39:$B$758,K$155)+'СЕТ СН'!$I$14+СВЦЭМ!$D$10+'СЕТ СН'!$I$6-'СЕТ СН'!$I$26</f>
        <v>2607.9298418899998</v>
      </c>
      <c r="L185" s="36">
        <f>SUMIFS(СВЦЭМ!$D$39:$D$758,СВЦЭМ!$A$39:$A$758,$A185,СВЦЭМ!$B$39:$B$758,L$155)+'СЕТ СН'!$I$14+СВЦЭМ!$D$10+'СЕТ СН'!$I$6-'СЕТ СН'!$I$26</f>
        <v>2554.4880307200001</v>
      </c>
      <c r="M185" s="36">
        <f>SUMIFS(СВЦЭМ!$D$39:$D$758,СВЦЭМ!$A$39:$A$758,$A185,СВЦЭМ!$B$39:$B$758,M$155)+'СЕТ СН'!$I$14+СВЦЭМ!$D$10+'СЕТ СН'!$I$6-'СЕТ СН'!$I$26</f>
        <v>2550.5208227000003</v>
      </c>
      <c r="N185" s="36">
        <f>SUMIFS(СВЦЭМ!$D$39:$D$758,СВЦЭМ!$A$39:$A$758,$A185,СВЦЭМ!$B$39:$B$758,N$155)+'СЕТ СН'!$I$14+СВЦЭМ!$D$10+'СЕТ СН'!$I$6-'СЕТ СН'!$I$26</f>
        <v>2593.6106363200001</v>
      </c>
      <c r="O185" s="36">
        <f>SUMIFS(СВЦЭМ!$D$39:$D$758,СВЦЭМ!$A$39:$A$758,$A185,СВЦЭМ!$B$39:$B$758,O$155)+'СЕТ СН'!$I$14+СВЦЭМ!$D$10+'СЕТ СН'!$I$6-'СЕТ СН'!$I$26</f>
        <v>2596.9605618699998</v>
      </c>
      <c r="P185" s="36">
        <f>SUMIFS(СВЦЭМ!$D$39:$D$758,СВЦЭМ!$A$39:$A$758,$A185,СВЦЭМ!$B$39:$B$758,P$155)+'СЕТ СН'!$I$14+СВЦЭМ!$D$10+'СЕТ СН'!$I$6-'СЕТ СН'!$I$26</f>
        <v>2611.4214087099999</v>
      </c>
      <c r="Q185" s="36">
        <f>SUMIFS(СВЦЭМ!$D$39:$D$758,СВЦЭМ!$A$39:$A$758,$A185,СВЦЭМ!$B$39:$B$758,Q$155)+'СЕТ СН'!$I$14+СВЦЭМ!$D$10+'СЕТ СН'!$I$6-'СЕТ СН'!$I$26</f>
        <v>2630.17238167</v>
      </c>
      <c r="R185" s="36">
        <f>SUMIFS(СВЦЭМ!$D$39:$D$758,СВЦЭМ!$A$39:$A$758,$A185,СВЦЭМ!$B$39:$B$758,R$155)+'СЕТ СН'!$I$14+СВЦЭМ!$D$10+'СЕТ СН'!$I$6-'СЕТ СН'!$I$26</f>
        <v>2652.8213767100001</v>
      </c>
      <c r="S185" s="36">
        <f>SUMIFS(СВЦЭМ!$D$39:$D$758,СВЦЭМ!$A$39:$A$758,$A185,СВЦЭМ!$B$39:$B$758,S$155)+'СЕТ СН'!$I$14+СВЦЭМ!$D$10+'СЕТ СН'!$I$6-'СЕТ СН'!$I$26</f>
        <v>2640.8123789900001</v>
      </c>
      <c r="T185" s="36">
        <f>SUMIFS(СВЦЭМ!$D$39:$D$758,СВЦЭМ!$A$39:$A$758,$A185,СВЦЭМ!$B$39:$B$758,T$155)+'СЕТ СН'!$I$14+СВЦЭМ!$D$10+'СЕТ СН'!$I$6-'СЕТ СН'!$I$26</f>
        <v>2610.5538238099998</v>
      </c>
      <c r="U185" s="36">
        <f>SUMIFS(СВЦЭМ!$D$39:$D$758,СВЦЭМ!$A$39:$A$758,$A185,СВЦЭМ!$B$39:$B$758,U$155)+'СЕТ СН'!$I$14+СВЦЭМ!$D$10+'СЕТ СН'!$I$6-'СЕТ СН'!$I$26</f>
        <v>2610.4935292199998</v>
      </c>
      <c r="V185" s="36">
        <f>SUMIFS(СВЦЭМ!$D$39:$D$758,СВЦЭМ!$A$39:$A$758,$A185,СВЦЭМ!$B$39:$B$758,V$155)+'СЕТ СН'!$I$14+СВЦЭМ!$D$10+'СЕТ СН'!$I$6-'СЕТ СН'!$I$26</f>
        <v>2558.7874549100002</v>
      </c>
      <c r="W185" s="36">
        <f>SUMIFS(СВЦЭМ!$D$39:$D$758,СВЦЭМ!$A$39:$A$758,$A185,СВЦЭМ!$B$39:$B$758,W$155)+'СЕТ СН'!$I$14+СВЦЭМ!$D$10+'СЕТ СН'!$I$6-'СЕТ СН'!$I$26</f>
        <v>2540.2305677900004</v>
      </c>
      <c r="X185" s="36">
        <f>SUMIFS(СВЦЭМ!$D$39:$D$758,СВЦЭМ!$A$39:$A$758,$A185,СВЦЭМ!$B$39:$B$758,X$155)+'СЕТ СН'!$I$14+СВЦЭМ!$D$10+'СЕТ СН'!$I$6-'СЕТ СН'!$I$26</f>
        <v>2590.6471059</v>
      </c>
      <c r="Y185" s="36">
        <f>SUMIFS(СВЦЭМ!$D$39:$D$758,СВЦЭМ!$A$39:$A$758,$A185,СВЦЭМ!$B$39:$B$758,Y$155)+'СЕТ СН'!$I$14+СВЦЭМ!$D$10+'СЕТ СН'!$I$6-'СЕТ СН'!$I$26</f>
        <v>2625.3570938500002</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8"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9"/>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4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01.04.2024</v>
      </c>
      <c r="B192" s="36">
        <f>SUMIFS(СВЦЭМ!$E$39:$E$758,СВЦЭМ!$A$39:$A$758,$A192,СВЦЭМ!$B$39:$B$758,B$191)+'СЕТ СН'!$F$15</f>
        <v>253.56906985000001</v>
      </c>
      <c r="C192" s="36">
        <f>SUMIFS(СВЦЭМ!$E$39:$E$758,СВЦЭМ!$A$39:$A$758,$A192,СВЦЭМ!$B$39:$B$758,C$191)+'СЕТ СН'!$F$15</f>
        <v>255.30519416999999</v>
      </c>
      <c r="D192" s="36">
        <f>SUMIFS(СВЦЭМ!$E$39:$E$758,СВЦЭМ!$A$39:$A$758,$A192,СВЦЭМ!$B$39:$B$758,D$191)+'СЕТ СН'!$F$15</f>
        <v>257.05217345</v>
      </c>
      <c r="E192" s="36">
        <f>SUMIFS(СВЦЭМ!$E$39:$E$758,СВЦЭМ!$A$39:$A$758,$A192,СВЦЭМ!$B$39:$B$758,E$191)+'СЕТ СН'!$F$15</f>
        <v>258.86299186999997</v>
      </c>
      <c r="F192" s="36">
        <f>SUMIFS(СВЦЭМ!$E$39:$E$758,СВЦЭМ!$A$39:$A$758,$A192,СВЦЭМ!$B$39:$B$758,F$191)+'СЕТ СН'!$F$15</f>
        <v>256.24484269999999</v>
      </c>
      <c r="G192" s="36">
        <f>SUMIFS(СВЦЭМ!$E$39:$E$758,СВЦЭМ!$A$39:$A$758,$A192,СВЦЭМ!$B$39:$B$758,G$191)+'СЕТ СН'!$F$15</f>
        <v>260.81739475000001</v>
      </c>
      <c r="H192" s="36">
        <f>SUMIFS(СВЦЭМ!$E$39:$E$758,СВЦЭМ!$A$39:$A$758,$A192,СВЦЭМ!$B$39:$B$758,H$191)+'СЕТ СН'!$F$15</f>
        <v>248.28557746999999</v>
      </c>
      <c r="I192" s="36">
        <f>SUMIFS(СВЦЭМ!$E$39:$E$758,СВЦЭМ!$A$39:$A$758,$A192,СВЦЭМ!$B$39:$B$758,I$191)+'СЕТ СН'!$F$15</f>
        <v>240.25552384</v>
      </c>
      <c r="J192" s="36">
        <f>SUMIFS(СВЦЭМ!$E$39:$E$758,СВЦЭМ!$A$39:$A$758,$A192,СВЦЭМ!$B$39:$B$758,J$191)+'СЕТ СН'!$F$15</f>
        <v>235.25373127</v>
      </c>
      <c r="K192" s="36">
        <f>SUMIFS(СВЦЭМ!$E$39:$E$758,СВЦЭМ!$A$39:$A$758,$A192,СВЦЭМ!$B$39:$B$758,K$191)+'СЕТ СН'!$F$15</f>
        <v>230.68198097000001</v>
      </c>
      <c r="L192" s="36">
        <f>SUMIFS(СВЦЭМ!$E$39:$E$758,СВЦЭМ!$A$39:$A$758,$A192,СВЦЭМ!$B$39:$B$758,L$191)+'СЕТ СН'!$F$15</f>
        <v>232.19578638999999</v>
      </c>
      <c r="M192" s="36">
        <f>SUMIFS(СВЦЭМ!$E$39:$E$758,СВЦЭМ!$A$39:$A$758,$A192,СВЦЭМ!$B$39:$B$758,M$191)+'СЕТ СН'!$F$15</f>
        <v>234.88083370000001</v>
      </c>
      <c r="N192" s="36">
        <f>SUMIFS(СВЦЭМ!$E$39:$E$758,СВЦЭМ!$A$39:$A$758,$A192,СВЦЭМ!$B$39:$B$758,N$191)+'СЕТ СН'!$F$15</f>
        <v>236.7046373</v>
      </c>
      <c r="O192" s="36">
        <f>SUMIFS(СВЦЭМ!$E$39:$E$758,СВЦЭМ!$A$39:$A$758,$A192,СВЦЭМ!$B$39:$B$758,O$191)+'СЕТ СН'!$F$15</f>
        <v>239.74330312000001</v>
      </c>
      <c r="P192" s="36">
        <f>SUMIFS(СВЦЭМ!$E$39:$E$758,СВЦЭМ!$A$39:$A$758,$A192,СВЦЭМ!$B$39:$B$758,P$191)+'СЕТ СН'!$F$15</f>
        <v>242.91157314</v>
      </c>
      <c r="Q192" s="36">
        <f>SUMIFS(СВЦЭМ!$E$39:$E$758,СВЦЭМ!$A$39:$A$758,$A192,СВЦЭМ!$B$39:$B$758,Q$191)+'СЕТ СН'!$F$15</f>
        <v>243.78991194</v>
      </c>
      <c r="R192" s="36">
        <f>SUMIFS(СВЦЭМ!$E$39:$E$758,СВЦЭМ!$A$39:$A$758,$A192,СВЦЭМ!$B$39:$B$758,R$191)+'СЕТ СН'!$F$15</f>
        <v>244.21407539</v>
      </c>
      <c r="S192" s="36">
        <f>SUMIFS(СВЦЭМ!$E$39:$E$758,СВЦЭМ!$A$39:$A$758,$A192,СВЦЭМ!$B$39:$B$758,S$191)+'СЕТ СН'!$F$15</f>
        <v>241.60422094</v>
      </c>
      <c r="T192" s="36">
        <f>SUMIFS(СВЦЭМ!$E$39:$E$758,СВЦЭМ!$A$39:$A$758,$A192,СВЦЭМ!$B$39:$B$758,T$191)+'СЕТ СН'!$F$15</f>
        <v>236.27800662999999</v>
      </c>
      <c r="U192" s="36">
        <f>SUMIFS(СВЦЭМ!$E$39:$E$758,СВЦЭМ!$A$39:$A$758,$A192,СВЦЭМ!$B$39:$B$758,U$191)+'СЕТ СН'!$F$15</f>
        <v>231.37326637000001</v>
      </c>
      <c r="V192" s="36">
        <f>SUMIFS(СВЦЭМ!$E$39:$E$758,СВЦЭМ!$A$39:$A$758,$A192,СВЦЭМ!$B$39:$B$758,V$191)+'СЕТ СН'!$F$15</f>
        <v>230.48468045999999</v>
      </c>
      <c r="W192" s="36">
        <f>SUMIFS(СВЦЭМ!$E$39:$E$758,СВЦЭМ!$A$39:$A$758,$A192,СВЦЭМ!$B$39:$B$758,W$191)+'СЕТ СН'!$F$15</f>
        <v>229.12691343</v>
      </c>
      <c r="X192" s="36">
        <f>SUMIFS(СВЦЭМ!$E$39:$E$758,СВЦЭМ!$A$39:$A$758,$A192,СВЦЭМ!$B$39:$B$758,X$191)+'СЕТ СН'!$F$15</f>
        <v>233.52476901</v>
      </c>
      <c r="Y192" s="36">
        <f>SUMIFS(СВЦЭМ!$E$39:$E$758,СВЦЭМ!$A$39:$A$758,$A192,СВЦЭМ!$B$39:$B$758,Y$191)+'СЕТ СН'!$F$15</f>
        <v>238.50921205</v>
      </c>
      <c r="AA192" s="45"/>
    </row>
    <row r="193" spans="1:25" ht="15.75" x14ac:dyDescent="0.2">
      <c r="A193" s="35">
        <f>A192+1</f>
        <v>45384</v>
      </c>
      <c r="B193" s="36">
        <f>SUMIFS(СВЦЭМ!$E$39:$E$758,СВЦЭМ!$A$39:$A$758,$A193,СВЦЭМ!$B$39:$B$758,B$191)+'СЕТ СН'!$F$15</f>
        <v>229.06167314999999</v>
      </c>
      <c r="C193" s="36">
        <f>SUMIFS(СВЦЭМ!$E$39:$E$758,СВЦЭМ!$A$39:$A$758,$A193,СВЦЭМ!$B$39:$B$758,C$191)+'СЕТ СН'!$F$15</f>
        <v>236.49919761999999</v>
      </c>
      <c r="D193" s="36">
        <f>SUMIFS(СВЦЭМ!$E$39:$E$758,СВЦЭМ!$A$39:$A$758,$A193,СВЦЭМ!$B$39:$B$758,D$191)+'СЕТ СН'!$F$15</f>
        <v>243.49037465000001</v>
      </c>
      <c r="E193" s="36">
        <f>SUMIFS(СВЦЭМ!$E$39:$E$758,СВЦЭМ!$A$39:$A$758,$A193,СВЦЭМ!$B$39:$B$758,E$191)+'СЕТ СН'!$F$15</f>
        <v>245.56028233999999</v>
      </c>
      <c r="F193" s="36">
        <f>SUMIFS(СВЦЭМ!$E$39:$E$758,СВЦЭМ!$A$39:$A$758,$A193,СВЦЭМ!$B$39:$B$758,F$191)+'СЕТ СН'!$F$15</f>
        <v>245.03068404999999</v>
      </c>
      <c r="G193" s="36">
        <f>SUMIFS(СВЦЭМ!$E$39:$E$758,СВЦЭМ!$A$39:$A$758,$A193,СВЦЭМ!$B$39:$B$758,G$191)+'СЕТ СН'!$F$15</f>
        <v>244.54786163</v>
      </c>
      <c r="H193" s="36">
        <f>SUMIFS(СВЦЭМ!$E$39:$E$758,СВЦЭМ!$A$39:$A$758,$A193,СВЦЭМ!$B$39:$B$758,H$191)+'СЕТ СН'!$F$15</f>
        <v>238.05156314999999</v>
      </c>
      <c r="I193" s="36">
        <f>SUMIFS(СВЦЭМ!$E$39:$E$758,СВЦЭМ!$A$39:$A$758,$A193,СВЦЭМ!$B$39:$B$758,I$191)+'СЕТ СН'!$F$15</f>
        <v>233.88454388</v>
      </c>
      <c r="J193" s="36">
        <f>SUMIFS(СВЦЭМ!$E$39:$E$758,СВЦЭМ!$A$39:$A$758,$A193,СВЦЭМ!$B$39:$B$758,J$191)+'СЕТ СН'!$F$15</f>
        <v>230.57122612000001</v>
      </c>
      <c r="K193" s="36">
        <f>SUMIFS(СВЦЭМ!$E$39:$E$758,СВЦЭМ!$A$39:$A$758,$A193,СВЦЭМ!$B$39:$B$758,K$191)+'СЕТ СН'!$F$15</f>
        <v>226.14880848000001</v>
      </c>
      <c r="L193" s="36">
        <f>SUMIFS(СВЦЭМ!$E$39:$E$758,СВЦЭМ!$A$39:$A$758,$A193,СВЦЭМ!$B$39:$B$758,L$191)+'СЕТ СН'!$F$15</f>
        <v>228.27205518</v>
      </c>
      <c r="M193" s="36">
        <f>SUMIFS(СВЦЭМ!$E$39:$E$758,СВЦЭМ!$A$39:$A$758,$A193,СВЦЭМ!$B$39:$B$758,M$191)+'СЕТ СН'!$F$15</f>
        <v>230.94375244</v>
      </c>
      <c r="N193" s="36">
        <f>SUMIFS(СВЦЭМ!$E$39:$E$758,СВЦЭМ!$A$39:$A$758,$A193,СВЦЭМ!$B$39:$B$758,N$191)+'СЕТ СН'!$F$15</f>
        <v>233.27567665999999</v>
      </c>
      <c r="O193" s="36">
        <f>SUMIFS(СВЦЭМ!$E$39:$E$758,СВЦЭМ!$A$39:$A$758,$A193,СВЦЭМ!$B$39:$B$758,O$191)+'СЕТ СН'!$F$15</f>
        <v>235.49391145000001</v>
      </c>
      <c r="P193" s="36">
        <f>SUMIFS(СВЦЭМ!$E$39:$E$758,СВЦЭМ!$A$39:$A$758,$A193,СВЦЭМ!$B$39:$B$758,P$191)+'СЕТ СН'!$F$15</f>
        <v>236.61668146</v>
      </c>
      <c r="Q193" s="36">
        <f>SUMIFS(СВЦЭМ!$E$39:$E$758,СВЦЭМ!$A$39:$A$758,$A193,СВЦЭМ!$B$39:$B$758,Q$191)+'СЕТ СН'!$F$15</f>
        <v>238.01914074999999</v>
      </c>
      <c r="R193" s="36">
        <f>SUMIFS(СВЦЭМ!$E$39:$E$758,СВЦЭМ!$A$39:$A$758,$A193,СВЦЭМ!$B$39:$B$758,R$191)+'СЕТ СН'!$F$15</f>
        <v>238.39832838000001</v>
      </c>
      <c r="S193" s="36">
        <f>SUMIFS(СВЦЭМ!$E$39:$E$758,СВЦЭМ!$A$39:$A$758,$A193,СВЦЭМ!$B$39:$B$758,S$191)+'СЕТ СН'!$F$15</f>
        <v>236.95300992</v>
      </c>
      <c r="T193" s="36">
        <f>SUMIFS(СВЦЭМ!$E$39:$E$758,СВЦЭМ!$A$39:$A$758,$A193,СВЦЭМ!$B$39:$B$758,T$191)+'СЕТ СН'!$F$15</f>
        <v>232.32743101</v>
      </c>
      <c r="U193" s="36">
        <f>SUMIFS(СВЦЭМ!$E$39:$E$758,СВЦЭМ!$A$39:$A$758,$A193,СВЦЭМ!$B$39:$B$758,U$191)+'СЕТ СН'!$F$15</f>
        <v>229.45532175</v>
      </c>
      <c r="V193" s="36">
        <f>SUMIFS(СВЦЭМ!$E$39:$E$758,СВЦЭМ!$A$39:$A$758,$A193,СВЦЭМ!$B$39:$B$758,V$191)+'СЕТ СН'!$F$15</f>
        <v>226.70402419000001</v>
      </c>
      <c r="W193" s="36">
        <f>SUMIFS(СВЦЭМ!$E$39:$E$758,СВЦЭМ!$A$39:$A$758,$A193,СВЦЭМ!$B$39:$B$758,W$191)+'СЕТ СН'!$F$15</f>
        <v>224.08509767999999</v>
      </c>
      <c r="X193" s="36">
        <f>SUMIFS(СВЦЭМ!$E$39:$E$758,СВЦЭМ!$A$39:$A$758,$A193,СВЦЭМ!$B$39:$B$758,X$191)+'СЕТ СН'!$F$15</f>
        <v>229.59350003</v>
      </c>
      <c r="Y193" s="36">
        <f>SUMIFS(СВЦЭМ!$E$39:$E$758,СВЦЭМ!$A$39:$A$758,$A193,СВЦЭМ!$B$39:$B$758,Y$191)+'СЕТ СН'!$F$15</f>
        <v>235.78137967999999</v>
      </c>
    </row>
    <row r="194" spans="1:25" ht="15.75" x14ac:dyDescent="0.2">
      <c r="A194" s="35">
        <f t="shared" ref="A194:A222" si="5">A193+1</f>
        <v>45385</v>
      </c>
      <c r="B194" s="36">
        <f>SUMIFS(СВЦЭМ!$E$39:$E$758,СВЦЭМ!$A$39:$A$758,$A194,СВЦЭМ!$B$39:$B$758,B$191)+'СЕТ СН'!$F$15</f>
        <v>230.97405757999999</v>
      </c>
      <c r="C194" s="36">
        <f>SUMIFS(СВЦЭМ!$E$39:$E$758,СВЦЭМ!$A$39:$A$758,$A194,СВЦЭМ!$B$39:$B$758,C$191)+'СЕТ СН'!$F$15</f>
        <v>236.78989168999999</v>
      </c>
      <c r="D194" s="36">
        <f>SUMIFS(СВЦЭМ!$E$39:$E$758,СВЦЭМ!$A$39:$A$758,$A194,СВЦЭМ!$B$39:$B$758,D$191)+'СЕТ СН'!$F$15</f>
        <v>242.22684777000001</v>
      </c>
      <c r="E194" s="36">
        <f>SUMIFS(СВЦЭМ!$E$39:$E$758,СВЦЭМ!$A$39:$A$758,$A194,СВЦЭМ!$B$39:$B$758,E$191)+'СЕТ СН'!$F$15</f>
        <v>242.49098551</v>
      </c>
      <c r="F194" s="36">
        <f>SUMIFS(СВЦЭМ!$E$39:$E$758,СВЦЭМ!$A$39:$A$758,$A194,СВЦЭМ!$B$39:$B$758,F$191)+'СЕТ СН'!$F$15</f>
        <v>238.94863387999999</v>
      </c>
      <c r="G194" s="36">
        <f>SUMIFS(СВЦЭМ!$E$39:$E$758,СВЦЭМ!$A$39:$A$758,$A194,СВЦЭМ!$B$39:$B$758,G$191)+'СЕТ СН'!$F$15</f>
        <v>237.70394762000001</v>
      </c>
      <c r="H194" s="36">
        <f>SUMIFS(СВЦЭМ!$E$39:$E$758,СВЦЭМ!$A$39:$A$758,$A194,СВЦЭМ!$B$39:$B$758,H$191)+'СЕТ СН'!$F$15</f>
        <v>235.05917135000001</v>
      </c>
      <c r="I194" s="36">
        <f>SUMIFS(СВЦЭМ!$E$39:$E$758,СВЦЭМ!$A$39:$A$758,$A194,СВЦЭМ!$B$39:$B$758,I$191)+'СЕТ СН'!$F$15</f>
        <v>229.65039666000001</v>
      </c>
      <c r="J194" s="36">
        <f>SUMIFS(СВЦЭМ!$E$39:$E$758,СВЦЭМ!$A$39:$A$758,$A194,СВЦЭМ!$B$39:$B$758,J$191)+'СЕТ СН'!$F$15</f>
        <v>222.41930074000001</v>
      </c>
      <c r="K194" s="36">
        <f>SUMIFS(СВЦЭМ!$E$39:$E$758,СВЦЭМ!$A$39:$A$758,$A194,СВЦЭМ!$B$39:$B$758,K$191)+'СЕТ СН'!$F$15</f>
        <v>219.29056989</v>
      </c>
      <c r="L194" s="36">
        <f>SUMIFS(СВЦЭМ!$E$39:$E$758,СВЦЭМ!$A$39:$A$758,$A194,СВЦЭМ!$B$39:$B$758,L$191)+'СЕТ СН'!$F$15</f>
        <v>218.05625208999999</v>
      </c>
      <c r="M194" s="36">
        <f>SUMIFS(СВЦЭМ!$E$39:$E$758,СВЦЭМ!$A$39:$A$758,$A194,СВЦЭМ!$B$39:$B$758,M$191)+'СЕТ СН'!$F$15</f>
        <v>219.49942353</v>
      </c>
      <c r="N194" s="36">
        <f>SUMIFS(СВЦЭМ!$E$39:$E$758,СВЦЭМ!$A$39:$A$758,$A194,СВЦЭМ!$B$39:$B$758,N$191)+'СЕТ СН'!$F$15</f>
        <v>220.85252531</v>
      </c>
      <c r="O194" s="36">
        <f>SUMIFS(СВЦЭМ!$E$39:$E$758,СВЦЭМ!$A$39:$A$758,$A194,СВЦЭМ!$B$39:$B$758,O$191)+'СЕТ СН'!$F$15</f>
        <v>221.85343653999999</v>
      </c>
      <c r="P194" s="36">
        <f>SUMIFS(СВЦЭМ!$E$39:$E$758,СВЦЭМ!$A$39:$A$758,$A194,СВЦЭМ!$B$39:$B$758,P$191)+'СЕТ СН'!$F$15</f>
        <v>226.34555792</v>
      </c>
      <c r="Q194" s="36">
        <f>SUMIFS(СВЦЭМ!$E$39:$E$758,СВЦЭМ!$A$39:$A$758,$A194,СВЦЭМ!$B$39:$B$758,Q$191)+'СЕТ СН'!$F$15</f>
        <v>228.87843918999999</v>
      </c>
      <c r="R194" s="36">
        <f>SUMIFS(СВЦЭМ!$E$39:$E$758,СВЦЭМ!$A$39:$A$758,$A194,СВЦЭМ!$B$39:$B$758,R$191)+'СЕТ СН'!$F$15</f>
        <v>230.55032462</v>
      </c>
      <c r="S194" s="36">
        <f>SUMIFS(СВЦЭМ!$E$39:$E$758,СВЦЭМ!$A$39:$A$758,$A194,СВЦЭМ!$B$39:$B$758,S$191)+'СЕТ СН'!$F$15</f>
        <v>228.33187480999999</v>
      </c>
      <c r="T194" s="36">
        <f>SUMIFS(СВЦЭМ!$E$39:$E$758,СВЦЭМ!$A$39:$A$758,$A194,СВЦЭМ!$B$39:$B$758,T$191)+'СЕТ СН'!$F$15</f>
        <v>225.34527213999999</v>
      </c>
      <c r="U194" s="36">
        <f>SUMIFS(СВЦЭМ!$E$39:$E$758,СВЦЭМ!$A$39:$A$758,$A194,СВЦЭМ!$B$39:$B$758,U$191)+'СЕТ СН'!$F$15</f>
        <v>221.88071957</v>
      </c>
      <c r="V194" s="36">
        <f>SUMIFS(СВЦЭМ!$E$39:$E$758,СВЦЭМ!$A$39:$A$758,$A194,СВЦЭМ!$B$39:$B$758,V$191)+'СЕТ СН'!$F$15</f>
        <v>218.84469193000001</v>
      </c>
      <c r="W194" s="36">
        <f>SUMIFS(СВЦЭМ!$E$39:$E$758,СВЦЭМ!$A$39:$A$758,$A194,СВЦЭМ!$B$39:$B$758,W$191)+'СЕТ СН'!$F$15</f>
        <v>217.51215027000001</v>
      </c>
      <c r="X194" s="36">
        <f>SUMIFS(СВЦЭМ!$E$39:$E$758,СВЦЭМ!$A$39:$A$758,$A194,СВЦЭМ!$B$39:$B$758,X$191)+'СЕТ СН'!$F$15</f>
        <v>222.17548664</v>
      </c>
      <c r="Y194" s="36">
        <f>SUMIFS(СВЦЭМ!$E$39:$E$758,СВЦЭМ!$A$39:$A$758,$A194,СВЦЭМ!$B$39:$B$758,Y$191)+'СЕТ СН'!$F$15</f>
        <v>229.41185297000001</v>
      </c>
    </row>
    <row r="195" spans="1:25" ht="15.75" x14ac:dyDescent="0.2">
      <c r="A195" s="35">
        <f t="shared" si="5"/>
        <v>45386</v>
      </c>
      <c r="B195" s="36">
        <f>SUMIFS(СВЦЭМ!$E$39:$E$758,СВЦЭМ!$A$39:$A$758,$A195,СВЦЭМ!$B$39:$B$758,B$191)+'СЕТ СН'!$F$15</f>
        <v>249.65607538</v>
      </c>
      <c r="C195" s="36">
        <f>SUMIFS(СВЦЭМ!$E$39:$E$758,СВЦЭМ!$A$39:$A$758,$A195,СВЦЭМ!$B$39:$B$758,C$191)+'СЕТ СН'!$F$15</f>
        <v>244.95765782999999</v>
      </c>
      <c r="D195" s="36">
        <f>SUMIFS(СВЦЭМ!$E$39:$E$758,СВЦЭМ!$A$39:$A$758,$A195,СВЦЭМ!$B$39:$B$758,D$191)+'СЕТ СН'!$F$15</f>
        <v>248.15981518000001</v>
      </c>
      <c r="E195" s="36">
        <f>SUMIFS(СВЦЭМ!$E$39:$E$758,СВЦЭМ!$A$39:$A$758,$A195,СВЦЭМ!$B$39:$B$758,E$191)+'СЕТ СН'!$F$15</f>
        <v>249.79208398</v>
      </c>
      <c r="F195" s="36">
        <f>SUMIFS(СВЦЭМ!$E$39:$E$758,СВЦЭМ!$A$39:$A$758,$A195,СВЦЭМ!$B$39:$B$758,F$191)+'СЕТ СН'!$F$15</f>
        <v>248.75231109999999</v>
      </c>
      <c r="G195" s="36">
        <f>SUMIFS(СВЦЭМ!$E$39:$E$758,СВЦЭМ!$A$39:$A$758,$A195,СВЦЭМ!$B$39:$B$758,G$191)+'СЕТ СН'!$F$15</f>
        <v>244.01639792</v>
      </c>
      <c r="H195" s="36">
        <f>SUMIFS(СВЦЭМ!$E$39:$E$758,СВЦЭМ!$A$39:$A$758,$A195,СВЦЭМ!$B$39:$B$758,H$191)+'СЕТ СН'!$F$15</f>
        <v>237.35663124999999</v>
      </c>
      <c r="I195" s="36">
        <f>SUMIFS(СВЦЭМ!$E$39:$E$758,СВЦЭМ!$A$39:$A$758,$A195,СВЦЭМ!$B$39:$B$758,I$191)+'СЕТ СН'!$F$15</f>
        <v>230.15604422999999</v>
      </c>
      <c r="J195" s="36">
        <f>SUMIFS(СВЦЭМ!$E$39:$E$758,СВЦЭМ!$A$39:$A$758,$A195,СВЦЭМ!$B$39:$B$758,J$191)+'СЕТ СН'!$F$15</f>
        <v>227.44757705000001</v>
      </c>
      <c r="K195" s="36">
        <f>SUMIFS(СВЦЭМ!$E$39:$E$758,СВЦЭМ!$A$39:$A$758,$A195,СВЦЭМ!$B$39:$B$758,K$191)+'СЕТ СН'!$F$15</f>
        <v>226.43660104</v>
      </c>
      <c r="L195" s="36">
        <f>SUMIFS(СВЦЭМ!$E$39:$E$758,СВЦЭМ!$A$39:$A$758,$A195,СВЦЭМ!$B$39:$B$758,L$191)+'СЕТ СН'!$F$15</f>
        <v>228.72337924999999</v>
      </c>
      <c r="M195" s="36">
        <f>SUMIFS(СВЦЭМ!$E$39:$E$758,СВЦЭМ!$A$39:$A$758,$A195,СВЦЭМ!$B$39:$B$758,M$191)+'СЕТ СН'!$F$15</f>
        <v>233.84417747000001</v>
      </c>
      <c r="N195" s="36">
        <f>SUMIFS(СВЦЭМ!$E$39:$E$758,СВЦЭМ!$A$39:$A$758,$A195,СВЦЭМ!$B$39:$B$758,N$191)+'СЕТ СН'!$F$15</f>
        <v>234.48521185999999</v>
      </c>
      <c r="O195" s="36">
        <f>SUMIFS(СВЦЭМ!$E$39:$E$758,СВЦЭМ!$A$39:$A$758,$A195,СВЦЭМ!$B$39:$B$758,O$191)+'СЕТ СН'!$F$15</f>
        <v>235.80260695000001</v>
      </c>
      <c r="P195" s="36">
        <f>SUMIFS(СВЦЭМ!$E$39:$E$758,СВЦЭМ!$A$39:$A$758,$A195,СВЦЭМ!$B$39:$B$758,P$191)+'СЕТ СН'!$F$15</f>
        <v>235.95926979000001</v>
      </c>
      <c r="Q195" s="36">
        <f>SUMIFS(СВЦЭМ!$E$39:$E$758,СВЦЭМ!$A$39:$A$758,$A195,СВЦЭМ!$B$39:$B$758,Q$191)+'СЕТ СН'!$F$15</f>
        <v>242.70495506</v>
      </c>
      <c r="R195" s="36">
        <f>SUMIFS(СВЦЭМ!$E$39:$E$758,СВЦЭМ!$A$39:$A$758,$A195,СВЦЭМ!$B$39:$B$758,R$191)+'СЕТ СН'!$F$15</f>
        <v>242.74732112999999</v>
      </c>
      <c r="S195" s="36">
        <f>SUMIFS(СВЦЭМ!$E$39:$E$758,СВЦЭМ!$A$39:$A$758,$A195,СВЦЭМ!$B$39:$B$758,S$191)+'СЕТ СН'!$F$15</f>
        <v>238.22674021</v>
      </c>
      <c r="T195" s="36">
        <f>SUMIFS(СВЦЭМ!$E$39:$E$758,СВЦЭМ!$A$39:$A$758,$A195,СВЦЭМ!$B$39:$B$758,T$191)+'СЕТ СН'!$F$15</f>
        <v>230.55433349</v>
      </c>
      <c r="U195" s="36">
        <f>SUMIFS(СВЦЭМ!$E$39:$E$758,СВЦЭМ!$A$39:$A$758,$A195,СВЦЭМ!$B$39:$B$758,U$191)+'СЕТ СН'!$F$15</f>
        <v>228.51558016999999</v>
      </c>
      <c r="V195" s="36">
        <f>SUMIFS(СВЦЭМ!$E$39:$E$758,СВЦЭМ!$A$39:$A$758,$A195,СВЦЭМ!$B$39:$B$758,V$191)+'СЕТ СН'!$F$15</f>
        <v>226.12327497000001</v>
      </c>
      <c r="W195" s="36">
        <f>SUMIFS(СВЦЭМ!$E$39:$E$758,СВЦЭМ!$A$39:$A$758,$A195,СВЦЭМ!$B$39:$B$758,W$191)+'СЕТ СН'!$F$15</f>
        <v>224.52575504000001</v>
      </c>
      <c r="X195" s="36">
        <f>SUMIFS(СВЦЭМ!$E$39:$E$758,СВЦЭМ!$A$39:$A$758,$A195,СВЦЭМ!$B$39:$B$758,X$191)+'СЕТ СН'!$F$15</f>
        <v>228.78707996</v>
      </c>
      <c r="Y195" s="36">
        <f>SUMIFS(СВЦЭМ!$E$39:$E$758,СВЦЭМ!$A$39:$A$758,$A195,СВЦЭМ!$B$39:$B$758,Y$191)+'СЕТ СН'!$F$15</f>
        <v>235.33557076</v>
      </c>
    </row>
    <row r="196" spans="1:25" ht="15.75" x14ac:dyDescent="0.2">
      <c r="A196" s="35">
        <f t="shared" si="5"/>
        <v>45387</v>
      </c>
      <c r="B196" s="36">
        <f>SUMIFS(СВЦЭМ!$E$39:$E$758,СВЦЭМ!$A$39:$A$758,$A196,СВЦЭМ!$B$39:$B$758,B$191)+'СЕТ СН'!$F$15</f>
        <v>233.90640325000001</v>
      </c>
      <c r="C196" s="36">
        <f>SUMIFS(СВЦЭМ!$E$39:$E$758,СВЦЭМ!$A$39:$A$758,$A196,СВЦЭМ!$B$39:$B$758,C$191)+'СЕТ СН'!$F$15</f>
        <v>237.85021187000001</v>
      </c>
      <c r="D196" s="36">
        <f>SUMIFS(СВЦЭМ!$E$39:$E$758,СВЦЭМ!$A$39:$A$758,$A196,СВЦЭМ!$B$39:$B$758,D$191)+'СЕТ СН'!$F$15</f>
        <v>241.23164555</v>
      </c>
      <c r="E196" s="36">
        <f>SUMIFS(СВЦЭМ!$E$39:$E$758,СВЦЭМ!$A$39:$A$758,$A196,СВЦЭМ!$B$39:$B$758,E$191)+'СЕТ СН'!$F$15</f>
        <v>242.91434376000001</v>
      </c>
      <c r="F196" s="36">
        <f>SUMIFS(СВЦЭМ!$E$39:$E$758,СВЦЭМ!$A$39:$A$758,$A196,СВЦЭМ!$B$39:$B$758,F$191)+'СЕТ СН'!$F$15</f>
        <v>242.14146158</v>
      </c>
      <c r="G196" s="36">
        <f>SUMIFS(СВЦЭМ!$E$39:$E$758,СВЦЭМ!$A$39:$A$758,$A196,СВЦЭМ!$B$39:$B$758,G$191)+'СЕТ СН'!$F$15</f>
        <v>238.09201931000001</v>
      </c>
      <c r="H196" s="36">
        <f>SUMIFS(СВЦЭМ!$E$39:$E$758,СВЦЭМ!$A$39:$A$758,$A196,СВЦЭМ!$B$39:$B$758,H$191)+'СЕТ СН'!$F$15</f>
        <v>231.35863975999999</v>
      </c>
      <c r="I196" s="36">
        <f>SUMIFS(СВЦЭМ!$E$39:$E$758,СВЦЭМ!$A$39:$A$758,$A196,СВЦЭМ!$B$39:$B$758,I$191)+'СЕТ СН'!$F$15</f>
        <v>229.26194425</v>
      </c>
      <c r="J196" s="36">
        <f>SUMIFS(СВЦЭМ!$E$39:$E$758,СВЦЭМ!$A$39:$A$758,$A196,СВЦЭМ!$B$39:$B$758,J$191)+'СЕТ СН'!$F$15</f>
        <v>224.14238763</v>
      </c>
      <c r="K196" s="36">
        <f>SUMIFS(СВЦЭМ!$E$39:$E$758,СВЦЭМ!$A$39:$A$758,$A196,СВЦЭМ!$B$39:$B$758,K$191)+'СЕТ СН'!$F$15</f>
        <v>222.79351076</v>
      </c>
      <c r="L196" s="36">
        <f>SUMIFS(СВЦЭМ!$E$39:$E$758,СВЦЭМ!$A$39:$A$758,$A196,СВЦЭМ!$B$39:$B$758,L$191)+'СЕТ СН'!$F$15</f>
        <v>223.97291010999999</v>
      </c>
      <c r="M196" s="36">
        <f>SUMIFS(СВЦЭМ!$E$39:$E$758,СВЦЭМ!$A$39:$A$758,$A196,СВЦЭМ!$B$39:$B$758,M$191)+'СЕТ СН'!$F$15</f>
        <v>226.37283796</v>
      </c>
      <c r="N196" s="36">
        <f>SUMIFS(СВЦЭМ!$E$39:$E$758,СВЦЭМ!$A$39:$A$758,$A196,СВЦЭМ!$B$39:$B$758,N$191)+'СЕТ СН'!$F$15</f>
        <v>227.93101483999999</v>
      </c>
      <c r="O196" s="36">
        <f>SUMIFS(СВЦЭМ!$E$39:$E$758,СВЦЭМ!$A$39:$A$758,$A196,СВЦЭМ!$B$39:$B$758,O$191)+'СЕТ СН'!$F$15</f>
        <v>228.32756408</v>
      </c>
      <c r="P196" s="36">
        <f>SUMIFS(СВЦЭМ!$E$39:$E$758,СВЦЭМ!$A$39:$A$758,$A196,СВЦЭМ!$B$39:$B$758,P$191)+'СЕТ СН'!$F$15</f>
        <v>233.91704915</v>
      </c>
      <c r="Q196" s="36">
        <f>SUMIFS(СВЦЭМ!$E$39:$E$758,СВЦЭМ!$A$39:$A$758,$A196,СВЦЭМ!$B$39:$B$758,Q$191)+'СЕТ СН'!$F$15</f>
        <v>237.01761626999999</v>
      </c>
      <c r="R196" s="36">
        <f>SUMIFS(СВЦЭМ!$E$39:$E$758,СВЦЭМ!$A$39:$A$758,$A196,СВЦЭМ!$B$39:$B$758,R$191)+'СЕТ СН'!$F$15</f>
        <v>232.70114803999999</v>
      </c>
      <c r="S196" s="36">
        <f>SUMIFS(СВЦЭМ!$E$39:$E$758,СВЦЭМ!$A$39:$A$758,$A196,СВЦЭМ!$B$39:$B$758,S$191)+'СЕТ СН'!$F$15</f>
        <v>230.56454360999999</v>
      </c>
      <c r="T196" s="36">
        <f>SUMIFS(СВЦЭМ!$E$39:$E$758,СВЦЭМ!$A$39:$A$758,$A196,СВЦЭМ!$B$39:$B$758,T$191)+'СЕТ СН'!$F$15</f>
        <v>226.89960199999999</v>
      </c>
      <c r="U196" s="36">
        <f>SUMIFS(СВЦЭМ!$E$39:$E$758,СВЦЭМ!$A$39:$A$758,$A196,СВЦЭМ!$B$39:$B$758,U$191)+'СЕТ СН'!$F$15</f>
        <v>224.94553980000001</v>
      </c>
      <c r="V196" s="36">
        <f>SUMIFS(СВЦЭМ!$E$39:$E$758,СВЦЭМ!$A$39:$A$758,$A196,СВЦЭМ!$B$39:$B$758,V$191)+'СЕТ СН'!$F$15</f>
        <v>224.64707189000001</v>
      </c>
      <c r="W196" s="36">
        <f>SUMIFS(СВЦЭМ!$E$39:$E$758,СВЦЭМ!$A$39:$A$758,$A196,СВЦЭМ!$B$39:$B$758,W$191)+'СЕТ СН'!$F$15</f>
        <v>225.05247116000001</v>
      </c>
      <c r="X196" s="36">
        <f>SUMIFS(СВЦЭМ!$E$39:$E$758,СВЦЭМ!$A$39:$A$758,$A196,СВЦЭМ!$B$39:$B$758,X$191)+'СЕТ СН'!$F$15</f>
        <v>227.76060021999999</v>
      </c>
      <c r="Y196" s="36">
        <f>SUMIFS(СВЦЭМ!$E$39:$E$758,СВЦЭМ!$A$39:$A$758,$A196,СВЦЭМ!$B$39:$B$758,Y$191)+'СЕТ СН'!$F$15</f>
        <v>232.55258047000001</v>
      </c>
    </row>
    <row r="197" spans="1:25" ht="15.75" x14ac:dyDescent="0.2">
      <c r="A197" s="35">
        <f t="shared" si="5"/>
        <v>45388</v>
      </c>
      <c r="B197" s="36">
        <f>SUMIFS(СВЦЭМ!$E$39:$E$758,СВЦЭМ!$A$39:$A$758,$A197,СВЦЭМ!$B$39:$B$758,B$191)+'СЕТ СН'!$F$15</f>
        <v>238.58209923000001</v>
      </c>
      <c r="C197" s="36">
        <f>SUMIFS(СВЦЭМ!$E$39:$E$758,СВЦЭМ!$A$39:$A$758,$A197,СВЦЭМ!$B$39:$B$758,C$191)+'СЕТ СН'!$F$15</f>
        <v>240.41782144999999</v>
      </c>
      <c r="D197" s="36">
        <f>SUMIFS(СВЦЭМ!$E$39:$E$758,СВЦЭМ!$A$39:$A$758,$A197,СВЦЭМ!$B$39:$B$758,D$191)+'СЕТ СН'!$F$15</f>
        <v>240.52396671</v>
      </c>
      <c r="E197" s="36">
        <f>SUMIFS(СВЦЭМ!$E$39:$E$758,СВЦЭМ!$A$39:$A$758,$A197,СВЦЭМ!$B$39:$B$758,E$191)+'СЕТ СН'!$F$15</f>
        <v>243.84278058999999</v>
      </c>
      <c r="F197" s="36">
        <f>SUMIFS(СВЦЭМ!$E$39:$E$758,СВЦЭМ!$A$39:$A$758,$A197,СВЦЭМ!$B$39:$B$758,F$191)+'СЕТ СН'!$F$15</f>
        <v>244.28465234999999</v>
      </c>
      <c r="G197" s="36">
        <f>SUMIFS(СВЦЭМ!$E$39:$E$758,СВЦЭМ!$A$39:$A$758,$A197,СВЦЭМ!$B$39:$B$758,G$191)+'СЕТ СН'!$F$15</f>
        <v>242.82115020000001</v>
      </c>
      <c r="H197" s="36">
        <f>SUMIFS(СВЦЭМ!$E$39:$E$758,СВЦЭМ!$A$39:$A$758,$A197,СВЦЭМ!$B$39:$B$758,H$191)+'СЕТ СН'!$F$15</f>
        <v>239.95727439000001</v>
      </c>
      <c r="I197" s="36">
        <f>SUMIFS(СВЦЭМ!$E$39:$E$758,СВЦЭМ!$A$39:$A$758,$A197,СВЦЭМ!$B$39:$B$758,I$191)+'СЕТ СН'!$F$15</f>
        <v>232.40764661</v>
      </c>
      <c r="J197" s="36">
        <f>SUMIFS(СВЦЭМ!$E$39:$E$758,СВЦЭМ!$A$39:$A$758,$A197,СВЦЭМ!$B$39:$B$758,J$191)+'СЕТ СН'!$F$15</f>
        <v>229.22823699</v>
      </c>
      <c r="K197" s="36">
        <f>SUMIFS(СВЦЭМ!$E$39:$E$758,СВЦЭМ!$A$39:$A$758,$A197,СВЦЭМ!$B$39:$B$758,K$191)+'СЕТ СН'!$F$15</f>
        <v>224.94212906000001</v>
      </c>
      <c r="L197" s="36">
        <f>SUMIFS(СВЦЭМ!$E$39:$E$758,СВЦЭМ!$A$39:$A$758,$A197,СВЦЭМ!$B$39:$B$758,L$191)+'СЕТ СН'!$F$15</f>
        <v>223.42250985999999</v>
      </c>
      <c r="M197" s="36">
        <f>SUMIFS(СВЦЭМ!$E$39:$E$758,СВЦЭМ!$A$39:$A$758,$A197,СВЦЭМ!$B$39:$B$758,M$191)+'СЕТ СН'!$F$15</f>
        <v>223.82511683999999</v>
      </c>
      <c r="N197" s="36">
        <f>SUMIFS(СВЦЭМ!$E$39:$E$758,СВЦЭМ!$A$39:$A$758,$A197,СВЦЭМ!$B$39:$B$758,N$191)+'СЕТ СН'!$F$15</f>
        <v>223.75258621</v>
      </c>
      <c r="O197" s="36">
        <f>SUMIFS(СВЦЭМ!$E$39:$E$758,СВЦЭМ!$A$39:$A$758,$A197,СВЦЭМ!$B$39:$B$758,O$191)+'СЕТ СН'!$F$15</f>
        <v>225.29306678</v>
      </c>
      <c r="P197" s="36">
        <f>SUMIFS(СВЦЭМ!$E$39:$E$758,СВЦЭМ!$A$39:$A$758,$A197,СВЦЭМ!$B$39:$B$758,P$191)+'СЕТ СН'!$F$15</f>
        <v>227.72927007999999</v>
      </c>
      <c r="Q197" s="36">
        <f>SUMIFS(СВЦЭМ!$E$39:$E$758,СВЦЭМ!$A$39:$A$758,$A197,СВЦЭМ!$B$39:$B$758,Q$191)+'СЕТ СН'!$F$15</f>
        <v>229.05111453000001</v>
      </c>
      <c r="R197" s="36">
        <f>SUMIFS(СВЦЭМ!$E$39:$E$758,СВЦЭМ!$A$39:$A$758,$A197,СВЦЭМ!$B$39:$B$758,R$191)+'СЕТ СН'!$F$15</f>
        <v>230.49433779</v>
      </c>
      <c r="S197" s="36">
        <f>SUMIFS(СВЦЭМ!$E$39:$E$758,СВЦЭМ!$A$39:$A$758,$A197,СВЦЭМ!$B$39:$B$758,S$191)+'СЕТ СН'!$F$15</f>
        <v>226.77888612999999</v>
      </c>
      <c r="T197" s="36">
        <f>SUMIFS(СВЦЭМ!$E$39:$E$758,СВЦЭМ!$A$39:$A$758,$A197,СВЦЭМ!$B$39:$B$758,T$191)+'СЕТ СН'!$F$15</f>
        <v>223.17423617</v>
      </c>
      <c r="U197" s="36">
        <f>SUMIFS(СВЦЭМ!$E$39:$E$758,СВЦЭМ!$A$39:$A$758,$A197,СВЦЭМ!$B$39:$B$758,U$191)+'СЕТ СН'!$F$15</f>
        <v>220.57055387</v>
      </c>
      <c r="V197" s="36">
        <f>SUMIFS(СВЦЭМ!$E$39:$E$758,СВЦЭМ!$A$39:$A$758,$A197,СВЦЭМ!$B$39:$B$758,V$191)+'СЕТ СН'!$F$15</f>
        <v>217.97320683000001</v>
      </c>
      <c r="W197" s="36">
        <f>SUMIFS(СВЦЭМ!$E$39:$E$758,СВЦЭМ!$A$39:$A$758,$A197,СВЦЭМ!$B$39:$B$758,W$191)+'СЕТ СН'!$F$15</f>
        <v>216.12011312999999</v>
      </c>
      <c r="X197" s="36">
        <f>SUMIFS(СВЦЭМ!$E$39:$E$758,СВЦЭМ!$A$39:$A$758,$A197,СВЦЭМ!$B$39:$B$758,X$191)+'СЕТ СН'!$F$15</f>
        <v>221.73376765</v>
      </c>
      <c r="Y197" s="36">
        <f>SUMIFS(СВЦЭМ!$E$39:$E$758,СВЦЭМ!$A$39:$A$758,$A197,СВЦЭМ!$B$39:$B$758,Y$191)+'СЕТ СН'!$F$15</f>
        <v>226.69643371000001</v>
      </c>
    </row>
    <row r="198" spans="1:25" ht="15.75" x14ac:dyDescent="0.2">
      <c r="A198" s="35">
        <f t="shared" si="5"/>
        <v>45389</v>
      </c>
      <c r="B198" s="36">
        <f>SUMIFS(СВЦЭМ!$E$39:$E$758,СВЦЭМ!$A$39:$A$758,$A198,СВЦЭМ!$B$39:$B$758,B$191)+'СЕТ СН'!$F$15</f>
        <v>238.07509059</v>
      </c>
      <c r="C198" s="36">
        <f>SUMIFS(СВЦЭМ!$E$39:$E$758,СВЦЭМ!$A$39:$A$758,$A198,СВЦЭМ!$B$39:$B$758,C$191)+'СЕТ СН'!$F$15</f>
        <v>243.21333815</v>
      </c>
      <c r="D198" s="36">
        <f>SUMIFS(СВЦЭМ!$E$39:$E$758,СВЦЭМ!$A$39:$A$758,$A198,СВЦЭМ!$B$39:$B$758,D$191)+'СЕТ СН'!$F$15</f>
        <v>247.40984599999999</v>
      </c>
      <c r="E198" s="36">
        <f>SUMIFS(СВЦЭМ!$E$39:$E$758,СВЦЭМ!$A$39:$A$758,$A198,СВЦЭМ!$B$39:$B$758,E$191)+'СЕТ СН'!$F$15</f>
        <v>245.68921932999999</v>
      </c>
      <c r="F198" s="36">
        <f>SUMIFS(СВЦЭМ!$E$39:$E$758,СВЦЭМ!$A$39:$A$758,$A198,СВЦЭМ!$B$39:$B$758,F$191)+'СЕТ СН'!$F$15</f>
        <v>246.95082403999999</v>
      </c>
      <c r="G198" s="36">
        <f>SUMIFS(СВЦЭМ!$E$39:$E$758,СВЦЭМ!$A$39:$A$758,$A198,СВЦЭМ!$B$39:$B$758,G$191)+'СЕТ СН'!$F$15</f>
        <v>246.99411988</v>
      </c>
      <c r="H198" s="36">
        <f>SUMIFS(СВЦЭМ!$E$39:$E$758,СВЦЭМ!$A$39:$A$758,$A198,СВЦЭМ!$B$39:$B$758,H$191)+'СЕТ СН'!$F$15</f>
        <v>245.71304380999999</v>
      </c>
      <c r="I198" s="36">
        <f>SUMIFS(СВЦЭМ!$E$39:$E$758,СВЦЭМ!$A$39:$A$758,$A198,СВЦЭМ!$B$39:$B$758,I$191)+'СЕТ СН'!$F$15</f>
        <v>238.24757912000001</v>
      </c>
      <c r="J198" s="36">
        <f>SUMIFS(СВЦЭМ!$E$39:$E$758,СВЦЭМ!$A$39:$A$758,$A198,СВЦЭМ!$B$39:$B$758,J$191)+'СЕТ СН'!$F$15</f>
        <v>232.03937542</v>
      </c>
      <c r="K198" s="36">
        <f>SUMIFS(СВЦЭМ!$E$39:$E$758,СВЦЭМ!$A$39:$A$758,$A198,СВЦЭМ!$B$39:$B$758,K$191)+'СЕТ СН'!$F$15</f>
        <v>225.3105644</v>
      </c>
      <c r="L198" s="36">
        <f>SUMIFS(СВЦЭМ!$E$39:$E$758,СВЦЭМ!$A$39:$A$758,$A198,СВЦЭМ!$B$39:$B$758,L$191)+'СЕТ СН'!$F$15</f>
        <v>222.10216503000001</v>
      </c>
      <c r="M198" s="36">
        <f>SUMIFS(СВЦЭМ!$E$39:$E$758,СВЦЭМ!$A$39:$A$758,$A198,СВЦЭМ!$B$39:$B$758,M$191)+'СЕТ СН'!$F$15</f>
        <v>222.73630703000001</v>
      </c>
      <c r="N198" s="36">
        <f>SUMIFS(СВЦЭМ!$E$39:$E$758,СВЦЭМ!$A$39:$A$758,$A198,СВЦЭМ!$B$39:$B$758,N$191)+'СЕТ СН'!$F$15</f>
        <v>223.81621143000001</v>
      </c>
      <c r="O198" s="36">
        <f>SUMIFS(СВЦЭМ!$E$39:$E$758,СВЦЭМ!$A$39:$A$758,$A198,СВЦЭМ!$B$39:$B$758,O$191)+'СЕТ СН'!$F$15</f>
        <v>226.83234503</v>
      </c>
      <c r="P198" s="36">
        <f>SUMIFS(СВЦЭМ!$E$39:$E$758,СВЦЭМ!$A$39:$A$758,$A198,СВЦЭМ!$B$39:$B$758,P$191)+'СЕТ СН'!$F$15</f>
        <v>229.50458993999999</v>
      </c>
      <c r="Q198" s="36">
        <f>SUMIFS(СВЦЭМ!$E$39:$E$758,СВЦЭМ!$A$39:$A$758,$A198,СВЦЭМ!$B$39:$B$758,Q$191)+'СЕТ СН'!$F$15</f>
        <v>230.99292492000001</v>
      </c>
      <c r="R198" s="36">
        <f>SUMIFS(СВЦЭМ!$E$39:$E$758,СВЦЭМ!$A$39:$A$758,$A198,СВЦЭМ!$B$39:$B$758,R$191)+'СЕТ СН'!$F$15</f>
        <v>231.71202904</v>
      </c>
      <c r="S198" s="36">
        <f>SUMIFS(СВЦЭМ!$E$39:$E$758,СВЦЭМ!$A$39:$A$758,$A198,СВЦЭМ!$B$39:$B$758,S$191)+'СЕТ СН'!$F$15</f>
        <v>228.47206145000001</v>
      </c>
      <c r="T198" s="36">
        <f>SUMIFS(СВЦЭМ!$E$39:$E$758,СВЦЭМ!$A$39:$A$758,$A198,СВЦЭМ!$B$39:$B$758,T$191)+'СЕТ СН'!$F$15</f>
        <v>224.44187062</v>
      </c>
      <c r="U198" s="36">
        <f>SUMIFS(СВЦЭМ!$E$39:$E$758,СВЦЭМ!$A$39:$A$758,$A198,СВЦЭМ!$B$39:$B$758,U$191)+'СЕТ СН'!$F$15</f>
        <v>224.69341351</v>
      </c>
      <c r="V198" s="36">
        <f>SUMIFS(СВЦЭМ!$E$39:$E$758,СВЦЭМ!$A$39:$A$758,$A198,СВЦЭМ!$B$39:$B$758,V$191)+'СЕТ СН'!$F$15</f>
        <v>220.43421759</v>
      </c>
      <c r="W198" s="36">
        <f>SUMIFS(СВЦЭМ!$E$39:$E$758,СВЦЭМ!$A$39:$A$758,$A198,СВЦЭМ!$B$39:$B$758,W$191)+'СЕТ СН'!$F$15</f>
        <v>218.25556700999999</v>
      </c>
      <c r="X198" s="36">
        <f>SUMIFS(СВЦЭМ!$E$39:$E$758,СВЦЭМ!$A$39:$A$758,$A198,СВЦЭМ!$B$39:$B$758,X$191)+'СЕТ СН'!$F$15</f>
        <v>224.64479483</v>
      </c>
      <c r="Y198" s="36">
        <f>SUMIFS(СВЦЭМ!$E$39:$E$758,СВЦЭМ!$A$39:$A$758,$A198,СВЦЭМ!$B$39:$B$758,Y$191)+'СЕТ СН'!$F$15</f>
        <v>228.34957091000001</v>
      </c>
    </row>
    <row r="199" spans="1:25" ht="15.75" x14ac:dyDescent="0.2">
      <c r="A199" s="35">
        <f t="shared" si="5"/>
        <v>45390</v>
      </c>
      <c r="B199" s="36">
        <f>SUMIFS(СВЦЭМ!$E$39:$E$758,СВЦЭМ!$A$39:$A$758,$A199,СВЦЭМ!$B$39:$B$758,B$191)+'СЕТ СН'!$F$15</f>
        <v>225.08076697000001</v>
      </c>
      <c r="C199" s="36">
        <f>SUMIFS(СВЦЭМ!$E$39:$E$758,СВЦЭМ!$A$39:$A$758,$A199,СВЦЭМ!$B$39:$B$758,C$191)+'СЕТ СН'!$F$15</f>
        <v>228.85374677999999</v>
      </c>
      <c r="D199" s="36">
        <f>SUMIFS(СВЦЭМ!$E$39:$E$758,СВЦЭМ!$A$39:$A$758,$A199,СВЦЭМ!$B$39:$B$758,D$191)+'СЕТ СН'!$F$15</f>
        <v>231.37221657000001</v>
      </c>
      <c r="E199" s="36">
        <f>SUMIFS(СВЦЭМ!$E$39:$E$758,СВЦЭМ!$A$39:$A$758,$A199,СВЦЭМ!$B$39:$B$758,E$191)+'СЕТ СН'!$F$15</f>
        <v>233.65142247</v>
      </c>
      <c r="F199" s="36">
        <f>SUMIFS(СВЦЭМ!$E$39:$E$758,СВЦЭМ!$A$39:$A$758,$A199,СВЦЭМ!$B$39:$B$758,F$191)+'СЕТ СН'!$F$15</f>
        <v>230.86675647000001</v>
      </c>
      <c r="G199" s="36">
        <f>SUMIFS(СВЦЭМ!$E$39:$E$758,СВЦЭМ!$A$39:$A$758,$A199,СВЦЭМ!$B$39:$B$758,G$191)+'СЕТ СН'!$F$15</f>
        <v>231.56325480000001</v>
      </c>
      <c r="H199" s="36">
        <f>SUMIFS(СВЦЭМ!$E$39:$E$758,СВЦЭМ!$A$39:$A$758,$A199,СВЦЭМ!$B$39:$B$758,H$191)+'СЕТ СН'!$F$15</f>
        <v>226.89330670999999</v>
      </c>
      <c r="I199" s="36">
        <f>SUMIFS(СВЦЭМ!$E$39:$E$758,СВЦЭМ!$A$39:$A$758,$A199,СВЦЭМ!$B$39:$B$758,I$191)+'СЕТ СН'!$F$15</f>
        <v>230.88634114000001</v>
      </c>
      <c r="J199" s="36">
        <f>SUMIFS(СВЦЭМ!$E$39:$E$758,СВЦЭМ!$A$39:$A$758,$A199,СВЦЭМ!$B$39:$B$758,J$191)+'СЕТ СН'!$F$15</f>
        <v>224.62362353</v>
      </c>
      <c r="K199" s="36">
        <f>SUMIFS(СВЦЭМ!$E$39:$E$758,СВЦЭМ!$A$39:$A$758,$A199,СВЦЭМ!$B$39:$B$758,K$191)+'СЕТ СН'!$F$15</f>
        <v>222.67350483999999</v>
      </c>
      <c r="L199" s="36">
        <f>SUMIFS(СВЦЭМ!$E$39:$E$758,СВЦЭМ!$A$39:$A$758,$A199,СВЦЭМ!$B$39:$B$758,L$191)+'СЕТ СН'!$F$15</f>
        <v>222.81999207999999</v>
      </c>
      <c r="M199" s="36">
        <f>SUMIFS(СВЦЭМ!$E$39:$E$758,СВЦЭМ!$A$39:$A$758,$A199,СВЦЭМ!$B$39:$B$758,M$191)+'СЕТ СН'!$F$15</f>
        <v>226.0286217</v>
      </c>
      <c r="N199" s="36">
        <f>SUMIFS(СВЦЭМ!$E$39:$E$758,СВЦЭМ!$A$39:$A$758,$A199,СВЦЭМ!$B$39:$B$758,N$191)+'СЕТ СН'!$F$15</f>
        <v>227.99147221999999</v>
      </c>
      <c r="O199" s="36">
        <f>SUMIFS(СВЦЭМ!$E$39:$E$758,СВЦЭМ!$A$39:$A$758,$A199,СВЦЭМ!$B$39:$B$758,O$191)+'СЕТ СН'!$F$15</f>
        <v>230.01745126</v>
      </c>
      <c r="P199" s="36">
        <f>SUMIFS(СВЦЭМ!$E$39:$E$758,СВЦЭМ!$A$39:$A$758,$A199,СВЦЭМ!$B$39:$B$758,P$191)+'СЕТ СН'!$F$15</f>
        <v>231.74994604</v>
      </c>
      <c r="Q199" s="36">
        <f>SUMIFS(СВЦЭМ!$E$39:$E$758,СВЦЭМ!$A$39:$A$758,$A199,СВЦЭМ!$B$39:$B$758,Q$191)+'СЕТ СН'!$F$15</f>
        <v>233.79712767000001</v>
      </c>
      <c r="R199" s="36">
        <f>SUMIFS(СВЦЭМ!$E$39:$E$758,СВЦЭМ!$A$39:$A$758,$A199,СВЦЭМ!$B$39:$B$758,R$191)+'СЕТ СН'!$F$15</f>
        <v>234.48534273999999</v>
      </c>
      <c r="S199" s="36">
        <f>SUMIFS(СВЦЭМ!$E$39:$E$758,СВЦЭМ!$A$39:$A$758,$A199,СВЦЭМ!$B$39:$B$758,S$191)+'СЕТ СН'!$F$15</f>
        <v>232.43906138</v>
      </c>
      <c r="T199" s="36">
        <f>SUMIFS(СВЦЭМ!$E$39:$E$758,СВЦЭМ!$A$39:$A$758,$A199,СВЦЭМ!$B$39:$B$758,T$191)+'СЕТ СН'!$F$15</f>
        <v>229.99370138</v>
      </c>
      <c r="U199" s="36">
        <f>SUMIFS(СВЦЭМ!$E$39:$E$758,СВЦЭМ!$A$39:$A$758,$A199,СВЦЭМ!$B$39:$B$758,U$191)+'СЕТ СН'!$F$15</f>
        <v>227.21353274000001</v>
      </c>
      <c r="V199" s="36">
        <f>SUMIFS(СВЦЭМ!$E$39:$E$758,СВЦЭМ!$A$39:$A$758,$A199,СВЦЭМ!$B$39:$B$758,V$191)+'СЕТ СН'!$F$15</f>
        <v>226.6706111</v>
      </c>
      <c r="W199" s="36">
        <f>SUMIFS(СВЦЭМ!$E$39:$E$758,СВЦЭМ!$A$39:$A$758,$A199,СВЦЭМ!$B$39:$B$758,W$191)+'СЕТ СН'!$F$15</f>
        <v>226.07341783000001</v>
      </c>
      <c r="X199" s="36">
        <f>SUMIFS(СВЦЭМ!$E$39:$E$758,СВЦЭМ!$A$39:$A$758,$A199,СВЦЭМ!$B$39:$B$758,X$191)+'СЕТ СН'!$F$15</f>
        <v>230.41616234</v>
      </c>
      <c r="Y199" s="36">
        <f>SUMIFS(СВЦЭМ!$E$39:$E$758,СВЦЭМ!$A$39:$A$758,$A199,СВЦЭМ!$B$39:$B$758,Y$191)+'СЕТ СН'!$F$15</f>
        <v>234.48581537999999</v>
      </c>
    </row>
    <row r="200" spans="1:25" ht="15.75" x14ac:dyDescent="0.2">
      <c r="A200" s="35">
        <f t="shared" si="5"/>
        <v>45391</v>
      </c>
      <c r="B200" s="36">
        <f>SUMIFS(СВЦЭМ!$E$39:$E$758,СВЦЭМ!$A$39:$A$758,$A200,СВЦЭМ!$B$39:$B$758,B$191)+'СЕТ СН'!$F$15</f>
        <v>233.72259131999999</v>
      </c>
      <c r="C200" s="36">
        <f>SUMIFS(СВЦЭМ!$E$39:$E$758,СВЦЭМ!$A$39:$A$758,$A200,СВЦЭМ!$B$39:$B$758,C$191)+'СЕТ СН'!$F$15</f>
        <v>238.78520096</v>
      </c>
      <c r="D200" s="36">
        <f>SUMIFS(СВЦЭМ!$E$39:$E$758,СВЦЭМ!$A$39:$A$758,$A200,СВЦЭМ!$B$39:$B$758,D$191)+'СЕТ СН'!$F$15</f>
        <v>243.03420331999999</v>
      </c>
      <c r="E200" s="36">
        <f>SUMIFS(СВЦЭМ!$E$39:$E$758,СВЦЭМ!$A$39:$A$758,$A200,СВЦЭМ!$B$39:$B$758,E$191)+'СЕТ СН'!$F$15</f>
        <v>245.43409434</v>
      </c>
      <c r="F200" s="36">
        <f>SUMIFS(СВЦЭМ!$E$39:$E$758,СВЦЭМ!$A$39:$A$758,$A200,СВЦЭМ!$B$39:$B$758,F$191)+'СЕТ СН'!$F$15</f>
        <v>244.42874492999999</v>
      </c>
      <c r="G200" s="36">
        <f>SUMIFS(СВЦЭМ!$E$39:$E$758,СВЦЭМ!$A$39:$A$758,$A200,СВЦЭМ!$B$39:$B$758,G$191)+'СЕТ СН'!$F$15</f>
        <v>241.83547379000001</v>
      </c>
      <c r="H200" s="36">
        <f>SUMIFS(СВЦЭМ!$E$39:$E$758,СВЦЭМ!$A$39:$A$758,$A200,СВЦЭМ!$B$39:$B$758,H$191)+'СЕТ СН'!$F$15</f>
        <v>236.46159491</v>
      </c>
      <c r="I200" s="36">
        <f>SUMIFS(СВЦЭМ!$E$39:$E$758,СВЦЭМ!$A$39:$A$758,$A200,СВЦЭМ!$B$39:$B$758,I$191)+'СЕТ СН'!$F$15</f>
        <v>230.83630170999999</v>
      </c>
      <c r="J200" s="36">
        <f>SUMIFS(СВЦЭМ!$E$39:$E$758,СВЦЭМ!$A$39:$A$758,$A200,СВЦЭМ!$B$39:$B$758,J$191)+'СЕТ СН'!$F$15</f>
        <v>228.11722054000001</v>
      </c>
      <c r="K200" s="36">
        <f>SUMIFS(СВЦЭМ!$E$39:$E$758,СВЦЭМ!$A$39:$A$758,$A200,СВЦЭМ!$B$39:$B$758,K$191)+'СЕТ СН'!$F$15</f>
        <v>226.32413529999999</v>
      </c>
      <c r="L200" s="36">
        <f>SUMIFS(СВЦЭМ!$E$39:$E$758,СВЦЭМ!$A$39:$A$758,$A200,СВЦЭМ!$B$39:$B$758,L$191)+'СЕТ СН'!$F$15</f>
        <v>227.31458910000001</v>
      </c>
      <c r="M200" s="36">
        <f>SUMIFS(СВЦЭМ!$E$39:$E$758,СВЦЭМ!$A$39:$A$758,$A200,СВЦЭМ!$B$39:$B$758,M$191)+'СЕТ СН'!$F$15</f>
        <v>229.61072397000001</v>
      </c>
      <c r="N200" s="36">
        <f>SUMIFS(СВЦЭМ!$E$39:$E$758,СВЦЭМ!$A$39:$A$758,$A200,СВЦЭМ!$B$39:$B$758,N$191)+'СЕТ СН'!$F$15</f>
        <v>231.03163090999999</v>
      </c>
      <c r="O200" s="36">
        <f>SUMIFS(СВЦЭМ!$E$39:$E$758,СВЦЭМ!$A$39:$A$758,$A200,СВЦЭМ!$B$39:$B$758,O$191)+'СЕТ СН'!$F$15</f>
        <v>232.86108229999999</v>
      </c>
      <c r="P200" s="36">
        <f>SUMIFS(СВЦЭМ!$E$39:$E$758,СВЦЭМ!$A$39:$A$758,$A200,СВЦЭМ!$B$39:$B$758,P$191)+'СЕТ СН'!$F$15</f>
        <v>234.43496938000001</v>
      </c>
      <c r="Q200" s="36">
        <f>SUMIFS(СВЦЭМ!$E$39:$E$758,СВЦЭМ!$A$39:$A$758,$A200,СВЦЭМ!$B$39:$B$758,Q$191)+'СЕТ СН'!$F$15</f>
        <v>236.36758143</v>
      </c>
      <c r="R200" s="36">
        <f>SUMIFS(СВЦЭМ!$E$39:$E$758,СВЦЭМ!$A$39:$A$758,$A200,СВЦЭМ!$B$39:$B$758,R$191)+'СЕТ СН'!$F$15</f>
        <v>236.45053646</v>
      </c>
      <c r="S200" s="36">
        <f>SUMIFS(СВЦЭМ!$E$39:$E$758,СВЦЭМ!$A$39:$A$758,$A200,СВЦЭМ!$B$39:$B$758,S$191)+'СЕТ СН'!$F$15</f>
        <v>234.65409484</v>
      </c>
      <c r="T200" s="36">
        <f>SUMIFS(СВЦЭМ!$E$39:$E$758,СВЦЭМ!$A$39:$A$758,$A200,СВЦЭМ!$B$39:$B$758,T$191)+'СЕТ СН'!$F$15</f>
        <v>231.07485363999999</v>
      </c>
      <c r="U200" s="36">
        <f>SUMIFS(СВЦЭМ!$E$39:$E$758,СВЦЭМ!$A$39:$A$758,$A200,СВЦЭМ!$B$39:$B$758,U$191)+'СЕТ СН'!$F$15</f>
        <v>230.05538340999999</v>
      </c>
      <c r="V200" s="36">
        <f>SUMIFS(СВЦЭМ!$E$39:$E$758,СВЦЭМ!$A$39:$A$758,$A200,СВЦЭМ!$B$39:$B$758,V$191)+'СЕТ СН'!$F$15</f>
        <v>226.60259289000001</v>
      </c>
      <c r="W200" s="36">
        <f>SUMIFS(СВЦЭМ!$E$39:$E$758,СВЦЭМ!$A$39:$A$758,$A200,СВЦЭМ!$B$39:$B$758,W$191)+'СЕТ СН'!$F$15</f>
        <v>227.77201686000001</v>
      </c>
      <c r="X200" s="36">
        <f>SUMIFS(СВЦЭМ!$E$39:$E$758,СВЦЭМ!$A$39:$A$758,$A200,СВЦЭМ!$B$39:$B$758,X$191)+'СЕТ СН'!$F$15</f>
        <v>237.93637104999999</v>
      </c>
      <c r="Y200" s="36">
        <f>SUMIFS(СВЦЭМ!$E$39:$E$758,СВЦЭМ!$A$39:$A$758,$A200,СВЦЭМ!$B$39:$B$758,Y$191)+'СЕТ СН'!$F$15</f>
        <v>237.93082014000001</v>
      </c>
    </row>
    <row r="201" spans="1:25" ht="15.75" x14ac:dyDescent="0.2">
      <c r="A201" s="35">
        <f t="shared" si="5"/>
        <v>45392</v>
      </c>
      <c r="B201" s="36">
        <f>SUMIFS(СВЦЭМ!$E$39:$E$758,СВЦЭМ!$A$39:$A$758,$A201,СВЦЭМ!$B$39:$B$758,B$191)+'СЕТ СН'!$F$15</f>
        <v>248.07853233</v>
      </c>
      <c r="C201" s="36">
        <f>SUMIFS(СВЦЭМ!$E$39:$E$758,СВЦЭМ!$A$39:$A$758,$A201,СВЦЭМ!$B$39:$B$758,C$191)+'СЕТ СН'!$F$15</f>
        <v>257.91434099000003</v>
      </c>
      <c r="D201" s="36">
        <f>SUMIFS(СВЦЭМ!$E$39:$E$758,СВЦЭМ!$A$39:$A$758,$A201,СВЦЭМ!$B$39:$B$758,D$191)+'СЕТ СН'!$F$15</f>
        <v>257.93252508</v>
      </c>
      <c r="E201" s="36">
        <f>SUMIFS(СВЦЭМ!$E$39:$E$758,СВЦЭМ!$A$39:$A$758,$A201,СВЦЭМ!$B$39:$B$758,E$191)+'СЕТ СН'!$F$15</f>
        <v>256.83266179999998</v>
      </c>
      <c r="F201" s="36">
        <f>SUMIFS(СВЦЭМ!$E$39:$E$758,СВЦЭМ!$A$39:$A$758,$A201,СВЦЭМ!$B$39:$B$758,F$191)+'СЕТ СН'!$F$15</f>
        <v>256.72435200000001</v>
      </c>
      <c r="G201" s="36">
        <f>SUMIFS(СВЦЭМ!$E$39:$E$758,СВЦЭМ!$A$39:$A$758,$A201,СВЦЭМ!$B$39:$B$758,G$191)+'СЕТ СН'!$F$15</f>
        <v>251.49042329</v>
      </c>
      <c r="H201" s="36">
        <f>SUMIFS(СВЦЭМ!$E$39:$E$758,СВЦЭМ!$A$39:$A$758,$A201,СВЦЭМ!$B$39:$B$758,H$191)+'СЕТ СН'!$F$15</f>
        <v>242.10368614000001</v>
      </c>
      <c r="I201" s="36">
        <f>SUMIFS(СВЦЭМ!$E$39:$E$758,СВЦЭМ!$A$39:$A$758,$A201,СВЦЭМ!$B$39:$B$758,I$191)+'СЕТ СН'!$F$15</f>
        <v>234.59365227999999</v>
      </c>
      <c r="J201" s="36">
        <f>SUMIFS(СВЦЭМ!$E$39:$E$758,СВЦЭМ!$A$39:$A$758,$A201,СВЦЭМ!$B$39:$B$758,J$191)+'СЕТ СН'!$F$15</f>
        <v>222.91277948000001</v>
      </c>
      <c r="K201" s="36">
        <f>SUMIFS(СВЦЭМ!$E$39:$E$758,СВЦЭМ!$A$39:$A$758,$A201,СВЦЭМ!$B$39:$B$758,K$191)+'СЕТ СН'!$F$15</f>
        <v>222.39395773000001</v>
      </c>
      <c r="L201" s="36">
        <f>SUMIFS(СВЦЭМ!$E$39:$E$758,СВЦЭМ!$A$39:$A$758,$A201,СВЦЭМ!$B$39:$B$758,L$191)+'СЕТ СН'!$F$15</f>
        <v>223.10114995000001</v>
      </c>
      <c r="M201" s="36">
        <f>SUMIFS(СВЦЭМ!$E$39:$E$758,СВЦЭМ!$A$39:$A$758,$A201,СВЦЭМ!$B$39:$B$758,M$191)+'СЕТ СН'!$F$15</f>
        <v>224.56751087999999</v>
      </c>
      <c r="N201" s="36">
        <f>SUMIFS(СВЦЭМ!$E$39:$E$758,СВЦЭМ!$A$39:$A$758,$A201,СВЦЭМ!$B$39:$B$758,N$191)+'СЕТ СН'!$F$15</f>
        <v>223.96757607000001</v>
      </c>
      <c r="O201" s="36">
        <f>SUMIFS(СВЦЭМ!$E$39:$E$758,СВЦЭМ!$A$39:$A$758,$A201,СВЦЭМ!$B$39:$B$758,O$191)+'СЕТ СН'!$F$15</f>
        <v>224.81369287000001</v>
      </c>
      <c r="P201" s="36">
        <f>SUMIFS(СВЦЭМ!$E$39:$E$758,СВЦЭМ!$A$39:$A$758,$A201,СВЦЭМ!$B$39:$B$758,P$191)+'СЕТ СН'!$F$15</f>
        <v>226.33775446999999</v>
      </c>
      <c r="Q201" s="36">
        <f>SUMIFS(СВЦЭМ!$E$39:$E$758,СВЦЭМ!$A$39:$A$758,$A201,СВЦЭМ!$B$39:$B$758,Q$191)+'СЕТ СН'!$F$15</f>
        <v>228.20118798999999</v>
      </c>
      <c r="R201" s="36">
        <f>SUMIFS(СВЦЭМ!$E$39:$E$758,СВЦЭМ!$A$39:$A$758,$A201,СВЦЭМ!$B$39:$B$758,R$191)+'СЕТ СН'!$F$15</f>
        <v>229.31729297999999</v>
      </c>
      <c r="S201" s="36">
        <f>SUMIFS(СВЦЭМ!$E$39:$E$758,СВЦЭМ!$A$39:$A$758,$A201,СВЦЭМ!$B$39:$B$758,S$191)+'СЕТ СН'!$F$15</f>
        <v>226.72066573999999</v>
      </c>
      <c r="T201" s="36">
        <f>SUMIFS(СВЦЭМ!$E$39:$E$758,СВЦЭМ!$A$39:$A$758,$A201,СВЦЭМ!$B$39:$B$758,T$191)+'СЕТ СН'!$F$15</f>
        <v>224.06490735</v>
      </c>
      <c r="U201" s="36">
        <f>SUMIFS(СВЦЭМ!$E$39:$E$758,СВЦЭМ!$A$39:$A$758,$A201,СВЦЭМ!$B$39:$B$758,U$191)+'СЕТ СН'!$F$15</f>
        <v>221.25901347999999</v>
      </c>
      <c r="V201" s="36">
        <f>SUMIFS(СВЦЭМ!$E$39:$E$758,СВЦЭМ!$A$39:$A$758,$A201,СВЦЭМ!$B$39:$B$758,V$191)+'СЕТ СН'!$F$15</f>
        <v>219.25566230000001</v>
      </c>
      <c r="W201" s="36">
        <f>SUMIFS(СВЦЭМ!$E$39:$E$758,СВЦЭМ!$A$39:$A$758,$A201,СВЦЭМ!$B$39:$B$758,W$191)+'СЕТ СН'!$F$15</f>
        <v>217.96407747000001</v>
      </c>
      <c r="X201" s="36">
        <f>SUMIFS(СВЦЭМ!$E$39:$E$758,СВЦЭМ!$A$39:$A$758,$A201,СВЦЭМ!$B$39:$B$758,X$191)+'СЕТ СН'!$F$15</f>
        <v>223.97059542</v>
      </c>
      <c r="Y201" s="36">
        <f>SUMIFS(СВЦЭМ!$E$39:$E$758,СВЦЭМ!$A$39:$A$758,$A201,СВЦЭМ!$B$39:$B$758,Y$191)+'СЕТ СН'!$F$15</f>
        <v>227.88377034999999</v>
      </c>
    </row>
    <row r="202" spans="1:25" ht="15.75" x14ac:dyDescent="0.2">
      <c r="A202" s="35">
        <f t="shared" si="5"/>
        <v>45393</v>
      </c>
      <c r="B202" s="36">
        <f>SUMIFS(СВЦЭМ!$E$39:$E$758,СВЦЭМ!$A$39:$A$758,$A202,СВЦЭМ!$B$39:$B$758,B$191)+'СЕТ СН'!$F$15</f>
        <v>233.91137854999999</v>
      </c>
      <c r="C202" s="36">
        <f>SUMIFS(СВЦЭМ!$E$39:$E$758,СВЦЭМ!$A$39:$A$758,$A202,СВЦЭМ!$B$39:$B$758,C$191)+'СЕТ СН'!$F$15</f>
        <v>240.45174993000001</v>
      </c>
      <c r="D202" s="36">
        <f>SUMIFS(СВЦЭМ!$E$39:$E$758,СВЦЭМ!$A$39:$A$758,$A202,СВЦЭМ!$B$39:$B$758,D$191)+'СЕТ СН'!$F$15</f>
        <v>246.6101912</v>
      </c>
      <c r="E202" s="36">
        <f>SUMIFS(СВЦЭМ!$E$39:$E$758,СВЦЭМ!$A$39:$A$758,$A202,СВЦЭМ!$B$39:$B$758,E$191)+'СЕТ СН'!$F$15</f>
        <v>247.27347377000001</v>
      </c>
      <c r="F202" s="36">
        <f>SUMIFS(СВЦЭМ!$E$39:$E$758,СВЦЭМ!$A$39:$A$758,$A202,СВЦЭМ!$B$39:$B$758,F$191)+'СЕТ СН'!$F$15</f>
        <v>247.18684639</v>
      </c>
      <c r="G202" s="36">
        <f>SUMIFS(СВЦЭМ!$E$39:$E$758,СВЦЭМ!$A$39:$A$758,$A202,СВЦЭМ!$B$39:$B$758,G$191)+'СЕТ СН'!$F$15</f>
        <v>244.27168605</v>
      </c>
      <c r="H202" s="36">
        <f>SUMIFS(СВЦЭМ!$E$39:$E$758,СВЦЭМ!$A$39:$A$758,$A202,СВЦЭМ!$B$39:$B$758,H$191)+'СЕТ СН'!$F$15</f>
        <v>236.93847638</v>
      </c>
      <c r="I202" s="36">
        <f>SUMIFS(СВЦЭМ!$E$39:$E$758,СВЦЭМ!$A$39:$A$758,$A202,СВЦЭМ!$B$39:$B$758,I$191)+'СЕТ СН'!$F$15</f>
        <v>227.68334447000001</v>
      </c>
      <c r="J202" s="36">
        <f>SUMIFS(СВЦЭМ!$E$39:$E$758,СВЦЭМ!$A$39:$A$758,$A202,СВЦЭМ!$B$39:$B$758,J$191)+'СЕТ СН'!$F$15</f>
        <v>227.33995730999999</v>
      </c>
      <c r="K202" s="36">
        <f>SUMIFS(СВЦЭМ!$E$39:$E$758,СВЦЭМ!$A$39:$A$758,$A202,СВЦЭМ!$B$39:$B$758,K$191)+'СЕТ СН'!$F$15</f>
        <v>227.51875217</v>
      </c>
      <c r="L202" s="36">
        <f>SUMIFS(СВЦЭМ!$E$39:$E$758,СВЦЭМ!$A$39:$A$758,$A202,СВЦЭМ!$B$39:$B$758,L$191)+'СЕТ СН'!$F$15</f>
        <v>227.11352608000001</v>
      </c>
      <c r="M202" s="36">
        <f>SUMIFS(СВЦЭМ!$E$39:$E$758,СВЦЭМ!$A$39:$A$758,$A202,СВЦЭМ!$B$39:$B$758,M$191)+'СЕТ СН'!$F$15</f>
        <v>228.85671275000001</v>
      </c>
      <c r="N202" s="36">
        <f>SUMIFS(СВЦЭМ!$E$39:$E$758,СВЦЭМ!$A$39:$A$758,$A202,СВЦЭМ!$B$39:$B$758,N$191)+'СЕТ СН'!$F$15</f>
        <v>228.28943563999999</v>
      </c>
      <c r="O202" s="36">
        <f>SUMIFS(СВЦЭМ!$E$39:$E$758,СВЦЭМ!$A$39:$A$758,$A202,СВЦЭМ!$B$39:$B$758,O$191)+'СЕТ СН'!$F$15</f>
        <v>229.37637423000001</v>
      </c>
      <c r="P202" s="36">
        <f>SUMIFS(СВЦЭМ!$E$39:$E$758,СВЦЭМ!$A$39:$A$758,$A202,СВЦЭМ!$B$39:$B$758,P$191)+'СЕТ СН'!$F$15</f>
        <v>232.55921366000001</v>
      </c>
      <c r="Q202" s="36">
        <f>SUMIFS(СВЦЭМ!$E$39:$E$758,СВЦЭМ!$A$39:$A$758,$A202,СВЦЭМ!$B$39:$B$758,Q$191)+'СЕТ СН'!$F$15</f>
        <v>234.12021774999999</v>
      </c>
      <c r="R202" s="36">
        <f>SUMIFS(СВЦЭМ!$E$39:$E$758,СВЦЭМ!$A$39:$A$758,$A202,СВЦЭМ!$B$39:$B$758,R$191)+'СЕТ СН'!$F$15</f>
        <v>232.89721685000001</v>
      </c>
      <c r="S202" s="36">
        <f>SUMIFS(СВЦЭМ!$E$39:$E$758,СВЦЭМ!$A$39:$A$758,$A202,СВЦЭМ!$B$39:$B$758,S$191)+'СЕТ СН'!$F$15</f>
        <v>231.59008093</v>
      </c>
      <c r="T202" s="36">
        <f>SUMIFS(СВЦЭМ!$E$39:$E$758,СВЦЭМ!$A$39:$A$758,$A202,СВЦЭМ!$B$39:$B$758,T$191)+'СЕТ СН'!$F$15</f>
        <v>226.93751262000001</v>
      </c>
      <c r="U202" s="36">
        <f>SUMIFS(СВЦЭМ!$E$39:$E$758,СВЦЭМ!$A$39:$A$758,$A202,СВЦЭМ!$B$39:$B$758,U$191)+'СЕТ СН'!$F$15</f>
        <v>224.72479835999999</v>
      </c>
      <c r="V202" s="36">
        <f>SUMIFS(СВЦЭМ!$E$39:$E$758,СВЦЭМ!$A$39:$A$758,$A202,СВЦЭМ!$B$39:$B$758,V$191)+'СЕТ СН'!$F$15</f>
        <v>224.22647709</v>
      </c>
      <c r="W202" s="36">
        <f>SUMIFS(СВЦЭМ!$E$39:$E$758,СВЦЭМ!$A$39:$A$758,$A202,СВЦЭМ!$B$39:$B$758,W$191)+'СЕТ СН'!$F$15</f>
        <v>222.24006549000001</v>
      </c>
      <c r="X202" s="36">
        <f>SUMIFS(СВЦЭМ!$E$39:$E$758,СВЦЭМ!$A$39:$A$758,$A202,СВЦЭМ!$B$39:$B$758,X$191)+'СЕТ СН'!$F$15</f>
        <v>227.17962498</v>
      </c>
      <c r="Y202" s="36">
        <f>SUMIFS(СВЦЭМ!$E$39:$E$758,СВЦЭМ!$A$39:$A$758,$A202,СВЦЭМ!$B$39:$B$758,Y$191)+'СЕТ СН'!$F$15</f>
        <v>231.89386035999999</v>
      </c>
    </row>
    <row r="203" spans="1:25" ht="15.75" x14ac:dyDescent="0.2">
      <c r="A203" s="35">
        <f t="shared" si="5"/>
        <v>45394</v>
      </c>
      <c r="B203" s="36">
        <f>SUMIFS(СВЦЭМ!$E$39:$E$758,СВЦЭМ!$A$39:$A$758,$A203,СВЦЭМ!$B$39:$B$758,B$191)+'СЕТ СН'!$F$15</f>
        <v>229.00924922999999</v>
      </c>
      <c r="C203" s="36">
        <f>SUMIFS(СВЦЭМ!$E$39:$E$758,СВЦЭМ!$A$39:$A$758,$A203,СВЦЭМ!$B$39:$B$758,C$191)+'СЕТ СН'!$F$15</f>
        <v>226.43798222000001</v>
      </c>
      <c r="D203" s="36">
        <f>SUMIFS(СВЦЭМ!$E$39:$E$758,СВЦЭМ!$A$39:$A$758,$A203,СВЦЭМ!$B$39:$B$758,D$191)+'СЕТ СН'!$F$15</f>
        <v>229.85451032</v>
      </c>
      <c r="E203" s="36">
        <f>SUMIFS(СВЦЭМ!$E$39:$E$758,СВЦЭМ!$A$39:$A$758,$A203,СВЦЭМ!$B$39:$B$758,E$191)+'СЕТ СН'!$F$15</f>
        <v>234.18396973</v>
      </c>
      <c r="F203" s="36">
        <f>SUMIFS(СВЦЭМ!$E$39:$E$758,СВЦЭМ!$A$39:$A$758,$A203,СВЦЭМ!$B$39:$B$758,F$191)+'СЕТ СН'!$F$15</f>
        <v>233.65454937000001</v>
      </c>
      <c r="G203" s="36">
        <f>SUMIFS(СВЦЭМ!$E$39:$E$758,СВЦЭМ!$A$39:$A$758,$A203,СВЦЭМ!$B$39:$B$758,G$191)+'СЕТ СН'!$F$15</f>
        <v>229.89429422000001</v>
      </c>
      <c r="H203" s="36">
        <f>SUMIFS(СВЦЭМ!$E$39:$E$758,СВЦЭМ!$A$39:$A$758,$A203,СВЦЭМ!$B$39:$B$758,H$191)+'СЕТ СН'!$F$15</f>
        <v>222.74638252</v>
      </c>
      <c r="I203" s="36">
        <f>SUMIFS(СВЦЭМ!$E$39:$E$758,СВЦЭМ!$A$39:$A$758,$A203,СВЦЭМ!$B$39:$B$758,I$191)+'СЕТ СН'!$F$15</f>
        <v>215.39378239000001</v>
      </c>
      <c r="J203" s="36">
        <f>SUMIFS(СВЦЭМ!$E$39:$E$758,СВЦЭМ!$A$39:$A$758,$A203,СВЦЭМ!$B$39:$B$758,J$191)+'СЕТ СН'!$F$15</f>
        <v>211.66291167</v>
      </c>
      <c r="K203" s="36">
        <f>SUMIFS(СВЦЭМ!$E$39:$E$758,СВЦЭМ!$A$39:$A$758,$A203,СВЦЭМ!$B$39:$B$758,K$191)+'СЕТ СН'!$F$15</f>
        <v>210.77627584999999</v>
      </c>
      <c r="L203" s="36">
        <f>SUMIFS(СВЦЭМ!$E$39:$E$758,СВЦЭМ!$A$39:$A$758,$A203,СВЦЭМ!$B$39:$B$758,L$191)+'СЕТ СН'!$F$15</f>
        <v>210.86448913999999</v>
      </c>
      <c r="M203" s="36">
        <f>SUMIFS(СВЦЭМ!$E$39:$E$758,СВЦЭМ!$A$39:$A$758,$A203,СВЦЭМ!$B$39:$B$758,M$191)+'СЕТ СН'!$F$15</f>
        <v>211.69297892</v>
      </c>
      <c r="N203" s="36">
        <f>SUMIFS(СВЦЭМ!$E$39:$E$758,СВЦЭМ!$A$39:$A$758,$A203,СВЦЭМ!$B$39:$B$758,N$191)+'СЕТ СН'!$F$15</f>
        <v>212.68408453999999</v>
      </c>
      <c r="O203" s="36">
        <f>SUMIFS(СВЦЭМ!$E$39:$E$758,СВЦЭМ!$A$39:$A$758,$A203,СВЦЭМ!$B$39:$B$758,O$191)+'СЕТ СН'!$F$15</f>
        <v>213.48134060999999</v>
      </c>
      <c r="P203" s="36">
        <f>SUMIFS(СВЦЭМ!$E$39:$E$758,СВЦЭМ!$A$39:$A$758,$A203,СВЦЭМ!$B$39:$B$758,P$191)+'СЕТ СН'!$F$15</f>
        <v>215.45435989999999</v>
      </c>
      <c r="Q203" s="36">
        <f>SUMIFS(СВЦЭМ!$E$39:$E$758,СВЦЭМ!$A$39:$A$758,$A203,СВЦЭМ!$B$39:$B$758,Q$191)+'СЕТ СН'!$F$15</f>
        <v>217.36425689000001</v>
      </c>
      <c r="R203" s="36">
        <f>SUMIFS(СВЦЭМ!$E$39:$E$758,СВЦЭМ!$A$39:$A$758,$A203,СВЦЭМ!$B$39:$B$758,R$191)+'СЕТ СН'!$F$15</f>
        <v>217.7118667</v>
      </c>
      <c r="S203" s="36">
        <f>SUMIFS(СВЦЭМ!$E$39:$E$758,СВЦЭМ!$A$39:$A$758,$A203,СВЦЭМ!$B$39:$B$758,S$191)+'СЕТ СН'!$F$15</f>
        <v>216.48132196</v>
      </c>
      <c r="T203" s="36">
        <f>SUMIFS(СВЦЭМ!$E$39:$E$758,СВЦЭМ!$A$39:$A$758,$A203,СВЦЭМ!$B$39:$B$758,T$191)+'СЕТ СН'!$F$15</f>
        <v>212.46427564999999</v>
      </c>
      <c r="U203" s="36">
        <f>SUMIFS(СВЦЭМ!$E$39:$E$758,СВЦЭМ!$A$39:$A$758,$A203,СВЦЭМ!$B$39:$B$758,U$191)+'СЕТ СН'!$F$15</f>
        <v>212.38089629999999</v>
      </c>
      <c r="V203" s="36">
        <f>SUMIFS(СВЦЭМ!$E$39:$E$758,СВЦЭМ!$A$39:$A$758,$A203,СВЦЭМ!$B$39:$B$758,V$191)+'СЕТ СН'!$F$15</f>
        <v>210.3048325</v>
      </c>
      <c r="W203" s="36">
        <f>SUMIFS(СВЦЭМ!$E$39:$E$758,СВЦЭМ!$A$39:$A$758,$A203,СВЦЭМ!$B$39:$B$758,W$191)+'СЕТ СН'!$F$15</f>
        <v>209.73957465000001</v>
      </c>
      <c r="X203" s="36">
        <f>SUMIFS(СВЦЭМ!$E$39:$E$758,СВЦЭМ!$A$39:$A$758,$A203,СВЦЭМ!$B$39:$B$758,X$191)+'СЕТ СН'!$F$15</f>
        <v>215.21074726000001</v>
      </c>
      <c r="Y203" s="36">
        <f>SUMIFS(СВЦЭМ!$E$39:$E$758,СВЦЭМ!$A$39:$A$758,$A203,СВЦЭМ!$B$39:$B$758,Y$191)+'СЕТ СН'!$F$15</f>
        <v>218.2538955</v>
      </c>
    </row>
    <row r="204" spans="1:25" ht="15.75" x14ac:dyDescent="0.2">
      <c r="A204" s="35">
        <f t="shared" si="5"/>
        <v>45395</v>
      </c>
      <c r="B204" s="36">
        <f>SUMIFS(СВЦЭМ!$E$39:$E$758,СВЦЭМ!$A$39:$A$758,$A204,СВЦЭМ!$B$39:$B$758,B$191)+'СЕТ СН'!$F$15</f>
        <v>225.1987694</v>
      </c>
      <c r="C204" s="36">
        <f>SUMIFS(СВЦЭМ!$E$39:$E$758,СВЦЭМ!$A$39:$A$758,$A204,СВЦЭМ!$B$39:$B$758,C$191)+'СЕТ СН'!$F$15</f>
        <v>226.03066156</v>
      </c>
      <c r="D204" s="36">
        <f>SUMIFS(СВЦЭМ!$E$39:$E$758,СВЦЭМ!$A$39:$A$758,$A204,СВЦЭМ!$B$39:$B$758,D$191)+'СЕТ СН'!$F$15</f>
        <v>229.54935774</v>
      </c>
      <c r="E204" s="36">
        <f>SUMIFS(СВЦЭМ!$E$39:$E$758,СВЦЭМ!$A$39:$A$758,$A204,СВЦЭМ!$B$39:$B$758,E$191)+'СЕТ СН'!$F$15</f>
        <v>232.63541053</v>
      </c>
      <c r="F204" s="36">
        <f>SUMIFS(СВЦЭМ!$E$39:$E$758,СВЦЭМ!$A$39:$A$758,$A204,СВЦЭМ!$B$39:$B$758,F$191)+'СЕТ СН'!$F$15</f>
        <v>232.93580449999999</v>
      </c>
      <c r="G204" s="36">
        <f>SUMIFS(СВЦЭМ!$E$39:$E$758,СВЦЭМ!$A$39:$A$758,$A204,СВЦЭМ!$B$39:$B$758,G$191)+'СЕТ СН'!$F$15</f>
        <v>233.63136377000001</v>
      </c>
      <c r="H204" s="36">
        <f>SUMIFS(СВЦЭМ!$E$39:$E$758,СВЦЭМ!$A$39:$A$758,$A204,СВЦЭМ!$B$39:$B$758,H$191)+'СЕТ СН'!$F$15</f>
        <v>230.96073250000001</v>
      </c>
      <c r="I204" s="36">
        <f>SUMIFS(СВЦЭМ!$E$39:$E$758,СВЦЭМ!$A$39:$A$758,$A204,СВЦЭМ!$B$39:$B$758,I$191)+'СЕТ СН'!$F$15</f>
        <v>228.65389332999999</v>
      </c>
      <c r="J204" s="36">
        <f>SUMIFS(СВЦЭМ!$E$39:$E$758,СВЦЭМ!$A$39:$A$758,$A204,СВЦЭМ!$B$39:$B$758,J$191)+'СЕТ СН'!$F$15</f>
        <v>222.59886334999999</v>
      </c>
      <c r="K204" s="36">
        <f>SUMIFS(СВЦЭМ!$E$39:$E$758,СВЦЭМ!$A$39:$A$758,$A204,СВЦЭМ!$B$39:$B$758,K$191)+'СЕТ СН'!$F$15</f>
        <v>215.39062299</v>
      </c>
      <c r="L204" s="36">
        <f>SUMIFS(СВЦЭМ!$E$39:$E$758,СВЦЭМ!$A$39:$A$758,$A204,СВЦЭМ!$B$39:$B$758,L$191)+'СЕТ СН'!$F$15</f>
        <v>212.27303276000001</v>
      </c>
      <c r="M204" s="36">
        <f>SUMIFS(СВЦЭМ!$E$39:$E$758,СВЦЭМ!$A$39:$A$758,$A204,СВЦЭМ!$B$39:$B$758,M$191)+'СЕТ СН'!$F$15</f>
        <v>215.96771892999999</v>
      </c>
      <c r="N204" s="36">
        <f>SUMIFS(СВЦЭМ!$E$39:$E$758,СВЦЭМ!$A$39:$A$758,$A204,СВЦЭМ!$B$39:$B$758,N$191)+'СЕТ СН'!$F$15</f>
        <v>217.32130515</v>
      </c>
      <c r="O204" s="36">
        <f>SUMIFS(СВЦЭМ!$E$39:$E$758,СВЦЭМ!$A$39:$A$758,$A204,СВЦЭМ!$B$39:$B$758,O$191)+'СЕТ СН'!$F$15</f>
        <v>218.89453596000001</v>
      </c>
      <c r="P204" s="36">
        <f>SUMIFS(СВЦЭМ!$E$39:$E$758,СВЦЭМ!$A$39:$A$758,$A204,СВЦЭМ!$B$39:$B$758,P$191)+'СЕТ СН'!$F$15</f>
        <v>220.74516740999999</v>
      </c>
      <c r="Q204" s="36">
        <f>SUMIFS(СВЦЭМ!$E$39:$E$758,СВЦЭМ!$A$39:$A$758,$A204,СВЦЭМ!$B$39:$B$758,Q$191)+'СЕТ СН'!$F$15</f>
        <v>221.53588256</v>
      </c>
      <c r="R204" s="36">
        <f>SUMIFS(СВЦЭМ!$E$39:$E$758,СВЦЭМ!$A$39:$A$758,$A204,СВЦЭМ!$B$39:$B$758,R$191)+'СЕТ СН'!$F$15</f>
        <v>221.12343609999999</v>
      </c>
      <c r="S204" s="36">
        <f>SUMIFS(СВЦЭМ!$E$39:$E$758,СВЦЭМ!$A$39:$A$758,$A204,СВЦЭМ!$B$39:$B$758,S$191)+'СЕТ СН'!$F$15</f>
        <v>220.6644838</v>
      </c>
      <c r="T204" s="36">
        <f>SUMIFS(СВЦЭМ!$E$39:$E$758,СВЦЭМ!$A$39:$A$758,$A204,СВЦЭМ!$B$39:$B$758,T$191)+'СЕТ СН'!$F$15</f>
        <v>217.06087269</v>
      </c>
      <c r="U204" s="36">
        <f>SUMIFS(СВЦЭМ!$E$39:$E$758,СВЦЭМ!$A$39:$A$758,$A204,СВЦЭМ!$B$39:$B$758,U$191)+'СЕТ СН'!$F$15</f>
        <v>216.57874053</v>
      </c>
      <c r="V204" s="36">
        <f>SUMIFS(СВЦЭМ!$E$39:$E$758,СВЦЭМ!$A$39:$A$758,$A204,СВЦЭМ!$B$39:$B$758,V$191)+'СЕТ СН'!$F$15</f>
        <v>214.69273235</v>
      </c>
      <c r="W204" s="36">
        <f>SUMIFS(СВЦЭМ!$E$39:$E$758,СВЦЭМ!$A$39:$A$758,$A204,СВЦЭМ!$B$39:$B$758,W$191)+'СЕТ СН'!$F$15</f>
        <v>212.11867806999999</v>
      </c>
      <c r="X204" s="36">
        <f>SUMIFS(СВЦЭМ!$E$39:$E$758,СВЦЭМ!$A$39:$A$758,$A204,СВЦЭМ!$B$39:$B$758,X$191)+'СЕТ СН'!$F$15</f>
        <v>217.92876057999999</v>
      </c>
      <c r="Y204" s="36">
        <f>SUMIFS(СВЦЭМ!$E$39:$E$758,СВЦЭМ!$A$39:$A$758,$A204,СВЦЭМ!$B$39:$B$758,Y$191)+'СЕТ СН'!$F$15</f>
        <v>220.46068126</v>
      </c>
    </row>
    <row r="205" spans="1:25" ht="15.75" x14ac:dyDescent="0.2">
      <c r="A205" s="35">
        <f t="shared" si="5"/>
        <v>45396</v>
      </c>
      <c r="B205" s="36">
        <f>SUMIFS(СВЦЭМ!$E$39:$E$758,СВЦЭМ!$A$39:$A$758,$A205,СВЦЭМ!$B$39:$B$758,B$191)+'СЕТ СН'!$F$15</f>
        <v>212.51071830999999</v>
      </c>
      <c r="C205" s="36">
        <f>SUMIFS(СВЦЭМ!$E$39:$E$758,СВЦЭМ!$A$39:$A$758,$A205,СВЦЭМ!$B$39:$B$758,C$191)+'СЕТ СН'!$F$15</f>
        <v>220.73334967</v>
      </c>
      <c r="D205" s="36">
        <f>SUMIFS(СВЦЭМ!$E$39:$E$758,СВЦЭМ!$A$39:$A$758,$A205,СВЦЭМ!$B$39:$B$758,D$191)+'СЕТ СН'!$F$15</f>
        <v>226.19045968</v>
      </c>
      <c r="E205" s="36">
        <f>SUMIFS(СВЦЭМ!$E$39:$E$758,СВЦЭМ!$A$39:$A$758,$A205,СВЦЭМ!$B$39:$B$758,E$191)+'СЕТ СН'!$F$15</f>
        <v>227.56514088</v>
      </c>
      <c r="F205" s="36">
        <f>SUMIFS(СВЦЭМ!$E$39:$E$758,СВЦЭМ!$A$39:$A$758,$A205,СВЦЭМ!$B$39:$B$758,F$191)+'СЕТ СН'!$F$15</f>
        <v>229.08347402999999</v>
      </c>
      <c r="G205" s="36">
        <f>SUMIFS(СВЦЭМ!$E$39:$E$758,СВЦЭМ!$A$39:$A$758,$A205,СВЦЭМ!$B$39:$B$758,G$191)+'СЕТ СН'!$F$15</f>
        <v>231.08808488</v>
      </c>
      <c r="H205" s="36">
        <f>SUMIFS(СВЦЭМ!$E$39:$E$758,СВЦЭМ!$A$39:$A$758,$A205,СВЦЭМ!$B$39:$B$758,H$191)+'СЕТ СН'!$F$15</f>
        <v>232.35064030999999</v>
      </c>
      <c r="I205" s="36">
        <f>SUMIFS(СВЦЭМ!$E$39:$E$758,СВЦЭМ!$A$39:$A$758,$A205,СВЦЭМ!$B$39:$B$758,I$191)+'СЕТ СН'!$F$15</f>
        <v>229.90595951</v>
      </c>
      <c r="J205" s="36">
        <f>SUMIFS(СВЦЭМ!$E$39:$E$758,СВЦЭМ!$A$39:$A$758,$A205,СВЦЭМ!$B$39:$B$758,J$191)+'СЕТ СН'!$F$15</f>
        <v>222.23372416999999</v>
      </c>
      <c r="K205" s="36">
        <f>SUMIFS(СВЦЭМ!$E$39:$E$758,СВЦЭМ!$A$39:$A$758,$A205,СВЦЭМ!$B$39:$B$758,K$191)+'СЕТ СН'!$F$15</f>
        <v>215.02583668</v>
      </c>
      <c r="L205" s="36">
        <f>SUMIFS(СВЦЭМ!$E$39:$E$758,СВЦЭМ!$A$39:$A$758,$A205,СВЦЭМ!$B$39:$B$758,L$191)+'СЕТ СН'!$F$15</f>
        <v>210.59192593</v>
      </c>
      <c r="M205" s="36">
        <f>SUMIFS(СВЦЭМ!$E$39:$E$758,СВЦЭМ!$A$39:$A$758,$A205,СВЦЭМ!$B$39:$B$758,M$191)+'СЕТ СН'!$F$15</f>
        <v>213.00406927</v>
      </c>
      <c r="N205" s="36">
        <f>SUMIFS(СВЦЭМ!$E$39:$E$758,СВЦЭМ!$A$39:$A$758,$A205,СВЦЭМ!$B$39:$B$758,N$191)+'СЕТ СН'!$F$15</f>
        <v>216.24113338999999</v>
      </c>
      <c r="O205" s="36">
        <f>SUMIFS(СВЦЭМ!$E$39:$E$758,СВЦЭМ!$A$39:$A$758,$A205,СВЦЭМ!$B$39:$B$758,O$191)+'СЕТ СН'!$F$15</f>
        <v>218.33936147</v>
      </c>
      <c r="P205" s="36">
        <f>SUMIFS(СВЦЭМ!$E$39:$E$758,СВЦЭМ!$A$39:$A$758,$A205,СВЦЭМ!$B$39:$B$758,P$191)+'СЕТ СН'!$F$15</f>
        <v>219.67632882999999</v>
      </c>
      <c r="Q205" s="36">
        <f>SUMIFS(СВЦЭМ!$E$39:$E$758,СВЦЭМ!$A$39:$A$758,$A205,СВЦЭМ!$B$39:$B$758,Q$191)+'СЕТ СН'!$F$15</f>
        <v>222.42540935</v>
      </c>
      <c r="R205" s="36">
        <f>SUMIFS(СВЦЭМ!$E$39:$E$758,СВЦЭМ!$A$39:$A$758,$A205,СВЦЭМ!$B$39:$B$758,R$191)+'СЕТ СН'!$F$15</f>
        <v>224.28066723000001</v>
      </c>
      <c r="S205" s="36">
        <f>SUMIFS(СВЦЭМ!$E$39:$E$758,СВЦЭМ!$A$39:$A$758,$A205,СВЦЭМ!$B$39:$B$758,S$191)+'СЕТ СН'!$F$15</f>
        <v>220.51722404</v>
      </c>
      <c r="T205" s="36">
        <f>SUMIFS(СВЦЭМ!$E$39:$E$758,СВЦЭМ!$A$39:$A$758,$A205,СВЦЭМ!$B$39:$B$758,T$191)+'СЕТ СН'!$F$15</f>
        <v>216.46514625</v>
      </c>
      <c r="U205" s="36">
        <f>SUMIFS(СВЦЭМ!$E$39:$E$758,СВЦЭМ!$A$39:$A$758,$A205,СВЦЭМ!$B$39:$B$758,U$191)+'СЕТ СН'!$F$15</f>
        <v>217.77851383000001</v>
      </c>
      <c r="V205" s="36">
        <f>SUMIFS(СВЦЭМ!$E$39:$E$758,СВЦЭМ!$A$39:$A$758,$A205,СВЦЭМ!$B$39:$B$758,V$191)+'СЕТ СН'!$F$15</f>
        <v>206.34948643999999</v>
      </c>
      <c r="W205" s="36">
        <f>SUMIFS(СВЦЭМ!$E$39:$E$758,СВЦЭМ!$A$39:$A$758,$A205,СВЦЭМ!$B$39:$B$758,W$191)+'СЕТ СН'!$F$15</f>
        <v>204.70386060999999</v>
      </c>
      <c r="X205" s="36">
        <f>SUMIFS(СВЦЭМ!$E$39:$E$758,СВЦЭМ!$A$39:$A$758,$A205,СВЦЭМ!$B$39:$B$758,X$191)+'СЕТ СН'!$F$15</f>
        <v>211.10315342000001</v>
      </c>
      <c r="Y205" s="36">
        <f>SUMIFS(СВЦЭМ!$E$39:$E$758,СВЦЭМ!$A$39:$A$758,$A205,СВЦЭМ!$B$39:$B$758,Y$191)+'СЕТ СН'!$F$15</f>
        <v>215.42844786000001</v>
      </c>
    </row>
    <row r="206" spans="1:25" ht="15.75" x14ac:dyDescent="0.2">
      <c r="A206" s="35">
        <f t="shared" si="5"/>
        <v>45397</v>
      </c>
      <c r="B206" s="36">
        <f>SUMIFS(СВЦЭМ!$E$39:$E$758,СВЦЭМ!$A$39:$A$758,$A206,СВЦЭМ!$B$39:$B$758,B$191)+'СЕТ СН'!$F$15</f>
        <v>219.29489734000001</v>
      </c>
      <c r="C206" s="36">
        <f>SUMIFS(СВЦЭМ!$E$39:$E$758,СВЦЭМ!$A$39:$A$758,$A206,СВЦЭМ!$B$39:$B$758,C$191)+'СЕТ СН'!$F$15</f>
        <v>232.42494991999999</v>
      </c>
      <c r="D206" s="36">
        <f>SUMIFS(СВЦЭМ!$E$39:$E$758,СВЦЭМ!$A$39:$A$758,$A206,СВЦЭМ!$B$39:$B$758,D$191)+'СЕТ СН'!$F$15</f>
        <v>237.88114589</v>
      </c>
      <c r="E206" s="36">
        <f>SUMIFS(СВЦЭМ!$E$39:$E$758,СВЦЭМ!$A$39:$A$758,$A206,СВЦЭМ!$B$39:$B$758,E$191)+'СЕТ СН'!$F$15</f>
        <v>238.99210413</v>
      </c>
      <c r="F206" s="36">
        <f>SUMIFS(СВЦЭМ!$E$39:$E$758,СВЦЭМ!$A$39:$A$758,$A206,СВЦЭМ!$B$39:$B$758,F$191)+'СЕТ СН'!$F$15</f>
        <v>238.86563806000001</v>
      </c>
      <c r="G206" s="36">
        <f>SUMIFS(СВЦЭМ!$E$39:$E$758,СВЦЭМ!$A$39:$A$758,$A206,СВЦЭМ!$B$39:$B$758,G$191)+'СЕТ СН'!$F$15</f>
        <v>227.70345818000001</v>
      </c>
      <c r="H206" s="36">
        <f>SUMIFS(СВЦЭМ!$E$39:$E$758,СВЦЭМ!$A$39:$A$758,$A206,СВЦЭМ!$B$39:$B$758,H$191)+'СЕТ СН'!$F$15</f>
        <v>218.94983626000001</v>
      </c>
      <c r="I206" s="36">
        <f>SUMIFS(СВЦЭМ!$E$39:$E$758,СВЦЭМ!$A$39:$A$758,$A206,СВЦЭМ!$B$39:$B$758,I$191)+'СЕТ СН'!$F$15</f>
        <v>211.70733645000001</v>
      </c>
      <c r="J206" s="36">
        <f>SUMIFS(СВЦЭМ!$E$39:$E$758,СВЦЭМ!$A$39:$A$758,$A206,СВЦЭМ!$B$39:$B$758,J$191)+'СЕТ СН'!$F$15</f>
        <v>206.56646236</v>
      </c>
      <c r="K206" s="36">
        <f>SUMIFS(СВЦЭМ!$E$39:$E$758,СВЦЭМ!$A$39:$A$758,$A206,СВЦЭМ!$B$39:$B$758,K$191)+'СЕТ СН'!$F$15</f>
        <v>205.94037266999999</v>
      </c>
      <c r="L206" s="36">
        <f>SUMIFS(СВЦЭМ!$E$39:$E$758,СВЦЭМ!$A$39:$A$758,$A206,СВЦЭМ!$B$39:$B$758,L$191)+'СЕТ СН'!$F$15</f>
        <v>206.09624217000001</v>
      </c>
      <c r="M206" s="36">
        <f>SUMIFS(СВЦЭМ!$E$39:$E$758,СВЦЭМ!$A$39:$A$758,$A206,СВЦЭМ!$B$39:$B$758,M$191)+'СЕТ СН'!$F$15</f>
        <v>209.59457721999999</v>
      </c>
      <c r="N206" s="36">
        <f>SUMIFS(СВЦЭМ!$E$39:$E$758,СВЦЭМ!$A$39:$A$758,$A206,СВЦЭМ!$B$39:$B$758,N$191)+'СЕТ СН'!$F$15</f>
        <v>210.21140165</v>
      </c>
      <c r="O206" s="36">
        <f>SUMIFS(СВЦЭМ!$E$39:$E$758,СВЦЭМ!$A$39:$A$758,$A206,СВЦЭМ!$B$39:$B$758,O$191)+'СЕТ СН'!$F$15</f>
        <v>212.77808726999999</v>
      </c>
      <c r="P206" s="36">
        <f>SUMIFS(СВЦЭМ!$E$39:$E$758,СВЦЭМ!$A$39:$A$758,$A206,СВЦЭМ!$B$39:$B$758,P$191)+'СЕТ СН'!$F$15</f>
        <v>214.84769645</v>
      </c>
      <c r="Q206" s="36">
        <f>SUMIFS(СВЦЭМ!$E$39:$E$758,СВЦЭМ!$A$39:$A$758,$A206,СВЦЭМ!$B$39:$B$758,Q$191)+'СЕТ СН'!$F$15</f>
        <v>216.29246196</v>
      </c>
      <c r="R206" s="36">
        <f>SUMIFS(СВЦЭМ!$E$39:$E$758,СВЦЭМ!$A$39:$A$758,$A206,СВЦЭМ!$B$39:$B$758,R$191)+'СЕТ СН'!$F$15</f>
        <v>217.22697962999999</v>
      </c>
      <c r="S206" s="36">
        <f>SUMIFS(СВЦЭМ!$E$39:$E$758,СВЦЭМ!$A$39:$A$758,$A206,СВЦЭМ!$B$39:$B$758,S$191)+'СЕТ СН'!$F$15</f>
        <v>216.99372837999999</v>
      </c>
      <c r="T206" s="36">
        <f>SUMIFS(СВЦЭМ!$E$39:$E$758,СВЦЭМ!$A$39:$A$758,$A206,СВЦЭМ!$B$39:$B$758,T$191)+'СЕТ СН'!$F$15</f>
        <v>212.98126744999999</v>
      </c>
      <c r="U206" s="36">
        <f>SUMIFS(СВЦЭМ!$E$39:$E$758,СВЦЭМ!$A$39:$A$758,$A206,СВЦЭМ!$B$39:$B$758,U$191)+'СЕТ СН'!$F$15</f>
        <v>210.01990248999999</v>
      </c>
      <c r="V206" s="36">
        <f>SUMIFS(СВЦЭМ!$E$39:$E$758,СВЦЭМ!$A$39:$A$758,$A206,СВЦЭМ!$B$39:$B$758,V$191)+'СЕТ СН'!$F$15</f>
        <v>207.32248695000001</v>
      </c>
      <c r="W206" s="36">
        <f>SUMIFS(СВЦЭМ!$E$39:$E$758,СВЦЭМ!$A$39:$A$758,$A206,СВЦЭМ!$B$39:$B$758,W$191)+'СЕТ СН'!$F$15</f>
        <v>206.28543739</v>
      </c>
      <c r="X206" s="36">
        <f>SUMIFS(СВЦЭМ!$E$39:$E$758,СВЦЭМ!$A$39:$A$758,$A206,СВЦЭМ!$B$39:$B$758,X$191)+'СЕТ СН'!$F$15</f>
        <v>207.51511930000001</v>
      </c>
      <c r="Y206" s="36">
        <f>SUMIFS(СВЦЭМ!$E$39:$E$758,СВЦЭМ!$A$39:$A$758,$A206,СВЦЭМ!$B$39:$B$758,Y$191)+'СЕТ СН'!$F$15</f>
        <v>213.23735151</v>
      </c>
    </row>
    <row r="207" spans="1:25" ht="15.75" x14ac:dyDescent="0.2">
      <c r="A207" s="35">
        <f t="shared" si="5"/>
        <v>45398</v>
      </c>
      <c r="B207" s="36">
        <f>SUMIFS(СВЦЭМ!$E$39:$E$758,СВЦЭМ!$A$39:$A$758,$A207,СВЦЭМ!$B$39:$B$758,B$191)+'СЕТ СН'!$F$15</f>
        <v>227.04615749999999</v>
      </c>
      <c r="C207" s="36">
        <f>SUMIFS(СВЦЭМ!$E$39:$E$758,СВЦЭМ!$A$39:$A$758,$A207,СВЦЭМ!$B$39:$B$758,C$191)+'СЕТ СН'!$F$15</f>
        <v>230.67224009</v>
      </c>
      <c r="D207" s="36">
        <f>SUMIFS(СВЦЭМ!$E$39:$E$758,СВЦЭМ!$A$39:$A$758,$A207,СВЦЭМ!$B$39:$B$758,D$191)+'СЕТ СН'!$F$15</f>
        <v>236.18630142000001</v>
      </c>
      <c r="E207" s="36">
        <f>SUMIFS(СВЦЭМ!$E$39:$E$758,СВЦЭМ!$A$39:$A$758,$A207,СВЦЭМ!$B$39:$B$758,E$191)+'СЕТ СН'!$F$15</f>
        <v>238.96652549000001</v>
      </c>
      <c r="F207" s="36">
        <f>SUMIFS(СВЦЭМ!$E$39:$E$758,СВЦЭМ!$A$39:$A$758,$A207,СВЦЭМ!$B$39:$B$758,F$191)+'СЕТ СН'!$F$15</f>
        <v>239.15181798</v>
      </c>
      <c r="G207" s="36">
        <f>SUMIFS(СВЦЭМ!$E$39:$E$758,СВЦЭМ!$A$39:$A$758,$A207,СВЦЭМ!$B$39:$B$758,G$191)+'СЕТ СН'!$F$15</f>
        <v>235.72633905000001</v>
      </c>
      <c r="H207" s="36">
        <f>SUMIFS(СВЦЭМ!$E$39:$E$758,СВЦЭМ!$A$39:$A$758,$A207,СВЦЭМ!$B$39:$B$758,H$191)+'СЕТ СН'!$F$15</f>
        <v>227.07110664000001</v>
      </c>
      <c r="I207" s="36">
        <f>SUMIFS(СВЦЭМ!$E$39:$E$758,СВЦЭМ!$A$39:$A$758,$A207,СВЦЭМ!$B$39:$B$758,I$191)+'СЕТ СН'!$F$15</f>
        <v>220.00143367999999</v>
      </c>
      <c r="J207" s="36">
        <f>SUMIFS(СВЦЭМ!$E$39:$E$758,СВЦЭМ!$A$39:$A$758,$A207,СВЦЭМ!$B$39:$B$758,J$191)+'СЕТ СН'!$F$15</f>
        <v>214.44897621999999</v>
      </c>
      <c r="K207" s="36">
        <f>SUMIFS(СВЦЭМ!$E$39:$E$758,СВЦЭМ!$A$39:$A$758,$A207,СВЦЭМ!$B$39:$B$758,K$191)+'СЕТ СН'!$F$15</f>
        <v>212.73189482000001</v>
      </c>
      <c r="L207" s="36">
        <f>SUMIFS(СВЦЭМ!$E$39:$E$758,СВЦЭМ!$A$39:$A$758,$A207,СВЦЭМ!$B$39:$B$758,L$191)+'СЕТ СН'!$F$15</f>
        <v>212.38075151000001</v>
      </c>
      <c r="M207" s="36">
        <f>SUMIFS(СВЦЭМ!$E$39:$E$758,СВЦЭМ!$A$39:$A$758,$A207,СВЦЭМ!$B$39:$B$758,M$191)+'СЕТ СН'!$F$15</f>
        <v>214.04873233000001</v>
      </c>
      <c r="N207" s="36">
        <f>SUMIFS(СВЦЭМ!$E$39:$E$758,СВЦЭМ!$A$39:$A$758,$A207,СВЦЭМ!$B$39:$B$758,N$191)+'СЕТ СН'!$F$15</f>
        <v>214.57740150999999</v>
      </c>
      <c r="O207" s="36">
        <f>SUMIFS(СВЦЭМ!$E$39:$E$758,СВЦЭМ!$A$39:$A$758,$A207,СВЦЭМ!$B$39:$B$758,O$191)+'СЕТ СН'!$F$15</f>
        <v>215.34430839000001</v>
      </c>
      <c r="P207" s="36">
        <f>SUMIFS(СВЦЭМ!$E$39:$E$758,СВЦЭМ!$A$39:$A$758,$A207,СВЦЭМ!$B$39:$B$758,P$191)+'СЕТ СН'!$F$15</f>
        <v>217.56504541999999</v>
      </c>
      <c r="Q207" s="36">
        <f>SUMIFS(СВЦЭМ!$E$39:$E$758,СВЦЭМ!$A$39:$A$758,$A207,СВЦЭМ!$B$39:$B$758,Q$191)+'СЕТ СН'!$F$15</f>
        <v>218.28224911000001</v>
      </c>
      <c r="R207" s="36">
        <f>SUMIFS(СВЦЭМ!$E$39:$E$758,СВЦЭМ!$A$39:$A$758,$A207,СВЦЭМ!$B$39:$B$758,R$191)+'СЕТ СН'!$F$15</f>
        <v>220.06146928000001</v>
      </c>
      <c r="S207" s="36">
        <f>SUMIFS(СВЦЭМ!$E$39:$E$758,СВЦЭМ!$A$39:$A$758,$A207,СВЦЭМ!$B$39:$B$758,S$191)+'СЕТ СН'!$F$15</f>
        <v>217.91976675999999</v>
      </c>
      <c r="T207" s="36">
        <f>SUMIFS(СВЦЭМ!$E$39:$E$758,СВЦЭМ!$A$39:$A$758,$A207,СВЦЭМ!$B$39:$B$758,T$191)+'СЕТ СН'!$F$15</f>
        <v>212.16706765000001</v>
      </c>
      <c r="U207" s="36">
        <f>SUMIFS(СВЦЭМ!$E$39:$E$758,СВЦЭМ!$A$39:$A$758,$A207,СВЦЭМ!$B$39:$B$758,U$191)+'СЕТ СН'!$F$15</f>
        <v>215.52622839</v>
      </c>
      <c r="V207" s="36">
        <f>SUMIFS(СВЦЭМ!$E$39:$E$758,СВЦЭМ!$A$39:$A$758,$A207,СВЦЭМ!$B$39:$B$758,V$191)+'СЕТ СН'!$F$15</f>
        <v>211.66635970999999</v>
      </c>
      <c r="W207" s="36">
        <f>SUMIFS(СВЦЭМ!$E$39:$E$758,СВЦЭМ!$A$39:$A$758,$A207,СВЦЭМ!$B$39:$B$758,W$191)+'СЕТ СН'!$F$15</f>
        <v>209.67203157</v>
      </c>
      <c r="X207" s="36">
        <f>SUMIFS(СВЦЭМ!$E$39:$E$758,СВЦЭМ!$A$39:$A$758,$A207,СВЦЭМ!$B$39:$B$758,X$191)+'СЕТ СН'!$F$15</f>
        <v>209.84475472</v>
      </c>
      <c r="Y207" s="36">
        <f>SUMIFS(СВЦЭМ!$E$39:$E$758,СВЦЭМ!$A$39:$A$758,$A207,СВЦЭМ!$B$39:$B$758,Y$191)+'СЕТ СН'!$F$15</f>
        <v>210.95463505999999</v>
      </c>
    </row>
    <row r="208" spans="1:25" ht="15.75" x14ac:dyDescent="0.2">
      <c r="A208" s="35">
        <f t="shared" si="5"/>
        <v>45399</v>
      </c>
      <c r="B208" s="36">
        <f>SUMIFS(СВЦЭМ!$E$39:$E$758,СВЦЭМ!$A$39:$A$758,$A208,СВЦЭМ!$B$39:$B$758,B$191)+'СЕТ СН'!$F$15</f>
        <v>218.04528771</v>
      </c>
      <c r="C208" s="36">
        <f>SUMIFS(СВЦЭМ!$E$39:$E$758,СВЦЭМ!$A$39:$A$758,$A208,СВЦЭМ!$B$39:$B$758,C$191)+'СЕТ СН'!$F$15</f>
        <v>223.85225740000001</v>
      </c>
      <c r="D208" s="36">
        <f>SUMIFS(СВЦЭМ!$E$39:$E$758,СВЦЭМ!$A$39:$A$758,$A208,СВЦЭМ!$B$39:$B$758,D$191)+'СЕТ СН'!$F$15</f>
        <v>226.08091137</v>
      </c>
      <c r="E208" s="36">
        <f>SUMIFS(СВЦЭМ!$E$39:$E$758,СВЦЭМ!$A$39:$A$758,$A208,СВЦЭМ!$B$39:$B$758,E$191)+'СЕТ СН'!$F$15</f>
        <v>227.97760507999999</v>
      </c>
      <c r="F208" s="36">
        <f>SUMIFS(СВЦЭМ!$E$39:$E$758,СВЦЭМ!$A$39:$A$758,$A208,СВЦЭМ!$B$39:$B$758,F$191)+'СЕТ СН'!$F$15</f>
        <v>227.31877483</v>
      </c>
      <c r="G208" s="36">
        <f>SUMIFS(СВЦЭМ!$E$39:$E$758,СВЦЭМ!$A$39:$A$758,$A208,СВЦЭМ!$B$39:$B$758,G$191)+'СЕТ СН'!$F$15</f>
        <v>224.44984894000001</v>
      </c>
      <c r="H208" s="36">
        <f>SUMIFS(СВЦЭМ!$E$39:$E$758,СВЦЭМ!$A$39:$A$758,$A208,СВЦЭМ!$B$39:$B$758,H$191)+'СЕТ СН'!$F$15</f>
        <v>216.54737262</v>
      </c>
      <c r="I208" s="36">
        <f>SUMIFS(СВЦЭМ!$E$39:$E$758,СВЦЭМ!$A$39:$A$758,$A208,СВЦЭМ!$B$39:$B$758,I$191)+'СЕТ СН'!$F$15</f>
        <v>209.07462022000001</v>
      </c>
      <c r="J208" s="36">
        <f>SUMIFS(СВЦЭМ!$E$39:$E$758,СВЦЭМ!$A$39:$A$758,$A208,СВЦЭМ!$B$39:$B$758,J$191)+'СЕТ СН'!$F$15</f>
        <v>201.97087701000001</v>
      </c>
      <c r="K208" s="36">
        <f>SUMIFS(СВЦЭМ!$E$39:$E$758,СВЦЭМ!$A$39:$A$758,$A208,СВЦЭМ!$B$39:$B$758,K$191)+'СЕТ СН'!$F$15</f>
        <v>198.61014795</v>
      </c>
      <c r="L208" s="36">
        <f>SUMIFS(СВЦЭМ!$E$39:$E$758,СВЦЭМ!$A$39:$A$758,$A208,СВЦЭМ!$B$39:$B$758,L$191)+'СЕТ СН'!$F$15</f>
        <v>199.89617781999999</v>
      </c>
      <c r="M208" s="36">
        <f>SUMIFS(СВЦЭМ!$E$39:$E$758,СВЦЭМ!$A$39:$A$758,$A208,СВЦЭМ!$B$39:$B$758,M$191)+'СЕТ СН'!$F$15</f>
        <v>201.50642759999999</v>
      </c>
      <c r="N208" s="36">
        <f>SUMIFS(СВЦЭМ!$E$39:$E$758,СВЦЭМ!$A$39:$A$758,$A208,СВЦЭМ!$B$39:$B$758,N$191)+'СЕТ СН'!$F$15</f>
        <v>202.00276246000001</v>
      </c>
      <c r="O208" s="36">
        <f>SUMIFS(СВЦЭМ!$E$39:$E$758,СВЦЭМ!$A$39:$A$758,$A208,СВЦЭМ!$B$39:$B$758,O$191)+'СЕТ СН'!$F$15</f>
        <v>204.90186578999999</v>
      </c>
      <c r="P208" s="36">
        <f>SUMIFS(СВЦЭМ!$E$39:$E$758,СВЦЭМ!$A$39:$A$758,$A208,СВЦЭМ!$B$39:$B$758,P$191)+'СЕТ СН'!$F$15</f>
        <v>204.85199933000001</v>
      </c>
      <c r="Q208" s="36">
        <f>SUMIFS(СВЦЭМ!$E$39:$E$758,СВЦЭМ!$A$39:$A$758,$A208,СВЦЭМ!$B$39:$B$758,Q$191)+'СЕТ СН'!$F$15</f>
        <v>206.37731084000001</v>
      </c>
      <c r="R208" s="36">
        <f>SUMIFS(СВЦЭМ!$E$39:$E$758,СВЦЭМ!$A$39:$A$758,$A208,СВЦЭМ!$B$39:$B$758,R$191)+'СЕТ СН'!$F$15</f>
        <v>207.82372862</v>
      </c>
      <c r="S208" s="36">
        <f>SUMIFS(СВЦЭМ!$E$39:$E$758,СВЦЭМ!$A$39:$A$758,$A208,СВЦЭМ!$B$39:$B$758,S$191)+'СЕТ СН'!$F$15</f>
        <v>206.54760898999999</v>
      </c>
      <c r="T208" s="36">
        <f>SUMIFS(СВЦЭМ!$E$39:$E$758,СВЦЭМ!$A$39:$A$758,$A208,СВЦЭМ!$B$39:$B$758,T$191)+'СЕТ СН'!$F$15</f>
        <v>204.01845754999999</v>
      </c>
      <c r="U208" s="36">
        <f>SUMIFS(СВЦЭМ!$E$39:$E$758,СВЦЭМ!$A$39:$A$758,$A208,СВЦЭМ!$B$39:$B$758,U$191)+'СЕТ СН'!$F$15</f>
        <v>201.79129387</v>
      </c>
      <c r="V208" s="36">
        <f>SUMIFS(СВЦЭМ!$E$39:$E$758,СВЦЭМ!$A$39:$A$758,$A208,СВЦЭМ!$B$39:$B$758,V$191)+'СЕТ СН'!$F$15</f>
        <v>197.91424916</v>
      </c>
      <c r="W208" s="36">
        <f>SUMIFS(СВЦЭМ!$E$39:$E$758,СВЦЭМ!$A$39:$A$758,$A208,СВЦЭМ!$B$39:$B$758,W$191)+'СЕТ СН'!$F$15</f>
        <v>196.38713404999999</v>
      </c>
      <c r="X208" s="36">
        <f>SUMIFS(СВЦЭМ!$E$39:$E$758,СВЦЭМ!$A$39:$A$758,$A208,СВЦЭМ!$B$39:$B$758,X$191)+'СЕТ СН'!$F$15</f>
        <v>202.04497172999999</v>
      </c>
      <c r="Y208" s="36">
        <f>SUMIFS(СВЦЭМ!$E$39:$E$758,СВЦЭМ!$A$39:$A$758,$A208,СВЦЭМ!$B$39:$B$758,Y$191)+'СЕТ СН'!$F$15</f>
        <v>205.38355390999999</v>
      </c>
    </row>
    <row r="209" spans="1:25" ht="15.75" x14ac:dyDescent="0.2">
      <c r="A209" s="35">
        <f t="shared" si="5"/>
        <v>45400</v>
      </c>
      <c r="B209" s="36">
        <f>SUMIFS(СВЦЭМ!$E$39:$E$758,СВЦЭМ!$A$39:$A$758,$A209,СВЦЭМ!$B$39:$B$758,B$191)+'СЕТ СН'!$F$15</f>
        <v>220.29417122000001</v>
      </c>
      <c r="C209" s="36">
        <f>SUMIFS(СВЦЭМ!$E$39:$E$758,СВЦЭМ!$A$39:$A$758,$A209,СВЦЭМ!$B$39:$B$758,C$191)+'СЕТ СН'!$F$15</f>
        <v>218.22877145000001</v>
      </c>
      <c r="D209" s="36">
        <f>SUMIFS(СВЦЭМ!$E$39:$E$758,СВЦЭМ!$A$39:$A$758,$A209,СВЦЭМ!$B$39:$B$758,D$191)+'СЕТ СН'!$F$15</f>
        <v>221.26285551000001</v>
      </c>
      <c r="E209" s="36">
        <f>SUMIFS(СВЦЭМ!$E$39:$E$758,СВЦЭМ!$A$39:$A$758,$A209,СВЦЭМ!$B$39:$B$758,E$191)+'СЕТ СН'!$F$15</f>
        <v>221.83351719000001</v>
      </c>
      <c r="F209" s="36">
        <f>SUMIFS(СВЦЭМ!$E$39:$E$758,СВЦЭМ!$A$39:$A$758,$A209,СВЦЭМ!$B$39:$B$758,F$191)+'СЕТ СН'!$F$15</f>
        <v>221.55678897000001</v>
      </c>
      <c r="G209" s="36">
        <f>SUMIFS(СВЦЭМ!$E$39:$E$758,СВЦЭМ!$A$39:$A$758,$A209,СВЦЭМ!$B$39:$B$758,G$191)+'СЕТ СН'!$F$15</f>
        <v>219.88950915000001</v>
      </c>
      <c r="H209" s="36">
        <f>SUMIFS(СВЦЭМ!$E$39:$E$758,СВЦЭМ!$A$39:$A$758,$A209,СВЦЭМ!$B$39:$B$758,H$191)+'СЕТ СН'!$F$15</f>
        <v>213.56151524000001</v>
      </c>
      <c r="I209" s="36">
        <f>SUMIFS(СВЦЭМ!$E$39:$E$758,СВЦЭМ!$A$39:$A$758,$A209,СВЦЭМ!$B$39:$B$758,I$191)+'СЕТ СН'!$F$15</f>
        <v>204.67428421</v>
      </c>
      <c r="J209" s="36">
        <f>SUMIFS(СВЦЭМ!$E$39:$E$758,СВЦЭМ!$A$39:$A$758,$A209,СВЦЭМ!$B$39:$B$758,J$191)+'СЕТ СН'!$F$15</f>
        <v>199.70877214000001</v>
      </c>
      <c r="K209" s="36">
        <f>SUMIFS(СВЦЭМ!$E$39:$E$758,СВЦЭМ!$A$39:$A$758,$A209,СВЦЭМ!$B$39:$B$758,K$191)+'СЕТ СН'!$F$15</f>
        <v>195.0073166</v>
      </c>
      <c r="L209" s="36">
        <f>SUMIFS(СВЦЭМ!$E$39:$E$758,СВЦЭМ!$A$39:$A$758,$A209,СВЦЭМ!$B$39:$B$758,L$191)+'СЕТ СН'!$F$15</f>
        <v>193.96504234</v>
      </c>
      <c r="M209" s="36">
        <f>SUMIFS(СВЦЭМ!$E$39:$E$758,СВЦЭМ!$A$39:$A$758,$A209,СВЦЭМ!$B$39:$B$758,M$191)+'СЕТ СН'!$F$15</f>
        <v>203.47320257999999</v>
      </c>
      <c r="N209" s="36">
        <f>SUMIFS(СВЦЭМ!$E$39:$E$758,СВЦЭМ!$A$39:$A$758,$A209,СВЦЭМ!$B$39:$B$758,N$191)+'СЕТ СН'!$F$15</f>
        <v>204.62936329999999</v>
      </c>
      <c r="O209" s="36">
        <f>SUMIFS(СВЦЭМ!$E$39:$E$758,СВЦЭМ!$A$39:$A$758,$A209,СВЦЭМ!$B$39:$B$758,O$191)+'СЕТ СН'!$F$15</f>
        <v>206.79297111</v>
      </c>
      <c r="P209" s="36">
        <f>SUMIFS(СВЦЭМ!$E$39:$E$758,СВЦЭМ!$A$39:$A$758,$A209,СВЦЭМ!$B$39:$B$758,P$191)+'СЕТ СН'!$F$15</f>
        <v>209.00924824000001</v>
      </c>
      <c r="Q209" s="36">
        <f>SUMIFS(СВЦЭМ!$E$39:$E$758,СВЦЭМ!$A$39:$A$758,$A209,СВЦЭМ!$B$39:$B$758,Q$191)+'СЕТ СН'!$F$15</f>
        <v>211.02782893</v>
      </c>
      <c r="R209" s="36">
        <f>SUMIFS(СВЦЭМ!$E$39:$E$758,СВЦЭМ!$A$39:$A$758,$A209,СВЦЭМ!$B$39:$B$758,R$191)+'СЕТ СН'!$F$15</f>
        <v>211.06996276999999</v>
      </c>
      <c r="S209" s="36">
        <f>SUMIFS(СВЦЭМ!$E$39:$E$758,СВЦЭМ!$A$39:$A$758,$A209,СВЦЭМ!$B$39:$B$758,S$191)+'СЕТ СН'!$F$15</f>
        <v>209.78052984999999</v>
      </c>
      <c r="T209" s="36">
        <f>SUMIFS(СВЦЭМ!$E$39:$E$758,СВЦЭМ!$A$39:$A$758,$A209,СВЦЭМ!$B$39:$B$758,T$191)+'СЕТ СН'!$F$15</f>
        <v>205.59912234000001</v>
      </c>
      <c r="U209" s="36">
        <f>SUMIFS(СВЦЭМ!$E$39:$E$758,СВЦЭМ!$A$39:$A$758,$A209,СВЦЭМ!$B$39:$B$758,U$191)+'СЕТ СН'!$F$15</f>
        <v>205.9111293</v>
      </c>
      <c r="V209" s="36">
        <f>SUMIFS(СВЦЭМ!$E$39:$E$758,СВЦЭМ!$A$39:$A$758,$A209,СВЦЭМ!$B$39:$B$758,V$191)+'СЕТ СН'!$F$15</f>
        <v>201.41577151000001</v>
      </c>
      <c r="W209" s="36">
        <f>SUMIFS(СВЦЭМ!$E$39:$E$758,СВЦЭМ!$A$39:$A$758,$A209,СВЦЭМ!$B$39:$B$758,W$191)+'СЕТ СН'!$F$15</f>
        <v>197.93049567</v>
      </c>
      <c r="X209" s="36">
        <f>SUMIFS(СВЦЭМ!$E$39:$E$758,СВЦЭМ!$A$39:$A$758,$A209,СВЦЭМ!$B$39:$B$758,X$191)+'СЕТ СН'!$F$15</f>
        <v>204.29727736000001</v>
      </c>
      <c r="Y209" s="36">
        <f>SUMIFS(СВЦЭМ!$E$39:$E$758,СВЦЭМ!$A$39:$A$758,$A209,СВЦЭМ!$B$39:$B$758,Y$191)+'СЕТ СН'!$F$15</f>
        <v>212.56678174999999</v>
      </c>
    </row>
    <row r="210" spans="1:25" ht="15.75" x14ac:dyDescent="0.2">
      <c r="A210" s="35">
        <f t="shared" si="5"/>
        <v>45401</v>
      </c>
      <c r="B210" s="36">
        <f>SUMIFS(СВЦЭМ!$E$39:$E$758,СВЦЭМ!$A$39:$A$758,$A210,СВЦЭМ!$B$39:$B$758,B$191)+'СЕТ СН'!$F$15</f>
        <v>216.04069509999999</v>
      </c>
      <c r="C210" s="36">
        <f>SUMIFS(СВЦЭМ!$E$39:$E$758,СВЦЭМ!$A$39:$A$758,$A210,СВЦЭМ!$B$39:$B$758,C$191)+'СЕТ СН'!$F$15</f>
        <v>221.12497461000001</v>
      </c>
      <c r="D210" s="36">
        <f>SUMIFS(СВЦЭМ!$E$39:$E$758,СВЦЭМ!$A$39:$A$758,$A210,СВЦЭМ!$B$39:$B$758,D$191)+'СЕТ СН'!$F$15</f>
        <v>223.23792900000001</v>
      </c>
      <c r="E210" s="36">
        <f>SUMIFS(СВЦЭМ!$E$39:$E$758,СВЦЭМ!$A$39:$A$758,$A210,СВЦЭМ!$B$39:$B$758,E$191)+'СЕТ СН'!$F$15</f>
        <v>224.48886694000001</v>
      </c>
      <c r="F210" s="36">
        <f>SUMIFS(СВЦЭМ!$E$39:$E$758,СВЦЭМ!$A$39:$A$758,$A210,СВЦЭМ!$B$39:$B$758,F$191)+'СЕТ СН'!$F$15</f>
        <v>221.22563120000001</v>
      </c>
      <c r="G210" s="36">
        <f>SUMIFS(СВЦЭМ!$E$39:$E$758,СВЦЭМ!$A$39:$A$758,$A210,СВЦЭМ!$B$39:$B$758,G$191)+'СЕТ СН'!$F$15</f>
        <v>220.44959277000001</v>
      </c>
      <c r="H210" s="36">
        <f>SUMIFS(СВЦЭМ!$E$39:$E$758,СВЦЭМ!$A$39:$A$758,$A210,СВЦЭМ!$B$39:$B$758,H$191)+'СЕТ СН'!$F$15</f>
        <v>210.72895646000001</v>
      </c>
      <c r="I210" s="36">
        <f>SUMIFS(СВЦЭМ!$E$39:$E$758,СВЦЭМ!$A$39:$A$758,$A210,СВЦЭМ!$B$39:$B$758,I$191)+'СЕТ СН'!$F$15</f>
        <v>207.85105084</v>
      </c>
      <c r="J210" s="36">
        <f>SUMIFS(СВЦЭМ!$E$39:$E$758,СВЦЭМ!$A$39:$A$758,$A210,СВЦЭМ!$B$39:$B$758,J$191)+'СЕТ СН'!$F$15</f>
        <v>201.62644907000001</v>
      </c>
      <c r="K210" s="36">
        <f>SUMIFS(СВЦЭМ!$E$39:$E$758,СВЦЭМ!$A$39:$A$758,$A210,СВЦЭМ!$B$39:$B$758,K$191)+'СЕТ СН'!$F$15</f>
        <v>202.36559398</v>
      </c>
      <c r="L210" s="36">
        <f>SUMIFS(СВЦЭМ!$E$39:$E$758,СВЦЭМ!$A$39:$A$758,$A210,СВЦЭМ!$B$39:$B$758,L$191)+'СЕТ СН'!$F$15</f>
        <v>200.91969229</v>
      </c>
      <c r="M210" s="36">
        <f>SUMIFS(СВЦЭМ!$E$39:$E$758,СВЦЭМ!$A$39:$A$758,$A210,СВЦЭМ!$B$39:$B$758,M$191)+'СЕТ СН'!$F$15</f>
        <v>200.87570696</v>
      </c>
      <c r="N210" s="36">
        <f>SUMIFS(СВЦЭМ!$E$39:$E$758,СВЦЭМ!$A$39:$A$758,$A210,СВЦЭМ!$B$39:$B$758,N$191)+'СЕТ СН'!$F$15</f>
        <v>201.91282261999999</v>
      </c>
      <c r="O210" s="36">
        <f>SUMIFS(СВЦЭМ!$E$39:$E$758,СВЦЭМ!$A$39:$A$758,$A210,СВЦЭМ!$B$39:$B$758,O$191)+'СЕТ СН'!$F$15</f>
        <v>203.75747722</v>
      </c>
      <c r="P210" s="36">
        <f>SUMIFS(СВЦЭМ!$E$39:$E$758,СВЦЭМ!$A$39:$A$758,$A210,СВЦЭМ!$B$39:$B$758,P$191)+'СЕТ СН'!$F$15</f>
        <v>205.42885622</v>
      </c>
      <c r="Q210" s="36">
        <f>SUMIFS(СВЦЭМ!$E$39:$E$758,СВЦЭМ!$A$39:$A$758,$A210,СВЦЭМ!$B$39:$B$758,Q$191)+'СЕТ СН'!$F$15</f>
        <v>206.38202106</v>
      </c>
      <c r="R210" s="36">
        <f>SUMIFS(СВЦЭМ!$E$39:$E$758,СВЦЭМ!$A$39:$A$758,$A210,СВЦЭМ!$B$39:$B$758,R$191)+'СЕТ СН'!$F$15</f>
        <v>206.64878049000001</v>
      </c>
      <c r="S210" s="36">
        <f>SUMIFS(СВЦЭМ!$E$39:$E$758,СВЦЭМ!$A$39:$A$758,$A210,СВЦЭМ!$B$39:$B$758,S$191)+'СЕТ СН'!$F$15</f>
        <v>211.82092793000001</v>
      </c>
      <c r="T210" s="36">
        <f>SUMIFS(СВЦЭМ!$E$39:$E$758,СВЦЭМ!$A$39:$A$758,$A210,СВЦЭМ!$B$39:$B$758,T$191)+'СЕТ СН'!$F$15</f>
        <v>209.08204631000001</v>
      </c>
      <c r="U210" s="36">
        <f>SUMIFS(СВЦЭМ!$E$39:$E$758,СВЦЭМ!$A$39:$A$758,$A210,СВЦЭМ!$B$39:$B$758,U$191)+'СЕТ СН'!$F$15</f>
        <v>198.53644499000001</v>
      </c>
      <c r="V210" s="36">
        <f>SUMIFS(СВЦЭМ!$E$39:$E$758,СВЦЭМ!$A$39:$A$758,$A210,СВЦЭМ!$B$39:$B$758,V$191)+'СЕТ СН'!$F$15</f>
        <v>199.45623986000001</v>
      </c>
      <c r="W210" s="36">
        <f>SUMIFS(СВЦЭМ!$E$39:$E$758,СВЦЭМ!$A$39:$A$758,$A210,СВЦЭМ!$B$39:$B$758,W$191)+'СЕТ СН'!$F$15</f>
        <v>197.69701248000001</v>
      </c>
      <c r="X210" s="36">
        <f>SUMIFS(СВЦЭМ!$E$39:$E$758,СВЦЭМ!$A$39:$A$758,$A210,СВЦЭМ!$B$39:$B$758,X$191)+'СЕТ СН'!$F$15</f>
        <v>207.82486474999999</v>
      </c>
      <c r="Y210" s="36">
        <f>SUMIFS(СВЦЭМ!$E$39:$E$758,СВЦЭМ!$A$39:$A$758,$A210,СВЦЭМ!$B$39:$B$758,Y$191)+'СЕТ СН'!$F$15</f>
        <v>210.60138000000001</v>
      </c>
    </row>
    <row r="211" spans="1:25" ht="15.75" x14ac:dyDescent="0.2">
      <c r="A211" s="35">
        <f t="shared" si="5"/>
        <v>45402</v>
      </c>
      <c r="B211" s="36">
        <f>SUMIFS(СВЦЭМ!$E$39:$E$758,СВЦЭМ!$A$39:$A$758,$A211,СВЦЭМ!$B$39:$B$758,B$191)+'СЕТ СН'!$F$15</f>
        <v>204.82674711999999</v>
      </c>
      <c r="C211" s="36">
        <f>SUMIFS(СВЦЭМ!$E$39:$E$758,СВЦЭМ!$A$39:$A$758,$A211,СВЦЭМ!$B$39:$B$758,C$191)+'СЕТ СН'!$F$15</f>
        <v>220.46585809000001</v>
      </c>
      <c r="D211" s="36">
        <f>SUMIFS(СВЦЭМ!$E$39:$E$758,СВЦЭМ!$A$39:$A$758,$A211,СВЦЭМ!$B$39:$B$758,D$191)+'СЕТ СН'!$F$15</f>
        <v>234.63720044999999</v>
      </c>
      <c r="E211" s="36">
        <f>SUMIFS(СВЦЭМ!$E$39:$E$758,СВЦЭМ!$A$39:$A$758,$A211,СВЦЭМ!$B$39:$B$758,E$191)+'СЕТ СН'!$F$15</f>
        <v>237.59434017000001</v>
      </c>
      <c r="F211" s="36">
        <f>SUMIFS(СВЦЭМ!$E$39:$E$758,СВЦЭМ!$A$39:$A$758,$A211,СВЦЭМ!$B$39:$B$758,F$191)+'СЕТ СН'!$F$15</f>
        <v>237.42978955000001</v>
      </c>
      <c r="G211" s="36">
        <f>SUMIFS(СВЦЭМ!$E$39:$E$758,СВЦЭМ!$A$39:$A$758,$A211,СВЦЭМ!$B$39:$B$758,G$191)+'СЕТ СН'!$F$15</f>
        <v>236.75239128000001</v>
      </c>
      <c r="H211" s="36">
        <f>SUMIFS(СВЦЭМ!$E$39:$E$758,СВЦЭМ!$A$39:$A$758,$A211,СВЦЭМ!$B$39:$B$758,H$191)+'СЕТ СН'!$F$15</f>
        <v>232.45387646</v>
      </c>
      <c r="I211" s="36">
        <f>SUMIFS(СВЦЭМ!$E$39:$E$758,СВЦЭМ!$A$39:$A$758,$A211,СВЦЭМ!$B$39:$B$758,I$191)+'СЕТ СН'!$F$15</f>
        <v>227.53903136</v>
      </c>
      <c r="J211" s="36">
        <f>SUMIFS(СВЦЭМ!$E$39:$E$758,СВЦЭМ!$A$39:$A$758,$A211,СВЦЭМ!$B$39:$B$758,J$191)+'СЕТ СН'!$F$15</f>
        <v>214.52976165000001</v>
      </c>
      <c r="K211" s="36">
        <f>SUMIFS(СВЦЭМ!$E$39:$E$758,СВЦЭМ!$A$39:$A$758,$A211,СВЦЭМ!$B$39:$B$758,K$191)+'СЕТ СН'!$F$15</f>
        <v>210.27568262</v>
      </c>
      <c r="L211" s="36">
        <f>SUMIFS(СВЦЭМ!$E$39:$E$758,СВЦЭМ!$A$39:$A$758,$A211,СВЦЭМ!$B$39:$B$758,L$191)+'СЕТ СН'!$F$15</f>
        <v>209.46854782</v>
      </c>
      <c r="M211" s="36">
        <f>SUMIFS(СВЦЭМ!$E$39:$E$758,СВЦЭМ!$A$39:$A$758,$A211,СВЦЭМ!$B$39:$B$758,M$191)+'СЕТ СН'!$F$15</f>
        <v>207.85789965999999</v>
      </c>
      <c r="N211" s="36">
        <f>SUMIFS(СВЦЭМ!$E$39:$E$758,СВЦЭМ!$A$39:$A$758,$A211,СВЦЭМ!$B$39:$B$758,N$191)+'СЕТ СН'!$F$15</f>
        <v>205.46106728000001</v>
      </c>
      <c r="O211" s="36">
        <f>SUMIFS(СВЦЭМ!$E$39:$E$758,СВЦЭМ!$A$39:$A$758,$A211,СВЦЭМ!$B$39:$B$758,O$191)+'СЕТ СН'!$F$15</f>
        <v>203.75805287</v>
      </c>
      <c r="P211" s="36">
        <f>SUMIFS(СВЦЭМ!$E$39:$E$758,СВЦЭМ!$A$39:$A$758,$A211,СВЦЭМ!$B$39:$B$758,P$191)+'СЕТ СН'!$F$15</f>
        <v>204.02744888999999</v>
      </c>
      <c r="Q211" s="36">
        <f>SUMIFS(СВЦЭМ!$E$39:$E$758,СВЦЭМ!$A$39:$A$758,$A211,СВЦЭМ!$B$39:$B$758,Q$191)+'СЕТ СН'!$F$15</f>
        <v>205.50037753999999</v>
      </c>
      <c r="R211" s="36">
        <f>SUMIFS(СВЦЭМ!$E$39:$E$758,СВЦЭМ!$A$39:$A$758,$A211,СВЦЭМ!$B$39:$B$758,R$191)+'СЕТ СН'!$F$15</f>
        <v>214.96384105000001</v>
      </c>
      <c r="S211" s="36">
        <f>SUMIFS(СВЦЭМ!$E$39:$E$758,СВЦЭМ!$A$39:$A$758,$A211,СВЦЭМ!$B$39:$B$758,S$191)+'СЕТ СН'!$F$15</f>
        <v>211.96513517</v>
      </c>
      <c r="T211" s="36">
        <f>SUMIFS(СВЦЭМ!$E$39:$E$758,СВЦЭМ!$A$39:$A$758,$A211,СВЦЭМ!$B$39:$B$758,T$191)+'СЕТ СН'!$F$15</f>
        <v>208.91219900999999</v>
      </c>
      <c r="U211" s="36">
        <f>SUMIFS(СВЦЭМ!$E$39:$E$758,СВЦЭМ!$A$39:$A$758,$A211,СВЦЭМ!$B$39:$B$758,U$191)+'СЕТ СН'!$F$15</f>
        <v>208.57185497</v>
      </c>
      <c r="V211" s="36">
        <f>SUMIFS(СВЦЭМ!$E$39:$E$758,СВЦЭМ!$A$39:$A$758,$A211,СВЦЭМ!$B$39:$B$758,V$191)+'СЕТ СН'!$F$15</f>
        <v>205.49491305000001</v>
      </c>
      <c r="W211" s="36">
        <f>SUMIFS(СВЦЭМ!$E$39:$E$758,СВЦЭМ!$A$39:$A$758,$A211,СВЦЭМ!$B$39:$B$758,W$191)+'СЕТ СН'!$F$15</f>
        <v>203.44957413</v>
      </c>
      <c r="X211" s="36">
        <f>SUMIFS(СВЦЭМ!$E$39:$E$758,СВЦЭМ!$A$39:$A$758,$A211,СВЦЭМ!$B$39:$B$758,X$191)+'СЕТ СН'!$F$15</f>
        <v>208.10149215999999</v>
      </c>
      <c r="Y211" s="36">
        <f>SUMIFS(СВЦЭМ!$E$39:$E$758,СВЦЭМ!$A$39:$A$758,$A211,СВЦЭМ!$B$39:$B$758,Y$191)+'СЕТ СН'!$F$15</f>
        <v>212.85147452000001</v>
      </c>
    </row>
    <row r="212" spans="1:25" ht="15.75" x14ac:dyDescent="0.2">
      <c r="A212" s="35">
        <f t="shared" si="5"/>
        <v>45403</v>
      </c>
      <c r="B212" s="36">
        <f>SUMIFS(СВЦЭМ!$E$39:$E$758,СВЦЭМ!$A$39:$A$758,$A212,СВЦЭМ!$B$39:$B$758,B$191)+'СЕТ СН'!$F$15</f>
        <v>222.59688932</v>
      </c>
      <c r="C212" s="36">
        <f>SUMIFS(СВЦЭМ!$E$39:$E$758,СВЦЭМ!$A$39:$A$758,$A212,СВЦЭМ!$B$39:$B$758,C$191)+'СЕТ СН'!$F$15</f>
        <v>229.88690434</v>
      </c>
      <c r="D212" s="36">
        <f>SUMIFS(СВЦЭМ!$E$39:$E$758,СВЦЭМ!$A$39:$A$758,$A212,СВЦЭМ!$B$39:$B$758,D$191)+'СЕТ СН'!$F$15</f>
        <v>232.44854966</v>
      </c>
      <c r="E212" s="36">
        <f>SUMIFS(СВЦЭМ!$E$39:$E$758,СВЦЭМ!$A$39:$A$758,$A212,СВЦЭМ!$B$39:$B$758,E$191)+'СЕТ СН'!$F$15</f>
        <v>233.69766405999999</v>
      </c>
      <c r="F212" s="36">
        <f>SUMIFS(СВЦЭМ!$E$39:$E$758,СВЦЭМ!$A$39:$A$758,$A212,СВЦЭМ!$B$39:$B$758,F$191)+'СЕТ СН'!$F$15</f>
        <v>233.97713941000001</v>
      </c>
      <c r="G212" s="36">
        <f>SUMIFS(СВЦЭМ!$E$39:$E$758,СВЦЭМ!$A$39:$A$758,$A212,СВЦЭМ!$B$39:$B$758,G$191)+'СЕТ СН'!$F$15</f>
        <v>231.45377886</v>
      </c>
      <c r="H212" s="36">
        <f>SUMIFS(СВЦЭМ!$E$39:$E$758,СВЦЭМ!$A$39:$A$758,$A212,СВЦЭМ!$B$39:$B$758,H$191)+'СЕТ СН'!$F$15</f>
        <v>230.27077219</v>
      </c>
      <c r="I212" s="36">
        <f>SUMIFS(СВЦЭМ!$E$39:$E$758,СВЦЭМ!$A$39:$A$758,$A212,СВЦЭМ!$B$39:$B$758,I$191)+'СЕТ СН'!$F$15</f>
        <v>227.25613435</v>
      </c>
      <c r="J212" s="36">
        <f>SUMIFS(СВЦЭМ!$E$39:$E$758,СВЦЭМ!$A$39:$A$758,$A212,СВЦЭМ!$B$39:$B$758,J$191)+'СЕТ СН'!$F$15</f>
        <v>209.85458345000001</v>
      </c>
      <c r="K212" s="36">
        <f>SUMIFS(СВЦЭМ!$E$39:$E$758,СВЦЭМ!$A$39:$A$758,$A212,СВЦЭМ!$B$39:$B$758,K$191)+'СЕТ СН'!$F$15</f>
        <v>201.42671838999999</v>
      </c>
      <c r="L212" s="36">
        <f>SUMIFS(СВЦЭМ!$E$39:$E$758,СВЦЭМ!$A$39:$A$758,$A212,СВЦЭМ!$B$39:$B$758,L$191)+'СЕТ СН'!$F$15</f>
        <v>200.15874163999999</v>
      </c>
      <c r="M212" s="36">
        <f>SUMIFS(СВЦЭМ!$E$39:$E$758,СВЦЭМ!$A$39:$A$758,$A212,СВЦЭМ!$B$39:$B$758,M$191)+'СЕТ СН'!$F$15</f>
        <v>200.42490749999999</v>
      </c>
      <c r="N212" s="36">
        <f>SUMIFS(СВЦЭМ!$E$39:$E$758,СВЦЭМ!$A$39:$A$758,$A212,СВЦЭМ!$B$39:$B$758,N$191)+'СЕТ СН'!$F$15</f>
        <v>204.32491354000001</v>
      </c>
      <c r="O212" s="36">
        <f>SUMIFS(СВЦЭМ!$E$39:$E$758,СВЦЭМ!$A$39:$A$758,$A212,СВЦЭМ!$B$39:$B$758,O$191)+'СЕТ СН'!$F$15</f>
        <v>207.70590444000001</v>
      </c>
      <c r="P212" s="36">
        <f>SUMIFS(СВЦЭМ!$E$39:$E$758,СВЦЭМ!$A$39:$A$758,$A212,СВЦЭМ!$B$39:$B$758,P$191)+'СЕТ СН'!$F$15</f>
        <v>212.28051267999999</v>
      </c>
      <c r="Q212" s="36">
        <f>SUMIFS(СВЦЭМ!$E$39:$E$758,СВЦЭМ!$A$39:$A$758,$A212,СВЦЭМ!$B$39:$B$758,Q$191)+'СЕТ СН'!$F$15</f>
        <v>215.92343112</v>
      </c>
      <c r="R212" s="36">
        <f>SUMIFS(СВЦЭМ!$E$39:$E$758,СВЦЭМ!$A$39:$A$758,$A212,СВЦЭМ!$B$39:$B$758,R$191)+'СЕТ СН'!$F$15</f>
        <v>219.42874891</v>
      </c>
      <c r="S212" s="36">
        <f>SUMIFS(СВЦЭМ!$E$39:$E$758,СВЦЭМ!$A$39:$A$758,$A212,СВЦЭМ!$B$39:$B$758,S$191)+'СЕТ СН'!$F$15</f>
        <v>217.07926307</v>
      </c>
      <c r="T212" s="36">
        <f>SUMIFS(СВЦЭМ!$E$39:$E$758,СВЦЭМ!$A$39:$A$758,$A212,СВЦЭМ!$B$39:$B$758,T$191)+'СЕТ СН'!$F$15</f>
        <v>212.24378601000001</v>
      </c>
      <c r="U212" s="36">
        <f>SUMIFS(СВЦЭМ!$E$39:$E$758,СВЦЭМ!$A$39:$A$758,$A212,СВЦЭМ!$B$39:$B$758,U$191)+'СЕТ СН'!$F$15</f>
        <v>210.38804916999999</v>
      </c>
      <c r="V212" s="36">
        <f>SUMIFS(СВЦЭМ!$E$39:$E$758,СВЦЭМ!$A$39:$A$758,$A212,СВЦЭМ!$B$39:$B$758,V$191)+'СЕТ СН'!$F$15</f>
        <v>205.31997242</v>
      </c>
      <c r="W212" s="36">
        <f>SUMIFS(СВЦЭМ!$E$39:$E$758,СВЦЭМ!$A$39:$A$758,$A212,СВЦЭМ!$B$39:$B$758,W$191)+'СЕТ СН'!$F$15</f>
        <v>205.12173202</v>
      </c>
      <c r="X212" s="36">
        <f>SUMIFS(СВЦЭМ!$E$39:$E$758,СВЦЭМ!$A$39:$A$758,$A212,СВЦЭМ!$B$39:$B$758,X$191)+'СЕТ СН'!$F$15</f>
        <v>213.17642058999999</v>
      </c>
      <c r="Y212" s="36">
        <f>SUMIFS(СВЦЭМ!$E$39:$E$758,СВЦЭМ!$A$39:$A$758,$A212,СВЦЭМ!$B$39:$B$758,Y$191)+'СЕТ СН'!$F$15</f>
        <v>222.20809281000001</v>
      </c>
    </row>
    <row r="213" spans="1:25" ht="15.75" x14ac:dyDescent="0.2">
      <c r="A213" s="35">
        <f t="shared" si="5"/>
        <v>45404</v>
      </c>
      <c r="B213" s="36">
        <f>SUMIFS(СВЦЭМ!$E$39:$E$758,СВЦЭМ!$A$39:$A$758,$A213,СВЦЭМ!$B$39:$B$758,B$191)+'СЕТ СН'!$F$15</f>
        <v>232.51177971999999</v>
      </c>
      <c r="C213" s="36">
        <f>SUMIFS(СВЦЭМ!$E$39:$E$758,СВЦЭМ!$A$39:$A$758,$A213,СВЦЭМ!$B$39:$B$758,C$191)+'СЕТ СН'!$F$15</f>
        <v>234.95142217</v>
      </c>
      <c r="D213" s="36">
        <f>SUMIFS(СВЦЭМ!$E$39:$E$758,СВЦЭМ!$A$39:$A$758,$A213,СВЦЭМ!$B$39:$B$758,D$191)+'СЕТ СН'!$F$15</f>
        <v>234.76247219000001</v>
      </c>
      <c r="E213" s="36">
        <f>SUMIFS(СВЦЭМ!$E$39:$E$758,СВЦЭМ!$A$39:$A$758,$A213,СВЦЭМ!$B$39:$B$758,E$191)+'СЕТ СН'!$F$15</f>
        <v>237.31918780000001</v>
      </c>
      <c r="F213" s="36">
        <f>SUMIFS(СВЦЭМ!$E$39:$E$758,СВЦЭМ!$A$39:$A$758,$A213,СВЦЭМ!$B$39:$B$758,F$191)+'СЕТ СН'!$F$15</f>
        <v>233.36993096</v>
      </c>
      <c r="G213" s="36">
        <f>SUMIFS(СВЦЭМ!$E$39:$E$758,СВЦЭМ!$A$39:$A$758,$A213,СВЦЭМ!$B$39:$B$758,G$191)+'СЕТ СН'!$F$15</f>
        <v>230.29045045000001</v>
      </c>
      <c r="H213" s="36">
        <f>SUMIFS(СВЦЭМ!$E$39:$E$758,СВЦЭМ!$A$39:$A$758,$A213,СВЦЭМ!$B$39:$B$758,H$191)+'СЕТ СН'!$F$15</f>
        <v>221.03725616</v>
      </c>
      <c r="I213" s="36">
        <f>SUMIFS(СВЦЭМ!$E$39:$E$758,СВЦЭМ!$A$39:$A$758,$A213,СВЦЭМ!$B$39:$B$758,I$191)+'СЕТ СН'!$F$15</f>
        <v>212.32187377</v>
      </c>
      <c r="J213" s="36">
        <f>SUMIFS(СВЦЭМ!$E$39:$E$758,СВЦЭМ!$A$39:$A$758,$A213,СВЦЭМ!$B$39:$B$758,J$191)+'СЕТ СН'!$F$15</f>
        <v>213.38684072000001</v>
      </c>
      <c r="K213" s="36">
        <f>SUMIFS(СВЦЭМ!$E$39:$E$758,СВЦЭМ!$A$39:$A$758,$A213,СВЦЭМ!$B$39:$B$758,K$191)+'СЕТ СН'!$F$15</f>
        <v>209.13290710000001</v>
      </c>
      <c r="L213" s="36">
        <f>SUMIFS(СВЦЭМ!$E$39:$E$758,СВЦЭМ!$A$39:$A$758,$A213,СВЦЭМ!$B$39:$B$758,L$191)+'СЕТ СН'!$F$15</f>
        <v>207.28057555000001</v>
      </c>
      <c r="M213" s="36">
        <f>SUMIFS(СВЦЭМ!$E$39:$E$758,СВЦЭМ!$A$39:$A$758,$A213,СВЦЭМ!$B$39:$B$758,M$191)+'СЕТ СН'!$F$15</f>
        <v>210.00410110999999</v>
      </c>
      <c r="N213" s="36">
        <f>SUMIFS(СВЦЭМ!$E$39:$E$758,СВЦЭМ!$A$39:$A$758,$A213,СВЦЭМ!$B$39:$B$758,N$191)+'СЕТ СН'!$F$15</f>
        <v>210.01692654999999</v>
      </c>
      <c r="O213" s="36">
        <f>SUMIFS(СВЦЭМ!$E$39:$E$758,СВЦЭМ!$A$39:$A$758,$A213,СВЦЭМ!$B$39:$B$758,O$191)+'СЕТ СН'!$F$15</f>
        <v>214.4515136</v>
      </c>
      <c r="P213" s="36">
        <f>SUMIFS(СВЦЭМ!$E$39:$E$758,СВЦЭМ!$A$39:$A$758,$A213,СВЦЭМ!$B$39:$B$758,P$191)+'СЕТ СН'!$F$15</f>
        <v>216.51561579</v>
      </c>
      <c r="Q213" s="36">
        <f>SUMIFS(СВЦЭМ!$E$39:$E$758,СВЦЭМ!$A$39:$A$758,$A213,СВЦЭМ!$B$39:$B$758,Q$191)+'СЕТ СН'!$F$15</f>
        <v>217.00636552</v>
      </c>
      <c r="R213" s="36">
        <f>SUMIFS(СВЦЭМ!$E$39:$E$758,СВЦЭМ!$A$39:$A$758,$A213,СВЦЭМ!$B$39:$B$758,R$191)+'СЕТ СН'!$F$15</f>
        <v>214.65141642</v>
      </c>
      <c r="S213" s="36">
        <f>SUMIFS(СВЦЭМ!$E$39:$E$758,СВЦЭМ!$A$39:$A$758,$A213,СВЦЭМ!$B$39:$B$758,S$191)+'СЕТ СН'!$F$15</f>
        <v>215.3861814</v>
      </c>
      <c r="T213" s="36">
        <f>SUMIFS(СВЦЭМ!$E$39:$E$758,СВЦЭМ!$A$39:$A$758,$A213,СВЦЭМ!$B$39:$B$758,T$191)+'СЕТ СН'!$F$15</f>
        <v>210.61247073999999</v>
      </c>
      <c r="U213" s="36">
        <f>SUMIFS(СВЦЭМ!$E$39:$E$758,СВЦЭМ!$A$39:$A$758,$A213,СВЦЭМ!$B$39:$B$758,U$191)+'СЕТ СН'!$F$15</f>
        <v>206.06487357</v>
      </c>
      <c r="V213" s="36">
        <f>SUMIFS(СВЦЭМ!$E$39:$E$758,СВЦЭМ!$A$39:$A$758,$A213,СВЦЭМ!$B$39:$B$758,V$191)+'СЕТ СН'!$F$15</f>
        <v>203.27059757000001</v>
      </c>
      <c r="W213" s="36">
        <f>SUMIFS(СВЦЭМ!$E$39:$E$758,СВЦЭМ!$A$39:$A$758,$A213,СВЦЭМ!$B$39:$B$758,W$191)+'СЕТ СН'!$F$15</f>
        <v>205.49843245</v>
      </c>
      <c r="X213" s="36">
        <f>SUMIFS(СВЦЭМ!$E$39:$E$758,СВЦЭМ!$A$39:$A$758,$A213,СВЦЭМ!$B$39:$B$758,X$191)+'СЕТ СН'!$F$15</f>
        <v>214.57312091</v>
      </c>
      <c r="Y213" s="36">
        <f>SUMIFS(СВЦЭМ!$E$39:$E$758,СВЦЭМ!$A$39:$A$758,$A213,СВЦЭМ!$B$39:$B$758,Y$191)+'СЕТ СН'!$F$15</f>
        <v>218.90952533999999</v>
      </c>
    </row>
    <row r="214" spans="1:25" ht="15.75" x14ac:dyDescent="0.2">
      <c r="A214" s="35">
        <f t="shared" si="5"/>
        <v>45405</v>
      </c>
      <c r="B214" s="36">
        <f>SUMIFS(СВЦЭМ!$E$39:$E$758,СВЦЭМ!$A$39:$A$758,$A214,СВЦЭМ!$B$39:$B$758,B$191)+'СЕТ СН'!$F$15</f>
        <v>219.93164374</v>
      </c>
      <c r="C214" s="36">
        <f>SUMIFS(СВЦЭМ!$E$39:$E$758,СВЦЭМ!$A$39:$A$758,$A214,СВЦЭМ!$B$39:$B$758,C$191)+'СЕТ СН'!$F$15</f>
        <v>228.37914622</v>
      </c>
      <c r="D214" s="36">
        <f>SUMIFS(СВЦЭМ!$E$39:$E$758,СВЦЭМ!$A$39:$A$758,$A214,СВЦЭМ!$B$39:$B$758,D$191)+'СЕТ СН'!$F$15</f>
        <v>231.82418516000001</v>
      </c>
      <c r="E214" s="36">
        <f>SUMIFS(СВЦЭМ!$E$39:$E$758,СВЦЭМ!$A$39:$A$758,$A214,СВЦЭМ!$B$39:$B$758,E$191)+'СЕТ СН'!$F$15</f>
        <v>234.50623924999999</v>
      </c>
      <c r="F214" s="36">
        <f>SUMIFS(СВЦЭМ!$E$39:$E$758,СВЦЭМ!$A$39:$A$758,$A214,СВЦЭМ!$B$39:$B$758,F$191)+'СЕТ СН'!$F$15</f>
        <v>235.56946886</v>
      </c>
      <c r="G214" s="36">
        <f>SUMIFS(СВЦЭМ!$E$39:$E$758,СВЦЭМ!$A$39:$A$758,$A214,СВЦЭМ!$B$39:$B$758,G$191)+'СЕТ СН'!$F$15</f>
        <v>232.64722123000001</v>
      </c>
      <c r="H214" s="36">
        <f>SUMIFS(СВЦЭМ!$E$39:$E$758,СВЦЭМ!$A$39:$A$758,$A214,СВЦЭМ!$B$39:$B$758,H$191)+'СЕТ СН'!$F$15</f>
        <v>222.66685348999999</v>
      </c>
      <c r="I214" s="36">
        <f>SUMIFS(СВЦЭМ!$E$39:$E$758,СВЦЭМ!$A$39:$A$758,$A214,СВЦЭМ!$B$39:$B$758,I$191)+'СЕТ СН'!$F$15</f>
        <v>210.76878048</v>
      </c>
      <c r="J214" s="36">
        <f>SUMIFS(СВЦЭМ!$E$39:$E$758,СВЦЭМ!$A$39:$A$758,$A214,СВЦЭМ!$B$39:$B$758,J$191)+'СЕТ СН'!$F$15</f>
        <v>202.17951585</v>
      </c>
      <c r="K214" s="36">
        <f>SUMIFS(СВЦЭМ!$E$39:$E$758,СВЦЭМ!$A$39:$A$758,$A214,СВЦЭМ!$B$39:$B$758,K$191)+'СЕТ СН'!$F$15</f>
        <v>200.3668668</v>
      </c>
      <c r="L214" s="36">
        <f>SUMIFS(СВЦЭМ!$E$39:$E$758,СВЦЭМ!$A$39:$A$758,$A214,СВЦЭМ!$B$39:$B$758,L$191)+'СЕТ СН'!$F$15</f>
        <v>198.7484278</v>
      </c>
      <c r="M214" s="36">
        <f>SUMIFS(СВЦЭМ!$E$39:$E$758,СВЦЭМ!$A$39:$A$758,$A214,СВЦЭМ!$B$39:$B$758,M$191)+'СЕТ СН'!$F$15</f>
        <v>197.6979048</v>
      </c>
      <c r="N214" s="36">
        <f>SUMIFS(СВЦЭМ!$E$39:$E$758,СВЦЭМ!$A$39:$A$758,$A214,СВЦЭМ!$B$39:$B$758,N$191)+'СЕТ СН'!$F$15</f>
        <v>196.92235151</v>
      </c>
      <c r="O214" s="36">
        <f>SUMIFS(СВЦЭМ!$E$39:$E$758,СВЦЭМ!$A$39:$A$758,$A214,СВЦЭМ!$B$39:$B$758,O$191)+'СЕТ СН'!$F$15</f>
        <v>198.65516375999999</v>
      </c>
      <c r="P214" s="36">
        <f>SUMIFS(СВЦЭМ!$E$39:$E$758,СВЦЭМ!$A$39:$A$758,$A214,СВЦЭМ!$B$39:$B$758,P$191)+'СЕТ СН'!$F$15</f>
        <v>200.53155770000001</v>
      </c>
      <c r="Q214" s="36">
        <f>SUMIFS(СВЦЭМ!$E$39:$E$758,СВЦЭМ!$A$39:$A$758,$A214,СВЦЭМ!$B$39:$B$758,Q$191)+'СЕТ СН'!$F$15</f>
        <v>203.55157288000001</v>
      </c>
      <c r="R214" s="36">
        <f>SUMIFS(СВЦЭМ!$E$39:$E$758,СВЦЭМ!$A$39:$A$758,$A214,СВЦЭМ!$B$39:$B$758,R$191)+'СЕТ СН'!$F$15</f>
        <v>205.17041592000001</v>
      </c>
      <c r="S214" s="36">
        <f>SUMIFS(СВЦЭМ!$E$39:$E$758,СВЦЭМ!$A$39:$A$758,$A214,СВЦЭМ!$B$39:$B$758,S$191)+'СЕТ СН'!$F$15</f>
        <v>205.70830028</v>
      </c>
      <c r="T214" s="36">
        <f>SUMIFS(СВЦЭМ!$E$39:$E$758,СВЦЭМ!$A$39:$A$758,$A214,СВЦЭМ!$B$39:$B$758,T$191)+'СЕТ СН'!$F$15</f>
        <v>201.53809676</v>
      </c>
      <c r="U214" s="36">
        <f>SUMIFS(СВЦЭМ!$E$39:$E$758,СВЦЭМ!$A$39:$A$758,$A214,СВЦЭМ!$B$39:$B$758,U$191)+'СЕТ СН'!$F$15</f>
        <v>205.53444458999999</v>
      </c>
      <c r="V214" s="36">
        <f>SUMIFS(СВЦЭМ!$E$39:$E$758,СВЦЭМ!$A$39:$A$758,$A214,СВЦЭМ!$B$39:$B$758,V$191)+'СЕТ СН'!$F$15</f>
        <v>201.01166617999999</v>
      </c>
      <c r="W214" s="36">
        <f>SUMIFS(СВЦЭМ!$E$39:$E$758,СВЦЭМ!$A$39:$A$758,$A214,СВЦЭМ!$B$39:$B$758,W$191)+'СЕТ СН'!$F$15</f>
        <v>198.33142282</v>
      </c>
      <c r="X214" s="36">
        <f>SUMIFS(СВЦЭМ!$E$39:$E$758,СВЦЭМ!$A$39:$A$758,$A214,СВЦЭМ!$B$39:$B$758,X$191)+'СЕТ СН'!$F$15</f>
        <v>203.90356775999999</v>
      </c>
      <c r="Y214" s="36">
        <f>SUMIFS(СВЦЭМ!$E$39:$E$758,СВЦЭМ!$A$39:$A$758,$A214,СВЦЭМ!$B$39:$B$758,Y$191)+'СЕТ СН'!$F$15</f>
        <v>209.20356285</v>
      </c>
    </row>
    <row r="215" spans="1:25" ht="15.75" x14ac:dyDescent="0.2">
      <c r="A215" s="35">
        <f t="shared" si="5"/>
        <v>45406</v>
      </c>
      <c r="B215" s="36">
        <f>SUMIFS(СВЦЭМ!$E$39:$E$758,СВЦЭМ!$A$39:$A$758,$A215,СВЦЭМ!$B$39:$B$758,B$191)+'СЕТ СН'!$F$15</f>
        <v>217.53355592</v>
      </c>
      <c r="C215" s="36">
        <f>SUMIFS(СВЦЭМ!$E$39:$E$758,СВЦЭМ!$A$39:$A$758,$A215,СВЦЭМ!$B$39:$B$758,C$191)+'СЕТ СН'!$F$15</f>
        <v>223.14525086</v>
      </c>
      <c r="D215" s="36">
        <f>SUMIFS(СВЦЭМ!$E$39:$E$758,СВЦЭМ!$A$39:$A$758,$A215,СВЦЭМ!$B$39:$B$758,D$191)+'СЕТ СН'!$F$15</f>
        <v>225.19227552999999</v>
      </c>
      <c r="E215" s="36">
        <f>SUMIFS(СВЦЭМ!$E$39:$E$758,СВЦЭМ!$A$39:$A$758,$A215,СВЦЭМ!$B$39:$B$758,E$191)+'СЕТ СН'!$F$15</f>
        <v>226.44260811999999</v>
      </c>
      <c r="F215" s="36">
        <f>SUMIFS(СВЦЭМ!$E$39:$E$758,СВЦЭМ!$A$39:$A$758,$A215,СВЦЭМ!$B$39:$B$758,F$191)+'СЕТ СН'!$F$15</f>
        <v>223.10203849000001</v>
      </c>
      <c r="G215" s="36">
        <f>SUMIFS(СВЦЭМ!$E$39:$E$758,СВЦЭМ!$A$39:$A$758,$A215,СВЦЭМ!$B$39:$B$758,G$191)+'СЕТ СН'!$F$15</f>
        <v>219.06415196</v>
      </c>
      <c r="H215" s="36">
        <f>SUMIFS(СВЦЭМ!$E$39:$E$758,СВЦЭМ!$A$39:$A$758,$A215,СВЦЭМ!$B$39:$B$758,H$191)+'СЕТ СН'!$F$15</f>
        <v>211.85624208999999</v>
      </c>
      <c r="I215" s="36">
        <f>SUMIFS(СВЦЭМ!$E$39:$E$758,СВЦЭМ!$A$39:$A$758,$A215,СВЦЭМ!$B$39:$B$758,I$191)+'СЕТ СН'!$F$15</f>
        <v>206.76231716999999</v>
      </c>
      <c r="J215" s="36">
        <f>SUMIFS(СВЦЭМ!$E$39:$E$758,СВЦЭМ!$A$39:$A$758,$A215,СВЦЭМ!$B$39:$B$758,J$191)+'СЕТ СН'!$F$15</f>
        <v>199.37495688999999</v>
      </c>
      <c r="K215" s="36">
        <f>SUMIFS(СВЦЭМ!$E$39:$E$758,СВЦЭМ!$A$39:$A$758,$A215,СВЦЭМ!$B$39:$B$758,K$191)+'СЕТ СН'!$F$15</f>
        <v>199.51113889000001</v>
      </c>
      <c r="L215" s="36">
        <f>SUMIFS(СВЦЭМ!$E$39:$E$758,СВЦЭМ!$A$39:$A$758,$A215,СВЦЭМ!$B$39:$B$758,L$191)+'СЕТ СН'!$F$15</f>
        <v>199.77174711999999</v>
      </c>
      <c r="M215" s="36">
        <f>SUMIFS(СВЦЭМ!$E$39:$E$758,СВЦЭМ!$A$39:$A$758,$A215,СВЦЭМ!$B$39:$B$758,M$191)+'СЕТ СН'!$F$15</f>
        <v>200.23363115999999</v>
      </c>
      <c r="N215" s="36">
        <f>SUMIFS(СВЦЭМ!$E$39:$E$758,СВЦЭМ!$A$39:$A$758,$A215,СВЦЭМ!$B$39:$B$758,N$191)+'СЕТ СН'!$F$15</f>
        <v>199.85333449999999</v>
      </c>
      <c r="O215" s="36">
        <f>SUMIFS(СВЦЭМ!$E$39:$E$758,СВЦЭМ!$A$39:$A$758,$A215,СВЦЭМ!$B$39:$B$758,O$191)+'СЕТ СН'!$F$15</f>
        <v>201.79504623</v>
      </c>
      <c r="P215" s="36">
        <f>SUMIFS(СВЦЭМ!$E$39:$E$758,СВЦЭМ!$A$39:$A$758,$A215,СВЦЭМ!$B$39:$B$758,P$191)+'СЕТ СН'!$F$15</f>
        <v>203.50728912</v>
      </c>
      <c r="Q215" s="36">
        <f>SUMIFS(СВЦЭМ!$E$39:$E$758,СВЦЭМ!$A$39:$A$758,$A215,СВЦЭМ!$B$39:$B$758,Q$191)+'СЕТ СН'!$F$15</f>
        <v>206.52656919</v>
      </c>
      <c r="R215" s="36">
        <f>SUMIFS(СВЦЭМ!$E$39:$E$758,СВЦЭМ!$A$39:$A$758,$A215,СВЦЭМ!$B$39:$B$758,R$191)+'СЕТ СН'!$F$15</f>
        <v>205.12268947000001</v>
      </c>
      <c r="S215" s="36">
        <f>SUMIFS(СВЦЭМ!$E$39:$E$758,СВЦЭМ!$A$39:$A$758,$A215,СВЦЭМ!$B$39:$B$758,S$191)+'СЕТ СН'!$F$15</f>
        <v>201.09993243</v>
      </c>
      <c r="T215" s="36">
        <f>SUMIFS(СВЦЭМ!$E$39:$E$758,СВЦЭМ!$A$39:$A$758,$A215,СВЦЭМ!$B$39:$B$758,T$191)+'СЕТ СН'!$F$15</f>
        <v>198.59880989000001</v>
      </c>
      <c r="U215" s="36">
        <f>SUMIFS(СВЦЭМ!$E$39:$E$758,СВЦЭМ!$A$39:$A$758,$A215,СВЦЭМ!$B$39:$B$758,U$191)+'СЕТ СН'!$F$15</f>
        <v>193.8854236</v>
      </c>
      <c r="V215" s="36">
        <f>SUMIFS(СВЦЭМ!$E$39:$E$758,СВЦЭМ!$A$39:$A$758,$A215,СВЦЭМ!$B$39:$B$758,V$191)+'СЕТ СН'!$F$15</f>
        <v>191.1339237</v>
      </c>
      <c r="W215" s="36">
        <f>SUMIFS(СВЦЭМ!$E$39:$E$758,СВЦЭМ!$A$39:$A$758,$A215,СВЦЭМ!$B$39:$B$758,W$191)+'СЕТ СН'!$F$15</f>
        <v>193.25495577000001</v>
      </c>
      <c r="X215" s="36">
        <f>SUMIFS(СВЦЭМ!$E$39:$E$758,СВЦЭМ!$A$39:$A$758,$A215,СВЦЭМ!$B$39:$B$758,X$191)+'СЕТ СН'!$F$15</f>
        <v>201.23501576000001</v>
      </c>
      <c r="Y215" s="36">
        <f>SUMIFS(СВЦЭМ!$E$39:$E$758,СВЦЭМ!$A$39:$A$758,$A215,СВЦЭМ!$B$39:$B$758,Y$191)+'СЕТ СН'!$F$15</f>
        <v>205.67037635</v>
      </c>
    </row>
    <row r="216" spans="1:25" ht="15.75" x14ac:dyDescent="0.2">
      <c r="A216" s="35">
        <f t="shared" si="5"/>
        <v>45407</v>
      </c>
      <c r="B216" s="36">
        <f>SUMIFS(СВЦЭМ!$E$39:$E$758,СВЦЭМ!$A$39:$A$758,$A216,СВЦЭМ!$B$39:$B$758,B$191)+'СЕТ СН'!$F$15</f>
        <v>212.25700939999999</v>
      </c>
      <c r="C216" s="36">
        <f>SUMIFS(СВЦЭМ!$E$39:$E$758,СВЦЭМ!$A$39:$A$758,$A216,СВЦЭМ!$B$39:$B$758,C$191)+'СЕТ СН'!$F$15</f>
        <v>220.09389719000001</v>
      </c>
      <c r="D216" s="36">
        <f>SUMIFS(СВЦЭМ!$E$39:$E$758,СВЦЭМ!$A$39:$A$758,$A216,СВЦЭМ!$B$39:$B$758,D$191)+'СЕТ СН'!$F$15</f>
        <v>228.46152599000001</v>
      </c>
      <c r="E216" s="36">
        <f>SUMIFS(СВЦЭМ!$E$39:$E$758,СВЦЭМ!$A$39:$A$758,$A216,СВЦЭМ!$B$39:$B$758,E$191)+'СЕТ СН'!$F$15</f>
        <v>229.35789104</v>
      </c>
      <c r="F216" s="36">
        <f>SUMIFS(СВЦЭМ!$E$39:$E$758,СВЦЭМ!$A$39:$A$758,$A216,СВЦЭМ!$B$39:$B$758,F$191)+'СЕТ СН'!$F$15</f>
        <v>228.93410968000001</v>
      </c>
      <c r="G216" s="36">
        <f>SUMIFS(СВЦЭМ!$E$39:$E$758,СВЦЭМ!$A$39:$A$758,$A216,СВЦЭМ!$B$39:$B$758,G$191)+'СЕТ СН'!$F$15</f>
        <v>228.96222943999999</v>
      </c>
      <c r="H216" s="36">
        <f>SUMIFS(СВЦЭМ!$E$39:$E$758,СВЦЭМ!$A$39:$A$758,$A216,СВЦЭМ!$B$39:$B$758,H$191)+'СЕТ СН'!$F$15</f>
        <v>213.50971382</v>
      </c>
      <c r="I216" s="36">
        <f>SUMIFS(СВЦЭМ!$E$39:$E$758,СВЦЭМ!$A$39:$A$758,$A216,СВЦЭМ!$B$39:$B$758,I$191)+'СЕТ СН'!$F$15</f>
        <v>211.20600214999999</v>
      </c>
      <c r="J216" s="36">
        <f>SUMIFS(СВЦЭМ!$E$39:$E$758,СВЦЭМ!$A$39:$A$758,$A216,СВЦЭМ!$B$39:$B$758,J$191)+'СЕТ СН'!$F$15</f>
        <v>207.63027417000001</v>
      </c>
      <c r="K216" s="36">
        <f>SUMIFS(СВЦЭМ!$E$39:$E$758,СВЦЭМ!$A$39:$A$758,$A216,СВЦЭМ!$B$39:$B$758,K$191)+'СЕТ СН'!$F$15</f>
        <v>208.11293047000001</v>
      </c>
      <c r="L216" s="36">
        <f>SUMIFS(СВЦЭМ!$E$39:$E$758,СВЦЭМ!$A$39:$A$758,$A216,СВЦЭМ!$B$39:$B$758,L$191)+'СЕТ СН'!$F$15</f>
        <v>208.86429308000001</v>
      </c>
      <c r="M216" s="36">
        <f>SUMIFS(СВЦЭМ!$E$39:$E$758,СВЦЭМ!$A$39:$A$758,$A216,СВЦЭМ!$B$39:$B$758,M$191)+'СЕТ СН'!$F$15</f>
        <v>208.49797792000001</v>
      </c>
      <c r="N216" s="36">
        <f>SUMIFS(СВЦЭМ!$E$39:$E$758,СВЦЭМ!$A$39:$A$758,$A216,СВЦЭМ!$B$39:$B$758,N$191)+'СЕТ СН'!$F$15</f>
        <v>207.25893106000001</v>
      </c>
      <c r="O216" s="36">
        <f>SUMIFS(СВЦЭМ!$E$39:$E$758,СВЦЭМ!$A$39:$A$758,$A216,СВЦЭМ!$B$39:$B$758,O$191)+'СЕТ СН'!$F$15</f>
        <v>212.29524832000001</v>
      </c>
      <c r="P216" s="36">
        <f>SUMIFS(СВЦЭМ!$E$39:$E$758,СВЦЭМ!$A$39:$A$758,$A216,СВЦЭМ!$B$39:$B$758,P$191)+'СЕТ СН'!$F$15</f>
        <v>213.60807731</v>
      </c>
      <c r="Q216" s="36">
        <f>SUMIFS(СВЦЭМ!$E$39:$E$758,СВЦЭМ!$A$39:$A$758,$A216,СВЦЭМ!$B$39:$B$758,Q$191)+'СЕТ СН'!$F$15</f>
        <v>215.55323661</v>
      </c>
      <c r="R216" s="36">
        <f>SUMIFS(СВЦЭМ!$E$39:$E$758,СВЦЭМ!$A$39:$A$758,$A216,СВЦЭМ!$B$39:$B$758,R$191)+'СЕТ СН'!$F$15</f>
        <v>215.29502907</v>
      </c>
      <c r="S216" s="36">
        <f>SUMIFS(СВЦЭМ!$E$39:$E$758,СВЦЭМ!$A$39:$A$758,$A216,СВЦЭМ!$B$39:$B$758,S$191)+'СЕТ СН'!$F$15</f>
        <v>213.66668831999999</v>
      </c>
      <c r="T216" s="36">
        <f>SUMIFS(СВЦЭМ!$E$39:$E$758,СВЦЭМ!$A$39:$A$758,$A216,СВЦЭМ!$B$39:$B$758,T$191)+'СЕТ СН'!$F$15</f>
        <v>206.52757923999999</v>
      </c>
      <c r="U216" s="36">
        <f>SUMIFS(СВЦЭМ!$E$39:$E$758,СВЦЭМ!$A$39:$A$758,$A216,СВЦЭМ!$B$39:$B$758,U$191)+'СЕТ СН'!$F$15</f>
        <v>201.73357225000001</v>
      </c>
      <c r="V216" s="36">
        <f>SUMIFS(СВЦЭМ!$E$39:$E$758,СВЦЭМ!$A$39:$A$758,$A216,СВЦЭМ!$B$39:$B$758,V$191)+'СЕТ СН'!$F$15</f>
        <v>199.82747243</v>
      </c>
      <c r="W216" s="36">
        <f>SUMIFS(СВЦЭМ!$E$39:$E$758,СВЦЭМ!$A$39:$A$758,$A216,СВЦЭМ!$B$39:$B$758,W$191)+'СЕТ СН'!$F$15</f>
        <v>202.75382866999999</v>
      </c>
      <c r="X216" s="36">
        <f>SUMIFS(СВЦЭМ!$E$39:$E$758,СВЦЭМ!$A$39:$A$758,$A216,СВЦЭМ!$B$39:$B$758,X$191)+'СЕТ СН'!$F$15</f>
        <v>209.19500331</v>
      </c>
      <c r="Y216" s="36">
        <f>SUMIFS(СВЦЭМ!$E$39:$E$758,СВЦЭМ!$A$39:$A$758,$A216,СВЦЭМ!$B$39:$B$758,Y$191)+'СЕТ СН'!$F$15</f>
        <v>213.52832448000001</v>
      </c>
    </row>
    <row r="217" spans="1:25" ht="15.75" x14ac:dyDescent="0.2">
      <c r="A217" s="35">
        <f t="shared" si="5"/>
        <v>45408</v>
      </c>
      <c r="B217" s="36">
        <f>SUMIFS(СВЦЭМ!$E$39:$E$758,СВЦЭМ!$A$39:$A$758,$A217,СВЦЭМ!$B$39:$B$758,B$191)+'СЕТ СН'!$F$15</f>
        <v>215.71632468999999</v>
      </c>
      <c r="C217" s="36">
        <f>SUMIFS(СВЦЭМ!$E$39:$E$758,СВЦЭМ!$A$39:$A$758,$A217,СВЦЭМ!$B$39:$B$758,C$191)+'СЕТ СН'!$F$15</f>
        <v>222.80215741999999</v>
      </c>
      <c r="D217" s="36">
        <f>SUMIFS(СВЦЭМ!$E$39:$E$758,СВЦЭМ!$A$39:$A$758,$A217,СВЦЭМ!$B$39:$B$758,D$191)+'СЕТ СН'!$F$15</f>
        <v>229.77138481</v>
      </c>
      <c r="E217" s="36">
        <f>SUMIFS(СВЦЭМ!$E$39:$E$758,СВЦЭМ!$A$39:$A$758,$A217,СВЦЭМ!$B$39:$B$758,E$191)+'СЕТ СН'!$F$15</f>
        <v>231.99753908</v>
      </c>
      <c r="F217" s="36">
        <f>SUMIFS(СВЦЭМ!$E$39:$E$758,СВЦЭМ!$A$39:$A$758,$A217,СВЦЭМ!$B$39:$B$758,F$191)+'СЕТ СН'!$F$15</f>
        <v>231.38502224999999</v>
      </c>
      <c r="G217" s="36">
        <f>SUMIFS(СВЦЭМ!$E$39:$E$758,СВЦЭМ!$A$39:$A$758,$A217,СВЦЭМ!$B$39:$B$758,G$191)+'СЕТ СН'!$F$15</f>
        <v>228.74181530999999</v>
      </c>
      <c r="H217" s="36">
        <f>SUMIFS(СВЦЭМ!$E$39:$E$758,СВЦЭМ!$A$39:$A$758,$A217,СВЦЭМ!$B$39:$B$758,H$191)+'СЕТ СН'!$F$15</f>
        <v>220.90134218</v>
      </c>
      <c r="I217" s="36">
        <f>SUMIFS(СВЦЭМ!$E$39:$E$758,СВЦЭМ!$A$39:$A$758,$A217,СВЦЭМ!$B$39:$B$758,I$191)+'СЕТ СН'!$F$15</f>
        <v>212.94779233</v>
      </c>
      <c r="J217" s="36">
        <f>SUMIFS(СВЦЭМ!$E$39:$E$758,СВЦЭМ!$A$39:$A$758,$A217,СВЦЭМ!$B$39:$B$758,J$191)+'СЕТ СН'!$F$15</f>
        <v>207.84131667</v>
      </c>
      <c r="K217" s="36">
        <f>SUMIFS(СВЦЭМ!$E$39:$E$758,СВЦЭМ!$A$39:$A$758,$A217,СВЦЭМ!$B$39:$B$758,K$191)+'СЕТ СН'!$F$15</f>
        <v>206.76803663000001</v>
      </c>
      <c r="L217" s="36">
        <f>SUMIFS(СВЦЭМ!$E$39:$E$758,СВЦЭМ!$A$39:$A$758,$A217,СВЦЭМ!$B$39:$B$758,L$191)+'СЕТ СН'!$F$15</f>
        <v>204.58908270000001</v>
      </c>
      <c r="M217" s="36">
        <f>SUMIFS(СВЦЭМ!$E$39:$E$758,СВЦЭМ!$A$39:$A$758,$A217,СВЦЭМ!$B$39:$B$758,M$191)+'СЕТ СН'!$F$15</f>
        <v>205.3938565</v>
      </c>
      <c r="N217" s="36">
        <f>SUMIFS(СВЦЭМ!$E$39:$E$758,СВЦЭМ!$A$39:$A$758,$A217,СВЦЭМ!$B$39:$B$758,N$191)+'СЕТ СН'!$F$15</f>
        <v>205.62908748000001</v>
      </c>
      <c r="O217" s="36">
        <f>SUMIFS(СВЦЭМ!$E$39:$E$758,СВЦЭМ!$A$39:$A$758,$A217,СВЦЭМ!$B$39:$B$758,O$191)+'СЕТ СН'!$F$15</f>
        <v>206.25007848999999</v>
      </c>
      <c r="P217" s="36">
        <f>SUMIFS(СВЦЭМ!$E$39:$E$758,СВЦЭМ!$A$39:$A$758,$A217,СВЦЭМ!$B$39:$B$758,P$191)+'СЕТ СН'!$F$15</f>
        <v>202.76282334000001</v>
      </c>
      <c r="Q217" s="36">
        <f>SUMIFS(СВЦЭМ!$E$39:$E$758,СВЦЭМ!$A$39:$A$758,$A217,СВЦЭМ!$B$39:$B$758,Q$191)+'СЕТ СН'!$F$15</f>
        <v>204.88076937</v>
      </c>
      <c r="R217" s="36">
        <f>SUMIFS(СВЦЭМ!$E$39:$E$758,СВЦЭМ!$A$39:$A$758,$A217,СВЦЭМ!$B$39:$B$758,R$191)+'СЕТ СН'!$F$15</f>
        <v>208.86298771</v>
      </c>
      <c r="S217" s="36">
        <f>SUMIFS(СВЦЭМ!$E$39:$E$758,СВЦЭМ!$A$39:$A$758,$A217,СВЦЭМ!$B$39:$B$758,S$191)+'СЕТ СН'!$F$15</f>
        <v>209.44228312999999</v>
      </c>
      <c r="T217" s="36">
        <f>SUMIFS(СВЦЭМ!$E$39:$E$758,СВЦЭМ!$A$39:$A$758,$A217,СВЦЭМ!$B$39:$B$758,T$191)+'СЕТ СН'!$F$15</f>
        <v>205.98233569999999</v>
      </c>
      <c r="U217" s="36">
        <f>SUMIFS(СВЦЭМ!$E$39:$E$758,СВЦЭМ!$A$39:$A$758,$A217,СВЦЭМ!$B$39:$B$758,U$191)+'СЕТ СН'!$F$15</f>
        <v>204.66562119</v>
      </c>
      <c r="V217" s="36">
        <f>SUMIFS(СВЦЭМ!$E$39:$E$758,СВЦЭМ!$A$39:$A$758,$A217,СВЦЭМ!$B$39:$B$758,V$191)+'СЕТ СН'!$F$15</f>
        <v>201.8754572</v>
      </c>
      <c r="W217" s="36">
        <f>SUMIFS(СВЦЭМ!$E$39:$E$758,СВЦЭМ!$A$39:$A$758,$A217,СВЦЭМ!$B$39:$B$758,W$191)+'СЕТ СН'!$F$15</f>
        <v>200.66897051999999</v>
      </c>
      <c r="X217" s="36">
        <f>SUMIFS(СВЦЭМ!$E$39:$E$758,СВЦЭМ!$A$39:$A$758,$A217,СВЦЭМ!$B$39:$B$758,X$191)+'СЕТ СН'!$F$15</f>
        <v>201.63853847999999</v>
      </c>
      <c r="Y217" s="36">
        <f>SUMIFS(СВЦЭМ!$E$39:$E$758,СВЦЭМ!$A$39:$A$758,$A217,СВЦЭМ!$B$39:$B$758,Y$191)+'СЕТ СН'!$F$15</f>
        <v>208.54843923000001</v>
      </c>
    </row>
    <row r="218" spans="1:25" ht="15.75" x14ac:dyDescent="0.2">
      <c r="A218" s="35">
        <f t="shared" si="5"/>
        <v>45409</v>
      </c>
      <c r="B218" s="36">
        <f>SUMIFS(СВЦЭМ!$E$39:$E$758,СВЦЭМ!$A$39:$A$758,$A218,СВЦЭМ!$B$39:$B$758,B$191)+'СЕТ СН'!$F$15</f>
        <v>220.12382070000001</v>
      </c>
      <c r="C218" s="36">
        <f>SUMIFS(СВЦЭМ!$E$39:$E$758,СВЦЭМ!$A$39:$A$758,$A218,СВЦЭМ!$B$39:$B$758,C$191)+'СЕТ СН'!$F$15</f>
        <v>232.4171273</v>
      </c>
      <c r="D218" s="36">
        <f>SUMIFS(СВЦЭМ!$E$39:$E$758,СВЦЭМ!$A$39:$A$758,$A218,СВЦЭМ!$B$39:$B$758,D$191)+'СЕТ СН'!$F$15</f>
        <v>232.89359630999999</v>
      </c>
      <c r="E218" s="36">
        <f>SUMIFS(СВЦЭМ!$E$39:$E$758,СВЦЭМ!$A$39:$A$758,$A218,СВЦЭМ!$B$39:$B$758,E$191)+'СЕТ СН'!$F$15</f>
        <v>232.67684836000001</v>
      </c>
      <c r="F218" s="36">
        <f>SUMIFS(СВЦЭМ!$E$39:$E$758,СВЦЭМ!$A$39:$A$758,$A218,СВЦЭМ!$B$39:$B$758,F$191)+'СЕТ СН'!$F$15</f>
        <v>232.7956049</v>
      </c>
      <c r="G218" s="36">
        <f>SUMIFS(СВЦЭМ!$E$39:$E$758,СВЦЭМ!$A$39:$A$758,$A218,СВЦЭМ!$B$39:$B$758,G$191)+'СЕТ СН'!$F$15</f>
        <v>233.97409984000001</v>
      </c>
      <c r="H218" s="36">
        <f>SUMIFS(СВЦЭМ!$E$39:$E$758,СВЦЭМ!$A$39:$A$758,$A218,СВЦЭМ!$B$39:$B$758,H$191)+'СЕТ СН'!$F$15</f>
        <v>224.48061594999999</v>
      </c>
      <c r="I218" s="36">
        <f>SUMIFS(СВЦЭМ!$E$39:$E$758,СВЦЭМ!$A$39:$A$758,$A218,СВЦЭМ!$B$39:$B$758,I$191)+'СЕТ СН'!$F$15</f>
        <v>222.99284237000001</v>
      </c>
      <c r="J218" s="36">
        <f>SUMIFS(СВЦЭМ!$E$39:$E$758,СВЦЭМ!$A$39:$A$758,$A218,СВЦЭМ!$B$39:$B$758,J$191)+'СЕТ СН'!$F$15</f>
        <v>213.68712658999999</v>
      </c>
      <c r="K218" s="36">
        <f>SUMIFS(СВЦЭМ!$E$39:$E$758,СВЦЭМ!$A$39:$A$758,$A218,СВЦЭМ!$B$39:$B$758,K$191)+'СЕТ СН'!$F$15</f>
        <v>213.74284433</v>
      </c>
      <c r="L218" s="36">
        <f>SUMIFS(СВЦЭМ!$E$39:$E$758,СВЦЭМ!$A$39:$A$758,$A218,СВЦЭМ!$B$39:$B$758,L$191)+'СЕТ СН'!$F$15</f>
        <v>207.83723947999999</v>
      </c>
      <c r="M218" s="36">
        <f>SUMIFS(СВЦЭМ!$E$39:$E$758,СВЦЭМ!$A$39:$A$758,$A218,СВЦЭМ!$B$39:$B$758,M$191)+'СЕТ СН'!$F$15</f>
        <v>211.17123076999999</v>
      </c>
      <c r="N218" s="36">
        <f>SUMIFS(СВЦЭМ!$E$39:$E$758,СВЦЭМ!$A$39:$A$758,$A218,СВЦЭМ!$B$39:$B$758,N$191)+'СЕТ СН'!$F$15</f>
        <v>209.64468596</v>
      </c>
      <c r="O218" s="36">
        <f>SUMIFS(СВЦЭМ!$E$39:$E$758,СВЦЭМ!$A$39:$A$758,$A218,СВЦЭМ!$B$39:$B$758,O$191)+'СЕТ СН'!$F$15</f>
        <v>211.98846295000001</v>
      </c>
      <c r="P218" s="36">
        <f>SUMIFS(СВЦЭМ!$E$39:$E$758,СВЦЭМ!$A$39:$A$758,$A218,СВЦЭМ!$B$39:$B$758,P$191)+'СЕТ СН'!$F$15</f>
        <v>214.11706967999999</v>
      </c>
      <c r="Q218" s="36">
        <f>SUMIFS(СВЦЭМ!$E$39:$E$758,СВЦЭМ!$A$39:$A$758,$A218,СВЦЭМ!$B$39:$B$758,Q$191)+'СЕТ СН'!$F$15</f>
        <v>214.86517601</v>
      </c>
      <c r="R218" s="36">
        <f>SUMIFS(СВЦЭМ!$E$39:$E$758,СВЦЭМ!$A$39:$A$758,$A218,СВЦЭМ!$B$39:$B$758,R$191)+'СЕТ СН'!$F$15</f>
        <v>215.60709227999999</v>
      </c>
      <c r="S218" s="36">
        <f>SUMIFS(СВЦЭМ!$E$39:$E$758,СВЦЭМ!$A$39:$A$758,$A218,СВЦЭМ!$B$39:$B$758,S$191)+'СЕТ СН'!$F$15</f>
        <v>211.80008801</v>
      </c>
      <c r="T218" s="36">
        <f>SUMIFS(СВЦЭМ!$E$39:$E$758,СВЦЭМ!$A$39:$A$758,$A218,СВЦЭМ!$B$39:$B$758,T$191)+'СЕТ СН'!$F$15</f>
        <v>214.11707293000001</v>
      </c>
      <c r="U218" s="36">
        <f>SUMIFS(СВЦЭМ!$E$39:$E$758,СВЦЭМ!$A$39:$A$758,$A218,СВЦЭМ!$B$39:$B$758,U$191)+'СЕТ СН'!$F$15</f>
        <v>204.78513636</v>
      </c>
      <c r="V218" s="36">
        <f>SUMIFS(СВЦЭМ!$E$39:$E$758,СВЦЭМ!$A$39:$A$758,$A218,СВЦЭМ!$B$39:$B$758,V$191)+'СЕТ СН'!$F$15</f>
        <v>209.9084977</v>
      </c>
      <c r="W218" s="36">
        <f>SUMIFS(СВЦЭМ!$E$39:$E$758,СВЦЭМ!$A$39:$A$758,$A218,СВЦЭМ!$B$39:$B$758,W$191)+'СЕТ СН'!$F$15</f>
        <v>209.35235220000001</v>
      </c>
      <c r="X218" s="36">
        <f>SUMIFS(СВЦЭМ!$E$39:$E$758,СВЦЭМ!$A$39:$A$758,$A218,СВЦЭМ!$B$39:$B$758,X$191)+'СЕТ СН'!$F$15</f>
        <v>220.28546388999999</v>
      </c>
      <c r="Y218" s="36">
        <f>SUMIFS(СВЦЭМ!$E$39:$E$758,СВЦЭМ!$A$39:$A$758,$A218,СВЦЭМ!$B$39:$B$758,Y$191)+'СЕТ СН'!$F$15</f>
        <v>230.84592233999999</v>
      </c>
    </row>
    <row r="219" spans="1:25" ht="15.75" x14ac:dyDescent="0.2">
      <c r="A219" s="35">
        <f t="shared" si="5"/>
        <v>45410</v>
      </c>
      <c r="B219" s="36">
        <f>SUMIFS(СВЦЭМ!$E$39:$E$758,СВЦЭМ!$A$39:$A$758,$A219,СВЦЭМ!$B$39:$B$758,B$191)+'СЕТ СН'!$F$15</f>
        <v>236.36720029</v>
      </c>
      <c r="C219" s="36">
        <f>SUMIFS(СВЦЭМ!$E$39:$E$758,СВЦЭМ!$A$39:$A$758,$A219,СВЦЭМ!$B$39:$B$758,C$191)+'СЕТ СН'!$F$15</f>
        <v>213.17111370000001</v>
      </c>
      <c r="D219" s="36">
        <f>SUMIFS(СВЦЭМ!$E$39:$E$758,СВЦЭМ!$A$39:$A$758,$A219,СВЦЭМ!$B$39:$B$758,D$191)+'СЕТ СН'!$F$15</f>
        <v>216.94633110999999</v>
      </c>
      <c r="E219" s="36">
        <f>SUMIFS(СВЦЭМ!$E$39:$E$758,СВЦЭМ!$A$39:$A$758,$A219,СВЦЭМ!$B$39:$B$758,E$191)+'СЕТ СН'!$F$15</f>
        <v>218.59834044999999</v>
      </c>
      <c r="F219" s="36">
        <f>SUMIFS(СВЦЭМ!$E$39:$E$758,СВЦЭМ!$A$39:$A$758,$A219,СВЦЭМ!$B$39:$B$758,F$191)+'СЕТ СН'!$F$15</f>
        <v>221.17914837999999</v>
      </c>
      <c r="G219" s="36">
        <f>SUMIFS(СВЦЭМ!$E$39:$E$758,СВЦЭМ!$A$39:$A$758,$A219,СВЦЭМ!$B$39:$B$758,G$191)+'СЕТ СН'!$F$15</f>
        <v>219.60917294999999</v>
      </c>
      <c r="H219" s="36">
        <f>SUMIFS(СВЦЭМ!$E$39:$E$758,СВЦЭМ!$A$39:$A$758,$A219,СВЦЭМ!$B$39:$B$758,H$191)+'СЕТ СН'!$F$15</f>
        <v>231.87198254</v>
      </c>
      <c r="I219" s="36">
        <f>SUMIFS(СВЦЭМ!$E$39:$E$758,СВЦЭМ!$A$39:$A$758,$A219,СВЦЭМ!$B$39:$B$758,I$191)+'СЕТ СН'!$F$15</f>
        <v>224.21941201999999</v>
      </c>
      <c r="J219" s="36">
        <f>SUMIFS(СВЦЭМ!$E$39:$E$758,СВЦЭМ!$A$39:$A$758,$A219,СВЦЭМ!$B$39:$B$758,J$191)+'СЕТ СН'!$F$15</f>
        <v>208.7830917</v>
      </c>
      <c r="K219" s="36">
        <f>SUMIFS(СВЦЭМ!$E$39:$E$758,СВЦЭМ!$A$39:$A$758,$A219,СВЦЭМ!$B$39:$B$758,K$191)+'СЕТ СН'!$F$15</f>
        <v>202.42699415000001</v>
      </c>
      <c r="L219" s="36">
        <f>SUMIFS(СВЦЭМ!$E$39:$E$758,СВЦЭМ!$A$39:$A$758,$A219,СВЦЭМ!$B$39:$B$758,L$191)+'СЕТ СН'!$F$15</f>
        <v>200.91085525</v>
      </c>
      <c r="M219" s="36">
        <f>SUMIFS(СВЦЭМ!$E$39:$E$758,СВЦЭМ!$A$39:$A$758,$A219,СВЦЭМ!$B$39:$B$758,M$191)+'СЕТ СН'!$F$15</f>
        <v>205.37011828999999</v>
      </c>
      <c r="N219" s="36">
        <f>SUMIFS(СВЦЭМ!$E$39:$E$758,СВЦЭМ!$A$39:$A$758,$A219,СВЦЭМ!$B$39:$B$758,N$191)+'СЕТ СН'!$F$15</f>
        <v>205.85445536</v>
      </c>
      <c r="O219" s="36">
        <f>SUMIFS(СВЦЭМ!$E$39:$E$758,СВЦЭМ!$A$39:$A$758,$A219,СВЦЭМ!$B$39:$B$758,O$191)+'СЕТ СН'!$F$15</f>
        <v>208.91914557000001</v>
      </c>
      <c r="P219" s="36">
        <f>SUMIFS(СВЦЭМ!$E$39:$E$758,СВЦЭМ!$A$39:$A$758,$A219,СВЦЭМ!$B$39:$B$758,P$191)+'СЕТ СН'!$F$15</f>
        <v>210.69026513</v>
      </c>
      <c r="Q219" s="36">
        <f>SUMIFS(СВЦЭМ!$E$39:$E$758,СВЦЭМ!$A$39:$A$758,$A219,СВЦЭМ!$B$39:$B$758,Q$191)+'СЕТ СН'!$F$15</f>
        <v>212.33409892</v>
      </c>
      <c r="R219" s="36">
        <f>SUMIFS(СВЦЭМ!$E$39:$E$758,СВЦЭМ!$A$39:$A$758,$A219,СВЦЭМ!$B$39:$B$758,R$191)+'СЕТ СН'!$F$15</f>
        <v>216.25213445</v>
      </c>
      <c r="S219" s="36">
        <f>SUMIFS(СВЦЭМ!$E$39:$E$758,СВЦЭМ!$A$39:$A$758,$A219,СВЦЭМ!$B$39:$B$758,S$191)+'СЕТ СН'!$F$15</f>
        <v>214.23341024000001</v>
      </c>
      <c r="T219" s="36">
        <f>SUMIFS(СВЦЭМ!$E$39:$E$758,СВЦЭМ!$A$39:$A$758,$A219,СВЦЭМ!$B$39:$B$758,T$191)+'СЕТ СН'!$F$15</f>
        <v>210.43786610000001</v>
      </c>
      <c r="U219" s="36">
        <f>SUMIFS(СВЦЭМ!$E$39:$E$758,СВЦЭМ!$A$39:$A$758,$A219,СВЦЭМ!$B$39:$B$758,U$191)+'СЕТ СН'!$F$15</f>
        <v>209.76569046</v>
      </c>
      <c r="V219" s="36">
        <f>SUMIFS(СВЦЭМ!$E$39:$E$758,СВЦЭМ!$A$39:$A$758,$A219,СВЦЭМ!$B$39:$B$758,V$191)+'СЕТ СН'!$F$15</f>
        <v>204.4849255</v>
      </c>
      <c r="W219" s="36">
        <f>SUMIFS(СВЦЭМ!$E$39:$E$758,СВЦЭМ!$A$39:$A$758,$A219,СВЦЭМ!$B$39:$B$758,W$191)+'СЕТ СН'!$F$15</f>
        <v>201.99356331999999</v>
      </c>
      <c r="X219" s="36">
        <f>SUMIFS(СВЦЭМ!$E$39:$E$758,СВЦЭМ!$A$39:$A$758,$A219,СВЦЭМ!$B$39:$B$758,X$191)+'СЕТ СН'!$F$15</f>
        <v>205.42669749999999</v>
      </c>
      <c r="Y219" s="36">
        <f>SUMIFS(СВЦЭМ!$E$39:$E$758,СВЦЭМ!$A$39:$A$758,$A219,СВЦЭМ!$B$39:$B$758,Y$191)+'СЕТ СН'!$F$15</f>
        <v>214.09804912000001</v>
      </c>
    </row>
    <row r="220" spans="1:25" ht="15.75" x14ac:dyDescent="0.2">
      <c r="A220" s="35">
        <f t="shared" si="5"/>
        <v>45411</v>
      </c>
      <c r="B220" s="36">
        <f>SUMIFS(СВЦЭМ!$E$39:$E$758,СВЦЭМ!$A$39:$A$758,$A220,СВЦЭМ!$B$39:$B$758,B$191)+'СЕТ СН'!$F$15</f>
        <v>199.52340709000001</v>
      </c>
      <c r="C220" s="36">
        <f>SUMIFS(СВЦЭМ!$E$39:$E$758,СВЦЭМ!$A$39:$A$758,$A220,СВЦЭМ!$B$39:$B$758,C$191)+'СЕТ СН'!$F$15</f>
        <v>209.61251068000001</v>
      </c>
      <c r="D220" s="36">
        <f>SUMIFS(СВЦЭМ!$E$39:$E$758,СВЦЭМ!$A$39:$A$758,$A220,СВЦЭМ!$B$39:$B$758,D$191)+'СЕТ СН'!$F$15</f>
        <v>217.29298442000001</v>
      </c>
      <c r="E220" s="36">
        <f>SUMIFS(СВЦЭМ!$E$39:$E$758,СВЦЭМ!$A$39:$A$758,$A220,СВЦЭМ!$B$39:$B$758,E$191)+'СЕТ СН'!$F$15</f>
        <v>218.92671623000001</v>
      </c>
      <c r="F220" s="36">
        <f>SUMIFS(СВЦЭМ!$E$39:$E$758,СВЦЭМ!$A$39:$A$758,$A220,СВЦЭМ!$B$39:$B$758,F$191)+'СЕТ СН'!$F$15</f>
        <v>219.58763221000001</v>
      </c>
      <c r="G220" s="36">
        <f>SUMIFS(СВЦЭМ!$E$39:$E$758,СВЦЭМ!$A$39:$A$758,$A220,СВЦЭМ!$B$39:$B$758,G$191)+'СЕТ СН'!$F$15</f>
        <v>217.25078235000001</v>
      </c>
      <c r="H220" s="36">
        <f>SUMIFS(СВЦЭМ!$E$39:$E$758,СВЦЭМ!$A$39:$A$758,$A220,СВЦЭМ!$B$39:$B$758,H$191)+'СЕТ СН'!$F$15</f>
        <v>215.90140732</v>
      </c>
      <c r="I220" s="36">
        <f>SUMIFS(СВЦЭМ!$E$39:$E$758,СВЦЭМ!$A$39:$A$758,$A220,СВЦЭМ!$B$39:$B$758,I$191)+'СЕТ СН'!$F$15</f>
        <v>210.75452537000001</v>
      </c>
      <c r="J220" s="36">
        <f>SUMIFS(СВЦЭМ!$E$39:$E$758,СВЦЭМ!$A$39:$A$758,$A220,СВЦЭМ!$B$39:$B$758,J$191)+'СЕТ СН'!$F$15</f>
        <v>199.59249227000001</v>
      </c>
      <c r="K220" s="36">
        <f>SUMIFS(СВЦЭМ!$E$39:$E$758,СВЦЭМ!$A$39:$A$758,$A220,СВЦЭМ!$B$39:$B$758,K$191)+'СЕТ СН'!$F$15</f>
        <v>192.47953296</v>
      </c>
      <c r="L220" s="36">
        <f>SUMIFS(СВЦЭМ!$E$39:$E$758,СВЦЭМ!$A$39:$A$758,$A220,СВЦЭМ!$B$39:$B$758,L$191)+'СЕТ СН'!$F$15</f>
        <v>187.12004734999999</v>
      </c>
      <c r="M220" s="36">
        <f>SUMIFS(СВЦЭМ!$E$39:$E$758,СВЦЭМ!$A$39:$A$758,$A220,СВЦЭМ!$B$39:$B$758,M$191)+'СЕТ СН'!$F$15</f>
        <v>186.68683877000001</v>
      </c>
      <c r="N220" s="36">
        <f>SUMIFS(СВЦЭМ!$E$39:$E$758,СВЦЭМ!$A$39:$A$758,$A220,СВЦЭМ!$B$39:$B$758,N$191)+'СЕТ СН'!$F$15</f>
        <v>190.37289673000001</v>
      </c>
      <c r="O220" s="36">
        <f>SUMIFS(СВЦЭМ!$E$39:$E$758,СВЦЭМ!$A$39:$A$758,$A220,СВЦЭМ!$B$39:$B$758,O$191)+'СЕТ СН'!$F$15</f>
        <v>191.24119572000001</v>
      </c>
      <c r="P220" s="36">
        <f>SUMIFS(СВЦЭМ!$E$39:$E$758,СВЦЭМ!$A$39:$A$758,$A220,СВЦЭМ!$B$39:$B$758,P$191)+'СЕТ СН'!$F$15</f>
        <v>192.30499642999999</v>
      </c>
      <c r="Q220" s="36">
        <f>SUMIFS(СВЦЭМ!$E$39:$E$758,СВЦЭМ!$A$39:$A$758,$A220,СВЦЭМ!$B$39:$B$758,Q$191)+'СЕТ СН'!$F$15</f>
        <v>195.44717782000001</v>
      </c>
      <c r="R220" s="36">
        <f>SUMIFS(СВЦЭМ!$E$39:$E$758,СВЦЭМ!$A$39:$A$758,$A220,СВЦЭМ!$B$39:$B$758,R$191)+'СЕТ СН'!$F$15</f>
        <v>198.32739114</v>
      </c>
      <c r="S220" s="36">
        <f>SUMIFS(СВЦЭМ!$E$39:$E$758,СВЦЭМ!$A$39:$A$758,$A220,СВЦЭМ!$B$39:$B$758,S$191)+'СЕТ СН'!$F$15</f>
        <v>197.18248252999999</v>
      </c>
      <c r="T220" s="36">
        <f>SUMIFS(СВЦЭМ!$E$39:$E$758,СВЦЭМ!$A$39:$A$758,$A220,СВЦЭМ!$B$39:$B$758,T$191)+'СЕТ СН'!$F$15</f>
        <v>194.99111914</v>
      </c>
      <c r="U220" s="36">
        <f>SUMIFS(СВЦЭМ!$E$39:$E$758,СВЦЭМ!$A$39:$A$758,$A220,СВЦЭМ!$B$39:$B$758,U$191)+'СЕТ СН'!$F$15</f>
        <v>196.86218411999999</v>
      </c>
      <c r="V220" s="36">
        <f>SUMIFS(СВЦЭМ!$E$39:$E$758,СВЦЭМ!$A$39:$A$758,$A220,СВЦЭМ!$B$39:$B$758,V$191)+'СЕТ СН'!$F$15</f>
        <v>190.68614611999999</v>
      </c>
      <c r="W220" s="36">
        <f>SUMIFS(СВЦЭМ!$E$39:$E$758,СВЦЭМ!$A$39:$A$758,$A220,СВЦЭМ!$B$39:$B$758,W$191)+'СЕТ СН'!$F$15</f>
        <v>189.05323618</v>
      </c>
      <c r="X220" s="36">
        <f>SUMIFS(СВЦЭМ!$E$39:$E$758,СВЦЭМ!$A$39:$A$758,$A220,СВЦЭМ!$B$39:$B$758,X$191)+'СЕТ СН'!$F$15</f>
        <v>192.59763043999999</v>
      </c>
      <c r="Y220" s="36">
        <f>SUMIFS(СВЦЭМ!$E$39:$E$758,СВЦЭМ!$A$39:$A$758,$A220,СВЦЭМ!$B$39:$B$758,Y$191)+'СЕТ СН'!$F$15</f>
        <v>201.83844422999999</v>
      </c>
    </row>
    <row r="221" spans="1:25" ht="15.75" x14ac:dyDescent="0.2">
      <c r="A221" s="35">
        <f t="shared" si="5"/>
        <v>45412</v>
      </c>
      <c r="B221" s="36">
        <f>SUMIFS(СВЦЭМ!$E$39:$E$758,СВЦЭМ!$A$39:$A$758,$A221,СВЦЭМ!$B$39:$B$758,B$191)+'СЕТ СН'!$F$15</f>
        <v>209.62587141</v>
      </c>
      <c r="C221" s="36">
        <f>SUMIFS(СВЦЭМ!$E$39:$E$758,СВЦЭМ!$A$39:$A$758,$A221,СВЦЭМ!$B$39:$B$758,C$191)+'СЕТ СН'!$F$15</f>
        <v>220.36545378</v>
      </c>
      <c r="D221" s="36">
        <f>SUMIFS(СВЦЭМ!$E$39:$E$758,СВЦЭМ!$A$39:$A$758,$A221,СВЦЭМ!$B$39:$B$758,D$191)+'СЕТ СН'!$F$15</f>
        <v>225.81185253000001</v>
      </c>
      <c r="E221" s="36">
        <f>SUMIFS(СВЦЭМ!$E$39:$E$758,СВЦЭМ!$A$39:$A$758,$A221,СВЦЭМ!$B$39:$B$758,E$191)+'СЕТ СН'!$F$15</f>
        <v>228.66620897999999</v>
      </c>
      <c r="F221" s="36">
        <f>SUMIFS(СВЦЭМ!$E$39:$E$758,СВЦЭМ!$A$39:$A$758,$A221,СВЦЭМ!$B$39:$B$758,F$191)+'СЕТ СН'!$F$15</f>
        <v>229.53427282999999</v>
      </c>
      <c r="G221" s="36">
        <f>SUMIFS(СВЦЭМ!$E$39:$E$758,СВЦЭМ!$A$39:$A$758,$A221,СВЦЭМ!$B$39:$B$758,G$191)+'СЕТ СН'!$F$15</f>
        <v>228.45549511999999</v>
      </c>
      <c r="H221" s="36">
        <f>SUMIFS(СВЦЭМ!$E$39:$E$758,СВЦЭМ!$A$39:$A$758,$A221,СВЦЭМ!$B$39:$B$758,H$191)+'СЕТ СН'!$F$15</f>
        <v>226.15854114999999</v>
      </c>
      <c r="I221" s="36">
        <f>SUMIFS(СВЦЭМ!$E$39:$E$758,СВЦЭМ!$A$39:$A$758,$A221,СВЦЭМ!$B$39:$B$758,I$191)+'СЕТ СН'!$F$15</f>
        <v>215.51152056000001</v>
      </c>
      <c r="J221" s="36">
        <f>SUMIFS(СВЦЭМ!$E$39:$E$758,СВЦЭМ!$A$39:$A$758,$A221,СВЦЭМ!$B$39:$B$758,J$191)+'СЕТ СН'!$F$15</f>
        <v>207.72977702</v>
      </c>
      <c r="K221" s="36">
        <f>SUMIFS(СВЦЭМ!$E$39:$E$758,СВЦЭМ!$A$39:$A$758,$A221,СВЦЭМ!$B$39:$B$758,K$191)+'СЕТ СН'!$F$15</f>
        <v>201.45111578999999</v>
      </c>
      <c r="L221" s="36">
        <f>SUMIFS(СВЦЭМ!$E$39:$E$758,СВЦЭМ!$A$39:$A$758,$A221,СВЦЭМ!$B$39:$B$758,L$191)+'СЕТ СН'!$F$15</f>
        <v>195.16047639999999</v>
      </c>
      <c r="M221" s="36">
        <f>SUMIFS(СВЦЭМ!$E$39:$E$758,СВЦЭМ!$A$39:$A$758,$A221,СВЦЭМ!$B$39:$B$758,M$191)+'СЕТ СН'!$F$15</f>
        <v>194.69349607000001</v>
      </c>
      <c r="N221" s="36">
        <f>SUMIFS(СВЦЭМ!$E$39:$E$758,СВЦЭМ!$A$39:$A$758,$A221,СВЦЭМ!$B$39:$B$758,N$191)+'СЕТ СН'!$F$15</f>
        <v>199.76560108999999</v>
      </c>
      <c r="O221" s="36">
        <f>SUMIFS(СВЦЭМ!$E$39:$E$758,СВЦЭМ!$A$39:$A$758,$A221,СВЦЭМ!$B$39:$B$758,O$191)+'СЕТ СН'!$F$15</f>
        <v>200.15992105999999</v>
      </c>
      <c r="P221" s="36">
        <f>SUMIFS(СВЦЭМ!$E$39:$E$758,СВЦЭМ!$A$39:$A$758,$A221,СВЦЭМ!$B$39:$B$758,P$191)+'СЕТ СН'!$F$15</f>
        <v>201.86210836999999</v>
      </c>
      <c r="Q221" s="36">
        <f>SUMIFS(СВЦЭМ!$E$39:$E$758,СВЦЭМ!$A$39:$A$758,$A221,СВЦЭМ!$B$39:$B$758,Q$191)+'СЕТ СН'!$F$15</f>
        <v>204.06928672999999</v>
      </c>
      <c r="R221" s="36">
        <f>SUMIFS(СВЦЭМ!$E$39:$E$758,СВЦЭМ!$A$39:$A$758,$A221,СВЦЭМ!$B$39:$B$758,R$191)+'СЕТ СН'!$F$15</f>
        <v>206.73530155</v>
      </c>
      <c r="S221" s="36">
        <f>SUMIFS(СВЦЭМ!$E$39:$E$758,СВЦЭМ!$A$39:$A$758,$A221,СВЦЭМ!$B$39:$B$758,S$191)+'СЕТ СН'!$F$15</f>
        <v>205.32172156999999</v>
      </c>
      <c r="T221" s="36">
        <f>SUMIFS(СВЦЭМ!$E$39:$E$758,СВЦЭМ!$A$39:$A$758,$A221,СВЦЭМ!$B$39:$B$758,T$191)+'СЕТ СН'!$F$15</f>
        <v>201.75998489</v>
      </c>
      <c r="U221" s="36">
        <f>SUMIFS(СВЦЭМ!$E$39:$E$758,СВЦЭМ!$A$39:$A$758,$A221,СВЦЭМ!$B$39:$B$758,U$191)+'СЕТ СН'!$F$15</f>
        <v>201.75288760999999</v>
      </c>
      <c r="V221" s="36">
        <f>SUMIFS(СВЦЭМ!$E$39:$E$758,СВЦЭМ!$A$39:$A$758,$A221,СВЦЭМ!$B$39:$B$758,V$191)+'СЕТ СН'!$F$15</f>
        <v>195.66656193</v>
      </c>
      <c r="W221" s="36">
        <f>SUMIFS(СВЦЭМ!$E$39:$E$758,СВЦЭМ!$A$39:$A$758,$A221,СВЦЭМ!$B$39:$B$758,W$191)+'СЕТ СН'!$F$15</f>
        <v>193.48222942999999</v>
      </c>
      <c r="X221" s="36">
        <f>SUMIFS(СВЦЭМ!$E$39:$E$758,СВЦЭМ!$A$39:$A$758,$A221,СВЦЭМ!$B$39:$B$758,X$191)+'СЕТ СН'!$F$15</f>
        <v>199.41676371</v>
      </c>
      <c r="Y221" s="36">
        <f>SUMIFS(СВЦЭМ!$E$39:$E$758,СВЦЭМ!$A$39:$A$758,$A221,СВЦЭМ!$B$39:$B$758,Y$191)+'СЕТ СН'!$F$15</f>
        <v>203.50247886</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8"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9"/>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4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01.04.2024</v>
      </c>
      <c r="B227" s="36">
        <f>SUMIFS(СВЦЭМ!$F$39:$F$758,СВЦЭМ!$A$39:$A$758,$A227,СВЦЭМ!$B$39:$B$758,B$226)+'СЕТ СН'!$F$15</f>
        <v>253.56906985000001</v>
      </c>
      <c r="C227" s="36">
        <f>SUMIFS(СВЦЭМ!$F$39:$F$758,СВЦЭМ!$A$39:$A$758,$A227,СВЦЭМ!$B$39:$B$758,C$226)+'СЕТ СН'!$F$15</f>
        <v>255.30519416999999</v>
      </c>
      <c r="D227" s="36">
        <f>SUMIFS(СВЦЭМ!$F$39:$F$758,СВЦЭМ!$A$39:$A$758,$A227,СВЦЭМ!$B$39:$B$758,D$226)+'СЕТ СН'!$F$15</f>
        <v>257.05217345</v>
      </c>
      <c r="E227" s="36">
        <f>SUMIFS(СВЦЭМ!$F$39:$F$758,СВЦЭМ!$A$39:$A$758,$A227,СВЦЭМ!$B$39:$B$758,E$226)+'СЕТ СН'!$F$15</f>
        <v>258.86299186999997</v>
      </c>
      <c r="F227" s="36">
        <f>SUMIFS(СВЦЭМ!$F$39:$F$758,СВЦЭМ!$A$39:$A$758,$A227,СВЦЭМ!$B$39:$B$758,F$226)+'СЕТ СН'!$F$15</f>
        <v>256.24484269999999</v>
      </c>
      <c r="G227" s="36">
        <f>SUMIFS(СВЦЭМ!$F$39:$F$758,СВЦЭМ!$A$39:$A$758,$A227,СВЦЭМ!$B$39:$B$758,G$226)+'СЕТ СН'!$F$15</f>
        <v>260.81739475000001</v>
      </c>
      <c r="H227" s="36">
        <f>SUMIFS(СВЦЭМ!$F$39:$F$758,СВЦЭМ!$A$39:$A$758,$A227,СВЦЭМ!$B$39:$B$758,H$226)+'СЕТ СН'!$F$15</f>
        <v>248.28557746999999</v>
      </c>
      <c r="I227" s="36">
        <f>SUMIFS(СВЦЭМ!$F$39:$F$758,СВЦЭМ!$A$39:$A$758,$A227,СВЦЭМ!$B$39:$B$758,I$226)+'СЕТ СН'!$F$15</f>
        <v>240.25552384</v>
      </c>
      <c r="J227" s="36">
        <f>SUMIFS(СВЦЭМ!$F$39:$F$758,СВЦЭМ!$A$39:$A$758,$A227,СВЦЭМ!$B$39:$B$758,J$226)+'СЕТ СН'!$F$15</f>
        <v>235.25373127</v>
      </c>
      <c r="K227" s="36">
        <f>SUMIFS(СВЦЭМ!$F$39:$F$758,СВЦЭМ!$A$39:$A$758,$A227,СВЦЭМ!$B$39:$B$758,K$226)+'СЕТ СН'!$F$15</f>
        <v>230.68198097000001</v>
      </c>
      <c r="L227" s="36">
        <f>SUMIFS(СВЦЭМ!$F$39:$F$758,СВЦЭМ!$A$39:$A$758,$A227,СВЦЭМ!$B$39:$B$758,L$226)+'СЕТ СН'!$F$15</f>
        <v>232.19578638999999</v>
      </c>
      <c r="M227" s="36">
        <f>SUMIFS(СВЦЭМ!$F$39:$F$758,СВЦЭМ!$A$39:$A$758,$A227,СВЦЭМ!$B$39:$B$758,M$226)+'СЕТ СН'!$F$15</f>
        <v>234.88083370000001</v>
      </c>
      <c r="N227" s="36">
        <f>SUMIFS(СВЦЭМ!$F$39:$F$758,СВЦЭМ!$A$39:$A$758,$A227,СВЦЭМ!$B$39:$B$758,N$226)+'СЕТ СН'!$F$15</f>
        <v>236.7046373</v>
      </c>
      <c r="O227" s="36">
        <f>SUMIFS(СВЦЭМ!$F$39:$F$758,СВЦЭМ!$A$39:$A$758,$A227,СВЦЭМ!$B$39:$B$758,O$226)+'СЕТ СН'!$F$15</f>
        <v>239.74330312000001</v>
      </c>
      <c r="P227" s="36">
        <f>SUMIFS(СВЦЭМ!$F$39:$F$758,СВЦЭМ!$A$39:$A$758,$A227,СВЦЭМ!$B$39:$B$758,P$226)+'СЕТ СН'!$F$15</f>
        <v>242.91157314</v>
      </c>
      <c r="Q227" s="36">
        <f>SUMIFS(СВЦЭМ!$F$39:$F$758,СВЦЭМ!$A$39:$A$758,$A227,СВЦЭМ!$B$39:$B$758,Q$226)+'СЕТ СН'!$F$15</f>
        <v>243.78991194</v>
      </c>
      <c r="R227" s="36">
        <f>SUMIFS(СВЦЭМ!$F$39:$F$758,СВЦЭМ!$A$39:$A$758,$A227,СВЦЭМ!$B$39:$B$758,R$226)+'СЕТ СН'!$F$15</f>
        <v>244.21407539</v>
      </c>
      <c r="S227" s="36">
        <f>SUMIFS(СВЦЭМ!$F$39:$F$758,СВЦЭМ!$A$39:$A$758,$A227,СВЦЭМ!$B$39:$B$758,S$226)+'СЕТ СН'!$F$15</f>
        <v>241.60422094</v>
      </c>
      <c r="T227" s="36">
        <f>SUMIFS(СВЦЭМ!$F$39:$F$758,СВЦЭМ!$A$39:$A$758,$A227,СВЦЭМ!$B$39:$B$758,T$226)+'СЕТ СН'!$F$15</f>
        <v>236.27800662999999</v>
      </c>
      <c r="U227" s="36">
        <f>SUMIFS(СВЦЭМ!$F$39:$F$758,СВЦЭМ!$A$39:$A$758,$A227,СВЦЭМ!$B$39:$B$758,U$226)+'СЕТ СН'!$F$15</f>
        <v>231.37326637000001</v>
      </c>
      <c r="V227" s="36">
        <f>SUMIFS(СВЦЭМ!$F$39:$F$758,СВЦЭМ!$A$39:$A$758,$A227,СВЦЭМ!$B$39:$B$758,V$226)+'СЕТ СН'!$F$15</f>
        <v>230.48468045999999</v>
      </c>
      <c r="W227" s="36">
        <f>SUMIFS(СВЦЭМ!$F$39:$F$758,СВЦЭМ!$A$39:$A$758,$A227,СВЦЭМ!$B$39:$B$758,W$226)+'СЕТ СН'!$F$15</f>
        <v>229.12691343</v>
      </c>
      <c r="X227" s="36">
        <f>SUMIFS(СВЦЭМ!$F$39:$F$758,СВЦЭМ!$A$39:$A$758,$A227,СВЦЭМ!$B$39:$B$758,X$226)+'СЕТ СН'!$F$15</f>
        <v>233.52476901</v>
      </c>
      <c r="Y227" s="36">
        <f>SUMIFS(СВЦЭМ!$F$39:$F$758,СВЦЭМ!$A$39:$A$758,$A227,СВЦЭМ!$B$39:$B$758,Y$226)+'СЕТ СН'!$F$15</f>
        <v>238.50921205</v>
      </c>
      <c r="AA227" s="45"/>
    </row>
    <row r="228" spans="1:27" ht="15.75" x14ac:dyDescent="0.2">
      <c r="A228" s="35">
        <f>A227+1</f>
        <v>45384</v>
      </c>
      <c r="B228" s="36">
        <f>SUMIFS(СВЦЭМ!$F$39:$F$758,СВЦЭМ!$A$39:$A$758,$A228,СВЦЭМ!$B$39:$B$758,B$226)+'СЕТ СН'!$F$15</f>
        <v>229.06167314999999</v>
      </c>
      <c r="C228" s="36">
        <f>SUMIFS(СВЦЭМ!$F$39:$F$758,СВЦЭМ!$A$39:$A$758,$A228,СВЦЭМ!$B$39:$B$758,C$226)+'СЕТ СН'!$F$15</f>
        <v>236.49919761999999</v>
      </c>
      <c r="D228" s="36">
        <f>SUMIFS(СВЦЭМ!$F$39:$F$758,СВЦЭМ!$A$39:$A$758,$A228,СВЦЭМ!$B$39:$B$758,D$226)+'СЕТ СН'!$F$15</f>
        <v>243.49037465000001</v>
      </c>
      <c r="E228" s="36">
        <f>SUMIFS(СВЦЭМ!$F$39:$F$758,СВЦЭМ!$A$39:$A$758,$A228,СВЦЭМ!$B$39:$B$758,E$226)+'СЕТ СН'!$F$15</f>
        <v>245.56028233999999</v>
      </c>
      <c r="F228" s="36">
        <f>SUMIFS(СВЦЭМ!$F$39:$F$758,СВЦЭМ!$A$39:$A$758,$A228,СВЦЭМ!$B$39:$B$758,F$226)+'СЕТ СН'!$F$15</f>
        <v>245.03068404999999</v>
      </c>
      <c r="G228" s="36">
        <f>SUMIFS(СВЦЭМ!$F$39:$F$758,СВЦЭМ!$A$39:$A$758,$A228,СВЦЭМ!$B$39:$B$758,G$226)+'СЕТ СН'!$F$15</f>
        <v>244.54786163</v>
      </c>
      <c r="H228" s="36">
        <f>SUMIFS(СВЦЭМ!$F$39:$F$758,СВЦЭМ!$A$39:$A$758,$A228,СВЦЭМ!$B$39:$B$758,H$226)+'СЕТ СН'!$F$15</f>
        <v>238.05156314999999</v>
      </c>
      <c r="I228" s="36">
        <f>SUMIFS(СВЦЭМ!$F$39:$F$758,СВЦЭМ!$A$39:$A$758,$A228,СВЦЭМ!$B$39:$B$758,I$226)+'СЕТ СН'!$F$15</f>
        <v>233.88454388</v>
      </c>
      <c r="J228" s="36">
        <f>SUMIFS(СВЦЭМ!$F$39:$F$758,СВЦЭМ!$A$39:$A$758,$A228,СВЦЭМ!$B$39:$B$758,J$226)+'СЕТ СН'!$F$15</f>
        <v>230.57122612000001</v>
      </c>
      <c r="K228" s="36">
        <f>SUMIFS(СВЦЭМ!$F$39:$F$758,СВЦЭМ!$A$39:$A$758,$A228,СВЦЭМ!$B$39:$B$758,K$226)+'СЕТ СН'!$F$15</f>
        <v>226.14880848000001</v>
      </c>
      <c r="L228" s="36">
        <f>SUMIFS(СВЦЭМ!$F$39:$F$758,СВЦЭМ!$A$39:$A$758,$A228,СВЦЭМ!$B$39:$B$758,L$226)+'СЕТ СН'!$F$15</f>
        <v>228.27205518</v>
      </c>
      <c r="M228" s="36">
        <f>SUMIFS(СВЦЭМ!$F$39:$F$758,СВЦЭМ!$A$39:$A$758,$A228,СВЦЭМ!$B$39:$B$758,M$226)+'СЕТ СН'!$F$15</f>
        <v>230.94375244</v>
      </c>
      <c r="N228" s="36">
        <f>SUMIFS(СВЦЭМ!$F$39:$F$758,СВЦЭМ!$A$39:$A$758,$A228,СВЦЭМ!$B$39:$B$758,N$226)+'СЕТ СН'!$F$15</f>
        <v>233.27567665999999</v>
      </c>
      <c r="O228" s="36">
        <f>SUMIFS(СВЦЭМ!$F$39:$F$758,СВЦЭМ!$A$39:$A$758,$A228,СВЦЭМ!$B$39:$B$758,O$226)+'СЕТ СН'!$F$15</f>
        <v>235.49391145000001</v>
      </c>
      <c r="P228" s="36">
        <f>SUMIFS(СВЦЭМ!$F$39:$F$758,СВЦЭМ!$A$39:$A$758,$A228,СВЦЭМ!$B$39:$B$758,P$226)+'СЕТ СН'!$F$15</f>
        <v>236.61668146</v>
      </c>
      <c r="Q228" s="36">
        <f>SUMIFS(СВЦЭМ!$F$39:$F$758,СВЦЭМ!$A$39:$A$758,$A228,СВЦЭМ!$B$39:$B$758,Q$226)+'СЕТ СН'!$F$15</f>
        <v>238.01914074999999</v>
      </c>
      <c r="R228" s="36">
        <f>SUMIFS(СВЦЭМ!$F$39:$F$758,СВЦЭМ!$A$39:$A$758,$A228,СВЦЭМ!$B$39:$B$758,R$226)+'СЕТ СН'!$F$15</f>
        <v>238.39832838000001</v>
      </c>
      <c r="S228" s="36">
        <f>SUMIFS(СВЦЭМ!$F$39:$F$758,СВЦЭМ!$A$39:$A$758,$A228,СВЦЭМ!$B$39:$B$758,S$226)+'СЕТ СН'!$F$15</f>
        <v>236.95300992</v>
      </c>
      <c r="T228" s="36">
        <f>SUMIFS(СВЦЭМ!$F$39:$F$758,СВЦЭМ!$A$39:$A$758,$A228,СВЦЭМ!$B$39:$B$758,T$226)+'СЕТ СН'!$F$15</f>
        <v>232.32743101</v>
      </c>
      <c r="U228" s="36">
        <f>SUMIFS(СВЦЭМ!$F$39:$F$758,СВЦЭМ!$A$39:$A$758,$A228,СВЦЭМ!$B$39:$B$758,U$226)+'СЕТ СН'!$F$15</f>
        <v>229.45532175</v>
      </c>
      <c r="V228" s="36">
        <f>SUMIFS(СВЦЭМ!$F$39:$F$758,СВЦЭМ!$A$39:$A$758,$A228,СВЦЭМ!$B$39:$B$758,V$226)+'СЕТ СН'!$F$15</f>
        <v>226.70402419000001</v>
      </c>
      <c r="W228" s="36">
        <f>SUMIFS(СВЦЭМ!$F$39:$F$758,СВЦЭМ!$A$39:$A$758,$A228,СВЦЭМ!$B$39:$B$758,W$226)+'СЕТ СН'!$F$15</f>
        <v>224.08509767999999</v>
      </c>
      <c r="X228" s="36">
        <f>SUMIFS(СВЦЭМ!$F$39:$F$758,СВЦЭМ!$A$39:$A$758,$A228,СВЦЭМ!$B$39:$B$758,X$226)+'СЕТ СН'!$F$15</f>
        <v>229.59350003</v>
      </c>
      <c r="Y228" s="36">
        <f>SUMIFS(СВЦЭМ!$F$39:$F$758,СВЦЭМ!$A$39:$A$758,$A228,СВЦЭМ!$B$39:$B$758,Y$226)+'СЕТ СН'!$F$15</f>
        <v>235.78137967999999</v>
      </c>
    </row>
    <row r="229" spans="1:27" ht="15.75" x14ac:dyDescent="0.2">
      <c r="A229" s="35">
        <f t="shared" ref="A229:A257" si="6">A228+1</f>
        <v>45385</v>
      </c>
      <c r="B229" s="36">
        <f>SUMIFS(СВЦЭМ!$F$39:$F$758,СВЦЭМ!$A$39:$A$758,$A229,СВЦЭМ!$B$39:$B$758,B$226)+'СЕТ СН'!$F$15</f>
        <v>230.97405757999999</v>
      </c>
      <c r="C229" s="36">
        <f>SUMIFS(СВЦЭМ!$F$39:$F$758,СВЦЭМ!$A$39:$A$758,$A229,СВЦЭМ!$B$39:$B$758,C$226)+'СЕТ СН'!$F$15</f>
        <v>236.78989168999999</v>
      </c>
      <c r="D229" s="36">
        <f>SUMIFS(СВЦЭМ!$F$39:$F$758,СВЦЭМ!$A$39:$A$758,$A229,СВЦЭМ!$B$39:$B$758,D$226)+'СЕТ СН'!$F$15</f>
        <v>242.22684777000001</v>
      </c>
      <c r="E229" s="36">
        <f>SUMIFS(СВЦЭМ!$F$39:$F$758,СВЦЭМ!$A$39:$A$758,$A229,СВЦЭМ!$B$39:$B$758,E$226)+'СЕТ СН'!$F$15</f>
        <v>242.49098551</v>
      </c>
      <c r="F229" s="36">
        <f>SUMIFS(СВЦЭМ!$F$39:$F$758,СВЦЭМ!$A$39:$A$758,$A229,СВЦЭМ!$B$39:$B$758,F$226)+'СЕТ СН'!$F$15</f>
        <v>238.94863387999999</v>
      </c>
      <c r="G229" s="36">
        <f>SUMIFS(СВЦЭМ!$F$39:$F$758,СВЦЭМ!$A$39:$A$758,$A229,СВЦЭМ!$B$39:$B$758,G$226)+'СЕТ СН'!$F$15</f>
        <v>237.70394762000001</v>
      </c>
      <c r="H229" s="36">
        <f>SUMIFS(СВЦЭМ!$F$39:$F$758,СВЦЭМ!$A$39:$A$758,$A229,СВЦЭМ!$B$39:$B$758,H$226)+'СЕТ СН'!$F$15</f>
        <v>235.05917135000001</v>
      </c>
      <c r="I229" s="36">
        <f>SUMIFS(СВЦЭМ!$F$39:$F$758,СВЦЭМ!$A$39:$A$758,$A229,СВЦЭМ!$B$39:$B$758,I$226)+'СЕТ СН'!$F$15</f>
        <v>229.65039666000001</v>
      </c>
      <c r="J229" s="36">
        <f>SUMIFS(СВЦЭМ!$F$39:$F$758,СВЦЭМ!$A$39:$A$758,$A229,СВЦЭМ!$B$39:$B$758,J$226)+'СЕТ СН'!$F$15</f>
        <v>222.41930074000001</v>
      </c>
      <c r="K229" s="36">
        <f>SUMIFS(СВЦЭМ!$F$39:$F$758,СВЦЭМ!$A$39:$A$758,$A229,СВЦЭМ!$B$39:$B$758,K$226)+'СЕТ СН'!$F$15</f>
        <v>219.29056989</v>
      </c>
      <c r="L229" s="36">
        <f>SUMIFS(СВЦЭМ!$F$39:$F$758,СВЦЭМ!$A$39:$A$758,$A229,СВЦЭМ!$B$39:$B$758,L$226)+'СЕТ СН'!$F$15</f>
        <v>218.05625208999999</v>
      </c>
      <c r="M229" s="36">
        <f>SUMIFS(СВЦЭМ!$F$39:$F$758,СВЦЭМ!$A$39:$A$758,$A229,СВЦЭМ!$B$39:$B$758,M$226)+'СЕТ СН'!$F$15</f>
        <v>219.49942353</v>
      </c>
      <c r="N229" s="36">
        <f>SUMIFS(СВЦЭМ!$F$39:$F$758,СВЦЭМ!$A$39:$A$758,$A229,СВЦЭМ!$B$39:$B$758,N$226)+'СЕТ СН'!$F$15</f>
        <v>220.85252531</v>
      </c>
      <c r="O229" s="36">
        <f>SUMIFS(СВЦЭМ!$F$39:$F$758,СВЦЭМ!$A$39:$A$758,$A229,СВЦЭМ!$B$39:$B$758,O$226)+'СЕТ СН'!$F$15</f>
        <v>221.85343653999999</v>
      </c>
      <c r="P229" s="36">
        <f>SUMIFS(СВЦЭМ!$F$39:$F$758,СВЦЭМ!$A$39:$A$758,$A229,СВЦЭМ!$B$39:$B$758,P$226)+'СЕТ СН'!$F$15</f>
        <v>226.34555792</v>
      </c>
      <c r="Q229" s="36">
        <f>SUMIFS(СВЦЭМ!$F$39:$F$758,СВЦЭМ!$A$39:$A$758,$A229,СВЦЭМ!$B$39:$B$758,Q$226)+'СЕТ СН'!$F$15</f>
        <v>228.87843918999999</v>
      </c>
      <c r="R229" s="36">
        <f>SUMIFS(СВЦЭМ!$F$39:$F$758,СВЦЭМ!$A$39:$A$758,$A229,СВЦЭМ!$B$39:$B$758,R$226)+'СЕТ СН'!$F$15</f>
        <v>230.55032462</v>
      </c>
      <c r="S229" s="36">
        <f>SUMIFS(СВЦЭМ!$F$39:$F$758,СВЦЭМ!$A$39:$A$758,$A229,СВЦЭМ!$B$39:$B$758,S$226)+'СЕТ СН'!$F$15</f>
        <v>228.33187480999999</v>
      </c>
      <c r="T229" s="36">
        <f>SUMIFS(СВЦЭМ!$F$39:$F$758,СВЦЭМ!$A$39:$A$758,$A229,СВЦЭМ!$B$39:$B$758,T$226)+'СЕТ СН'!$F$15</f>
        <v>225.34527213999999</v>
      </c>
      <c r="U229" s="36">
        <f>SUMIFS(СВЦЭМ!$F$39:$F$758,СВЦЭМ!$A$39:$A$758,$A229,СВЦЭМ!$B$39:$B$758,U$226)+'СЕТ СН'!$F$15</f>
        <v>221.88071957</v>
      </c>
      <c r="V229" s="36">
        <f>SUMIFS(СВЦЭМ!$F$39:$F$758,СВЦЭМ!$A$39:$A$758,$A229,СВЦЭМ!$B$39:$B$758,V$226)+'СЕТ СН'!$F$15</f>
        <v>218.84469193000001</v>
      </c>
      <c r="W229" s="36">
        <f>SUMIFS(СВЦЭМ!$F$39:$F$758,СВЦЭМ!$A$39:$A$758,$A229,СВЦЭМ!$B$39:$B$758,W$226)+'СЕТ СН'!$F$15</f>
        <v>217.51215027000001</v>
      </c>
      <c r="X229" s="36">
        <f>SUMIFS(СВЦЭМ!$F$39:$F$758,СВЦЭМ!$A$39:$A$758,$A229,СВЦЭМ!$B$39:$B$758,X$226)+'СЕТ СН'!$F$15</f>
        <v>222.17548664</v>
      </c>
      <c r="Y229" s="36">
        <f>SUMIFS(СВЦЭМ!$F$39:$F$758,СВЦЭМ!$A$39:$A$758,$A229,СВЦЭМ!$B$39:$B$758,Y$226)+'СЕТ СН'!$F$15</f>
        <v>229.41185297000001</v>
      </c>
    </row>
    <row r="230" spans="1:27" ht="15.75" x14ac:dyDescent="0.2">
      <c r="A230" s="35">
        <f t="shared" si="6"/>
        <v>45386</v>
      </c>
      <c r="B230" s="36">
        <f>SUMIFS(СВЦЭМ!$F$39:$F$758,СВЦЭМ!$A$39:$A$758,$A230,СВЦЭМ!$B$39:$B$758,B$226)+'СЕТ СН'!$F$15</f>
        <v>249.65607538</v>
      </c>
      <c r="C230" s="36">
        <f>SUMIFS(СВЦЭМ!$F$39:$F$758,СВЦЭМ!$A$39:$A$758,$A230,СВЦЭМ!$B$39:$B$758,C$226)+'СЕТ СН'!$F$15</f>
        <v>244.95765782999999</v>
      </c>
      <c r="D230" s="36">
        <f>SUMIFS(СВЦЭМ!$F$39:$F$758,СВЦЭМ!$A$39:$A$758,$A230,СВЦЭМ!$B$39:$B$758,D$226)+'СЕТ СН'!$F$15</f>
        <v>248.15981518000001</v>
      </c>
      <c r="E230" s="36">
        <f>SUMIFS(СВЦЭМ!$F$39:$F$758,СВЦЭМ!$A$39:$A$758,$A230,СВЦЭМ!$B$39:$B$758,E$226)+'СЕТ СН'!$F$15</f>
        <v>249.79208398</v>
      </c>
      <c r="F230" s="36">
        <f>SUMIFS(СВЦЭМ!$F$39:$F$758,СВЦЭМ!$A$39:$A$758,$A230,СВЦЭМ!$B$39:$B$758,F$226)+'СЕТ СН'!$F$15</f>
        <v>248.75231109999999</v>
      </c>
      <c r="G230" s="36">
        <f>SUMIFS(СВЦЭМ!$F$39:$F$758,СВЦЭМ!$A$39:$A$758,$A230,СВЦЭМ!$B$39:$B$758,G$226)+'СЕТ СН'!$F$15</f>
        <v>244.01639792</v>
      </c>
      <c r="H230" s="36">
        <f>SUMIFS(СВЦЭМ!$F$39:$F$758,СВЦЭМ!$A$39:$A$758,$A230,СВЦЭМ!$B$39:$B$758,H$226)+'СЕТ СН'!$F$15</f>
        <v>237.35663124999999</v>
      </c>
      <c r="I230" s="36">
        <f>SUMIFS(СВЦЭМ!$F$39:$F$758,СВЦЭМ!$A$39:$A$758,$A230,СВЦЭМ!$B$39:$B$758,I$226)+'СЕТ СН'!$F$15</f>
        <v>230.15604422999999</v>
      </c>
      <c r="J230" s="36">
        <f>SUMIFS(СВЦЭМ!$F$39:$F$758,СВЦЭМ!$A$39:$A$758,$A230,СВЦЭМ!$B$39:$B$758,J$226)+'СЕТ СН'!$F$15</f>
        <v>227.44757705000001</v>
      </c>
      <c r="K230" s="36">
        <f>SUMIFS(СВЦЭМ!$F$39:$F$758,СВЦЭМ!$A$39:$A$758,$A230,СВЦЭМ!$B$39:$B$758,K$226)+'СЕТ СН'!$F$15</f>
        <v>226.43660104</v>
      </c>
      <c r="L230" s="36">
        <f>SUMIFS(СВЦЭМ!$F$39:$F$758,СВЦЭМ!$A$39:$A$758,$A230,СВЦЭМ!$B$39:$B$758,L$226)+'СЕТ СН'!$F$15</f>
        <v>228.72337924999999</v>
      </c>
      <c r="M230" s="36">
        <f>SUMIFS(СВЦЭМ!$F$39:$F$758,СВЦЭМ!$A$39:$A$758,$A230,СВЦЭМ!$B$39:$B$758,M$226)+'СЕТ СН'!$F$15</f>
        <v>233.84417747000001</v>
      </c>
      <c r="N230" s="36">
        <f>SUMIFS(СВЦЭМ!$F$39:$F$758,СВЦЭМ!$A$39:$A$758,$A230,СВЦЭМ!$B$39:$B$758,N$226)+'СЕТ СН'!$F$15</f>
        <v>234.48521185999999</v>
      </c>
      <c r="O230" s="36">
        <f>SUMIFS(СВЦЭМ!$F$39:$F$758,СВЦЭМ!$A$39:$A$758,$A230,СВЦЭМ!$B$39:$B$758,O$226)+'СЕТ СН'!$F$15</f>
        <v>235.80260695000001</v>
      </c>
      <c r="P230" s="36">
        <f>SUMIFS(СВЦЭМ!$F$39:$F$758,СВЦЭМ!$A$39:$A$758,$A230,СВЦЭМ!$B$39:$B$758,P$226)+'СЕТ СН'!$F$15</f>
        <v>235.95926979000001</v>
      </c>
      <c r="Q230" s="36">
        <f>SUMIFS(СВЦЭМ!$F$39:$F$758,СВЦЭМ!$A$39:$A$758,$A230,СВЦЭМ!$B$39:$B$758,Q$226)+'СЕТ СН'!$F$15</f>
        <v>242.70495506</v>
      </c>
      <c r="R230" s="36">
        <f>SUMIFS(СВЦЭМ!$F$39:$F$758,СВЦЭМ!$A$39:$A$758,$A230,СВЦЭМ!$B$39:$B$758,R$226)+'СЕТ СН'!$F$15</f>
        <v>242.74732112999999</v>
      </c>
      <c r="S230" s="36">
        <f>SUMIFS(СВЦЭМ!$F$39:$F$758,СВЦЭМ!$A$39:$A$758,$A230,СВЦЭМ!$B$39:$B$758,S$226)+'СЕТ СН'!$F$15</f>
        <v>238.22674021</v>
      </c>
      <c r="T230" s="36">
        <f>SUMIFS(СВЦЭМ!$F$39:$F$758,СВЦЭМ!$A$39:$A$758,$A230,СВЦЭМ!$B$39:$B$758,T$226)+'СЕТ СН'!$F$15</f>
        <v>230.55433349</v>
      </c>
      <c r="U230" s="36">
        <f>SUMIFS(СВЦЭМ!$F$39:$F$758,СВЦЭМ!$A$39:$A$758,$A230,СВЦЭМ!$B$39:$B$758,U$226)+'СЕТ СН'!$F$15</f>
        <v>228.51558016999999</v>
      </c>
      <c r="V230" s="36">
        <f>SUMIFS(СВЦЭМ!$F$39:$F$758,СВЦЭМ!$A$39:$A$758,$A230,СВЦЭМ!$B$39:$B$758,V$226)+'СЕТ СН'!$F$15</f>
        <v>226.12327497000001</v>
      </c>
      <c r="W230" s="36">
        <f>SUMIFS(СВЦЭМ!$F$39:$F$758,СВЦЭМ!$A$39:$A$758,$A230,СВЦЭМ!$B$39:$B$758,W$226)+'СЕТ СН'!$F$15</f>
        <v>224.52575504000001</v>
      </c>
      <c r="X230" s="36">
        <f>SUMIFS(СВЦЭМ!$F$39:$F$758,СВЦЭМ!$A$39:$A$758,$A230,СВЦЭМ!$B$39:$B$758,X$226)+'СЕТ СН'!$F$15</f>
        <v>228.78707996</v>
      </c>
      <c r="Y230" s="36">
        <f>SUMIFS(СВЦЭМ!$F$39:$F$758,СВЦЭМ!$A$39:$A$758,$A230,СВЦЭМ!$B$39:$B$758,Y$226)+'СЕТ СН'!$F$15</f>
        <v>235.33557076</v>
      </c>
    </row>
    <row r="231" spans="1:27" ht="15.75" x14ac:dyDescent="0.2">
      <c r="A231" s="35">
        <f t="shared" si="6"/>
        <v>45387</v>
      </c>
      <c r="B231" s="36">
        <f>SUMIFS(СВЦЭМ!$F$39:$F$758,СВЦЭМ!$A$39:$A$758,$A231,СВЦЭМ!$B$39:$B$758,B$226)+'СЕТ СН'!$F$15</f>
        <v>233.90640325000001</v>
      </c>
      <c r="C231" s="36">
        <f>SUMIFS(СВЦЭМ!$F$39:$F$758,СВЦЭМ!$A$39:$A$758,$A231,СВЦЭМ!$B$39:$B$758,C$226)+'СЕТ СН'!$F$15</f>
        <v>237.85021187000001</v>
      </c>
      <c r="D231" s="36">
        <f>SUMIFS(СВЦЭМ!$F$39:$F$758,СВЦЭМ!$A$39:$A$758,$A231,СВЦЭМ!$B$39:$B$758,D$226)+'СЕТ СН'!$F$15</f>
        <v>241.23164555</v>
      </c>
      <c r="E231" s="36">
        <f>SUMIFS(СВЦЭМ!$F$39:$F$758,СВЦЭМ!$A$39:$A$758,$A231,СВЦЭМ!$B$39:$B$758,E$226)+'СЕТ СН'!$F$15</f>
        <v>242.91434376000001</v>
      </c>
      <c r="F231" s="36">
        <f>SUMIFS(СВЦЭМ!$F$39:$F$758,СВЦЭМ!$A$39:$A$758,$A231,СВЦЭМ!$B$39:$B$758,F$226)+'СЕТ СН'!$F$15</f>
        <v>242.14146158</v>
      </c>
      <c r="G231" s="36">
        <f>SUMIFS(СВЦЭМ!$F$39:$F$758,СВЦЭМ!$A$39:$A$758,$A231,СВЦЭМ!$B$39:$B$758,G$226)+'СЕТ СН'!$F$15</f>
        <v>238.09201931000001</v>
      </c>
      <c r="H231" s="36">
        <f>SUMIFS(СВЦЭМ!$F$39:$F$758,СВЦЭМ!$A$39:$A$758,$A231,СВЦЭМ!$B$39:$B$758,H$226)+'СЕТ СН'!$F$15</f>
        <v>231.35863975999999</v>
      </c>
      <c r="I231" s="36">
        <f>SUMIFS(СВЦЭМ!$F$39:$F$758,СВЦЭМ!$A$39:$A$758,$A231,СВЦЭМ!$B$39:$B$758,I$226)+'СЕТ СН'!$F$15</f>
        <v>229.26194425</v>
      </c>
      <c r="J231" s="36">
        <f>SUMIFS(СВЦЭМ!$F$39:$F$758,СВЦЭМ!$A$39:$A$758,$A231,СВЦЭМ!$B$39:$B$758,J$226)+'СЕТ СН'!$F$15</f>
        <v>224.14238763</v>
      </c>
      <c r="K231" s="36">
        <f>SUMIFS(СВЦЭМ!$F$39:$F$758,СВЦЭМ!$A$39:$A$758,$A231,СВЦЭМ!$B$39:$B$758,K$226)+'СЕТ СН'!$F$15</f>
        <v>222.79351076</v>
      </c>
      <c r="L231" s="36">
        <f>SUMIFS(СВЦЭМ!$F$39:$F$758,СВЦЭМ!$A$39:$A$758,$A231,СВЦЭМ!$B$39:$B$758,L$226)+'СЕТ СН'!$F$15</f>
        <v>223.97291010999999</v>
      </c>
      <c r="M231" s="36">
        <f>SUMIFS(СВЦЭМ!$F$39:$F$758,СВЦЭМ!$A$39:$A$758,$A231,СВЦЭМ!$B$39:$B$758,M$226)+'СЕТ СН'!$F$15</f>
        <v>226.37283796</v>
      </c>
      <c r="N231" s="36">
        <f>SUMIFS(СВЦЭМ!$F$39:$F$758,СВЦЭМ!$A$39:$A$758,$A231,СВЦЭМ!$B$39:$B$758,N$226)+'СЕТ СН'!$F$15</f>
        <v>227.93101483999999</v>
      </c>
      <c r="O231" s="36">
        <f>SUMIFS(СВЦЭМ!$F$39:$F$758,СВЦЭМ!$A$39:$A$758,$A231,СВЦЭМ!$B$39:$B$758,O$226)+'СЕТ СН'!$F$15</f>
        <v>228.32756408</v>
      </c>
      <c r="P231" s="36">
        <f>SUMIFS(СВЦЭМ!$F$39:$F$758,СВЦЭМ!$A$39:$A$758,$A231,СВЦЭМ!$B$39:$B$758,P$226)+'СЕТ СН'!$F$15</f>
        <v>233.91704915</v>
      </c>
      <c r="Q231" s="36">
        <f>SUMIFS(СВЦЭМ!$F$39:$F$758,СВЦЭМ!$A$39:$A$758,$A231,СВЦЭМ!$B$39:$B$758,Q$226)+'СЕТ СН'!$F$15</f>
        <v>237.01761626999999</v>
      </c>
      <c r="R231" s="36">
        <f>SUMIFS(СВЦЭМ!$F$39:$F$758,СВЦЭМ!$A$39:$A$758,$A231,СВЦЭМ!$B$39:$B$758,R$226)+'СЕТ СН'!$F$15</f>
        <v>232.70114803999999</v>
      </c>
      <c r="S231" s="36">
        <f>SUMIFS(СВЦЭМ!$F$39:$F$758,СВЦЭМ!$A$39:$A$758,$A231,СВЦЭМ!$B$39:$B$758,S$226)+'СЕТ СН'!$F$15</f>
        <v>230.56454360999999</v>
      </c>
      <c r="T231" s="36">
        <f>SUMIFS(СВЦЭМ!$F$39:$F$758,СВЦЭМ!$A$39:$A$758,$A231,СВЦЭМ!$B$39:$B$758,T$226)+'СЕТ СН'!$F$15</f>
        <v>226.89960199999999</v>
      </c>
      <c r="U231" s="36">
        <f>SUMIFS(СВЦЭМ!$F$39:$F$758,СВЦЭМ!$A$39:$A$758,$A231,СВЦЭМ!$B$39:$B$758,U$226)+'СЕТ СН'!$F$15</f>
        <v>224.94553980000001</v>
      </c>
      <c r="V231" s="36">
        <f>SUMIFS(СВЦЭМ!$F$39:$F$758,СВЦЭМ!$A$39:$A$758,$A231,СВЦЭМ!$B$39:$B$758,V$226)+'СЕТ СН'!$F$15</f>
        <v>224.64707189000001</v>
      </c>
      <c r="W231" s="36">
        <f>SUMIFS(СВЦЭМ!$F$39:$F$758,СВЦЭМ!$A$39:$A$758,$A231,СВЦЭМ!$B$39:$B$758,W$226)+'СЕТ СН'!$F$15</f>
        <v>225.05247116000001</v>
      </c>
      <c r="X231" s="36">
        <f>SUMIFS(СВЦЭМ!$F$39:$F$758,СВЦЭМ!$A$39:$A$758,$A231,СВЦЭМ!$B$39:$B$758,X$226)+'СЕТ СН'!$F$15</f>
        <v>227.76060021999999</v>
      </c>
      <c r="Y231" s="36">
        <f>SUMIFS(СВЦЭМ!$F$39:$F$758,СВЦЭМ!$A$39:$A$758,$A231,СВЦЭМ!$B$39:$B$758,Y$226)+'СЕТ СН'!$F$15</f>
        <v>232.55258047000001</v>
      </c>
    </row>
    <row r="232" spans="1:27" ht="15.75" x14ac:dyDescent="0.2">
      <c r="A232" s="35">
        <f t="shared" si="6"/>
        <v>45388</v>
      </c>
      <c r="B232" s="36">
        <f>SUMIFS(СВЦЭМ!$F$39:$F$758,СВЦЭМ!$A$39:$A$758,$A232,СВЦЭМ!$B$39:$B$758,B$226)+'СЕТ СН'!$F$15</f>
        <v>238.58209923000001</v>
      </c>
      <c r="C232" s="36">
        <f>SUMIFS(СВЦЭМ!$F$39:$F$758,СВЦЭМ!$A$39:$A$758,$A232,СВЦЭМ!$B$39:$B$758,C$226)+'СЕТ СН'!$F$15</f>
        <v>240.41782144999999</v>
      </c>
      <c r="D232" s="36">
        <f>SUMIFS(СВЦЭМ!$F$39:$F$758,СВЦЭМ!$A$39:$A$758,$A232,СВЦЭМ!$B$39:$B$758,D$226)+'СЕТ СН'!$F$15</f>
        <v>240.52396671</v>
      </c>
      <c r="E232" s="36">
        <f>SUMIFS(СВЦЭМ!$F$39:$F$758,СВЦЭМ!$A$39:$A$758,$A232,СВЦЭМ!$B$39:$B$758,E$226)+'СЕТ СН'!$F$15</f>
        <v>243.84278058999999</v>
      </c>
      <c r="F232" s="36">
        <f>SUMIFS(СВЦЭМ!$F$39:$F$758,СВЦЭМ!$A$39:$A$758,$A232,СВЦЭМ!$B$39:$B$758,F$226)+'СЕТ СН'!$F$15</f>
        <v>244.28465234999999</v>
      </c>
      <c r="G232" s="36">
        <f>SUMIFS(СВЦЭМ!$F$39:$F$758,СВЦЭМ!$A$39:$A$758,$A232,СВЦЭМ!$B$39:$B$758,G$226)+'СЕТ СН'!$F$15</f>
        <v>242.82115020000001</v>
      </c>
      <c r="H232" s="36">
        <f>SUMIFS(СВЦЭМ!$F$39:$F$758,СВЦЭМ!$A$39:$A$758,$A232,СВЦЭМ!$B$39:$B$758,H$226)+'СЕТ СН'!$F$15</f>
        <v>239.95727439000001</v>
      </c>
      <c r="I232" s="36">
        <f>SUMIFS(СВЦЭМ!$F$39:$F$758,СВЦЭМ!$A$39:$A$758,$A232,СВЦЭМ!$B$39:$B$758,I$226)+'СЕТ СН'!$F$15</f>
        <v>232.40764661</v>
      </c>
      <c r="J232" s="36">
        <f>SUMIFS(СВЦЭМ!$F$39:$F$758,СВЦЭМ!$A$39:$A$758,$A232,СВЦЭМ!$B$39:$B$758,J$226)+'СЕТ СН'!$F$15</f>
        <v>229.22823699</v>
      </c>
      <c r="K232" s="36">
        <f>SUMIFS(СВЦЭМ!$F$39:$F$758,СВЦЭМ!$A$39:$A$758,$A232,СВЦЭМ!$B$39:$B$758,K$226)+'СЕТ СН'!$F$15</f>
        <v>224.94212906000001</v>
      </c>
      <c r="L232" s="36">
        <f>SUMIFS(СВЦЭМ!$F$39:$F$758,СВЦЭМ!$A$39:$A$758,$A232,СВЦЭМ!$B$39:$B$758,L$226)+'СЕТ СН'!$F$15</f>
        <v>223.42250985999999</v>
      </c>
      <c r="M232" s="36">
        <f>SUMIFS(СВЦЭМ!$F$39:$F$758,СВЦЭМ!$A$39:$A$758,$A232,СВЦЭМ!$B$39:$B$758,M$226)+'СЕТ СН'!$F$15</f>
        <v>223.82511683999999</v>
      </c>
      <c r="N232" s="36">
        <f>SUMIFS(СВЦЭМ!$F$39:$F$758,СВЦЭМ!$A$39:$A$758,$A232,СВЦЭМ!$B$39:$B$758,N$226)+'СЕТ СН'!$F$15</f>
        <v>223.75258621</v>
      </c>
      <c r="O232" s="36">
        <f>SUMIFS(СВЦЭМ!$F$39:$F$758,СВЦЭМ!$A$39:$A$758,$A232,СВЦЭМ!$B$39:$B$758,O$226)+'СЕТ СН'!$F$15</f>
        <v>225.29306678</v>
      </c>
      <c r="P232" s="36">
        <f>SUMIFS(СВЦЭМ!$F$39:$F$758,СВЦЭМ!$A$39:$A$758,$A232,СВЦЭМ!$B$39:$B$758,P$226)+'СЕТ СН'!$F$15</f>
        <v>227.72927007999999</v>
      </c>
      <c r="Q232" s="36">
        <f>SUMIFS(СВЦЭМ!$F$39:$F$758,СВЦЭМ!$A$39:$A$758,$A232,СВЦЭМ!$B$39:$B$758,Q$226)+'СЕТ СН'!$F$15</f>
        <v>229.05111453000001</v>
      </c>
      <c r="R232" s="36">
        <f>SUMIFS(СВЦЭМ!$F$39:$F$758,СВЦЭМ!$A$39:$A$758,$A232,СВЦЭМ!$B$39:$B$758,R$226)+'СЕТ СН'!$F$15</f>
        <v>230.49433779</v>
      </c>
      <c r="S232" s="36">
        <f>SUMIFS(СВЦЭМ!$F$39:$F$758,СВЦЭМ!$A$39:$A$758,$A232,СВЦЭМ!$B$39:$B$758,S$226)+'СЕТ СН'!$F$15</f>
        <v>226.77888612999999</v>
      </c>
      <c r="T232" s="36">
        <f>SUMIFS(СВЦЭМ!$F$39:$F$758,СВЦЭМ!$A$39:$A$758,$A232,СВЦЭМ!$B$39:$B$758,T$226)+'СЕТ СН'!$F$15</f>
        <v>223.17423617</v>
      </c>
      <c r="U232" s="36">
        <f>SUMIFS(СВЦЭМ!$F$39:$F$758,СВЦЭМ!$A$39:$A$758,$A232,СВЦЭМ!$B$39:$B$758,U$226)+'СЕТ СН'!$F$15</f>
        <v>220.57055387</v>
      </c>
      <c r="V232" s="36">
        <f>SUMIFS(СВЦЭМ!$F$39:$F$758,СВЦЭМ!$A$39:$A$758,$A232,СВЦЭМ!$B$39:$B$758,V$226)+'СЕТ СН'!$F$15</f>
        <v>217.97320683000001</v>
      </c>
      <c r="W232" s="36">
        <f>SUMIFS(СВЦЭМ!$F$39:$F$758,СВЦЭМ!$A$39:$A$758,$A232,СВЦЭМ!$B$39:$B$758,W$226)+'СЕТ СН'!$F$15</f>
        <v>216.12011312999999</v>
      </c>
      <c r="X232" s="36">
        <f>SUMIFS(СВЦЭМ!$F$39:$F$758,СВЦЭМ!$A$39:$A$758,$A232,СВЦЭМ!$B$39:$B$758,X$226)+'СЕТ СН'!$F$15</f>
        <v>221.73376765</v>
      </c>
      <c r="Y232" s="36">
        <f>SUMIFS(СВЦЭМ!$F$39:$F$758,СВЦЭМ!$A$39:$A$758,$A232,СВЦЭМ!$B$39:$B$758,Y$226)+'СЕТ СН'!$F$15</f>
        <v>226.69643371000001</v>
      </c>
    </row>
    <row r="233" spans="1:27" ht="15.75" x14ac:dyDescent="0.2">
      <c r="A233" s="35">
        <f t="shared" si="6"/>
        <v>45389</v>
      </c>
      <c r="B233" s="36">
        <f>SUMIFS(СВЦЭМ!$F$39:$F$758,СВЦЭМ!$A$39:$A$758,$A233,СВЦЭМ!$B$39:$B$758,B$226)+'СЕТ СН'!$F$15</f>
        <v>238.07509059</v>
      </c>
      <c r="C233" s="36">
        <f>SUMIFS(СВЦЭМ!$F$39:$F$758,СВЦЭМ!$A$39:$A$758,$A233,СВЦЭМ!$B$39:$B$758,C$226)+'СЕТ СН'!$F$15</f>
        <v>243.21333815</v>
      </c>
      <c r="D233" s="36">
        <f>SUMIFS(СВЦЭМ!$F$39:$F$758,СВЦЭМ!$A$39:$A$758,$A233,СВЦЭМ!$B$39:$B$758,D$226)+'СЕТ СН'!$F$15</f>
        <v>247.40984599999999</v>
      </c>
      <c r="E233" s="36">
        <f>SUMIFS(СВЦЭМ!$F$39:$F$758,СВЦЭМ!$A$39:$A$758,$A233,СВЦЭМ!$B$39:$B$758,E$226)+'СЕТ СН'!$F$15</f>
        <v>245.68921932999999</v>
      </c>
      <c r="F233" s="36">
        <f>SUMIFS(СВЦЭМ!$F$39:$F$758,СВЦЭМ!$A$39:$A$758,$A233,СВЦЭМ!$B$39:$B$758,F$226)+'СЕТ СН'!$F$15</f>
        <v>246.95082403999999</v>
      </c>
      <c r="G233" s="36">
        <f>SUMIFS(СВЦЭМ!$F$39:$F$758,СВЦЭМ!$A$39:$A$758,$A233,СВЦЭМ!$B$39:$B$758,G$226)+'СЕТ СН'!$F$15</f>
        <v>246.99411988</v>
      </c>
      <c r="H233" s="36">
        <f>SUMIFS(СВЦЭМ!$F$39:$F$758,СВЦЭМ!$A$39:$A$758,$A233,СВЦЭМ!$B$39:$B$758,H$226)+'СЕТ СН'!$F$15</f>
        <v>245.71304380999999</v>
      </c>
      <c r="I233" s="36">
        <f>SUMIFS(СВЦЭМ!$F$39:$F$758,СВЦЭМ!$A$39:$A$758,$A233,СВЦЭМ!$B$39:$B$758,I$226)+'СЕТ СН'!$F$15</f>
        <v>238.24757912000001</v>
      </c>
      <c r="J233" s="36">
        <f>SUMIFS(СВЦЭМ!$F$39:$F$758,СВЦЭМ!$A$39:$A$758,$A233,СВЦЭМ!$B$39:$B$758,J$226)+'СЕТ СН'!$F$15</f>
        <v>232.03937542</v>
      </c>
      <c r="K233" s="36">
        <f>SUMIFS(СВЦЭМ!$F$39:$F$758,СВЦЭМ!$A$39:$A$758,$A233,СВЦЭМ!$B$39:$B$758,K$226)+'СЕТ СН'!$F$15</f>
        <v>225.3105644</v>
      </c>
      <c r="L233" s="36">
        <f>SUMIFS(СВЦЭМ!$F$39:$F$758,СВЦЭМ!$A$39:$A$758,$A233,СВЦЭМ!$B$39:$B$758,L$226)+'СЕТ СН'!$F$15</f>
        <v>222.10216503000001</v>
      </c>
      <c r="M233" s="36">
        <f>SUMIFS(СВЦЭМ!$F$39:$F$758,СВЦЭМ!$A$39:$A$758,$A233,СВЦЭМ!$B$39:$B$758,M$226)+'СЕТ СН'!$F$15</f>
        <v>222.73630703000001</v>
      </c>
      <c r="N233" s="36">
        <f>SUMIFS(СВЦЭМ!$F$39:$F$758,СВЦЭМ!$A$39:$A$758,$A233,СВЦЭМ!$B$39:$B$758,N$226)+'СЕТ СН'!$F$15</f>
        <v>223.81621143000001</v>
      </c>
      <c r="O233" s="36">
        <f>SUMIFS(СВЦЭМ!$F$39:$F$758,СВЦЭМ!$A$39:$A$758,$A233,СВЦЭМ!$B$39:$B$758,O$226)+'СЕТ СН'!$F$15</f>
        <v>226.83234503</v>
      </c>
      <c r="P233" s="36">
        <f>SUMIFS(СВЦЭМ!$F$39:$F$758,СВЦЭМ!$A$39:$A$758,$A233,СВЦЭМ!$B$39:$B$758,P$226)+'СЕТ СН'!$F$15</f>
        <v>229.50458993999999</v>
      </c>
      <c r="Q233" s="36">
        <f>SUMIFS(СВЦЭМ!$F$39:$F$758,СВЦЭМ!$A$39:$A$758,$A233,СВЦЭМ!$B$39:$B$758,Q$226)+'СЕТ СН'!$F$15</f>
        <v>230.99292492000001</v>
      </c>
      <c r="R233" s="36">
        <f>SUMIFS(СВЦЭМ!$F$39:$F$758,СВЦЭМ!$A$39:$A$758,$A233,СВЦЭМ!$B$39:$B$758,R$226)+'СЕТ СН'!$F$15</f>
        <v>231.71202904</v>
      </c>
      <c r="S233" s="36">
        <f>SUMIFS(СВЦЭМ!$F$39:$F$758,СВЦЭМ!$A$39:$A$758,$A233,СВЦЭМ!$B$39:$B$758,S$226)+'СЕТ СН'!$F$15</f>
        <v>228.47206145000001</v>
      </c>
      <c r="T233" s="36">
        <f>SUMIFS(СВЦЭМ!$F$39:$F$758,СВЦЭМ!$A$39:$A$758,$A233,СВЦЭМ!$B$39:$B$758,T$226)+'СЕТ СН'!$F$15</f>
        <v>224.44187062</v>
      </c>
      <c r="U233" s="36">
        <f>SUMIFS(СВЦЭМ!$F$39:$F$758,СВЦЭМ!$A$39:$A$758,$A233,СВЦЭМ!$B$39:$B$758,U$226)+'СЕТ СН'!$F$15</f>
        <v>224.69341351</v>
      </c>
      <c r="V233" s="36">
        <f>SUMIFS(СВЦЭМ!$F$39:$F$758,СВЦЭМ!$A$39:$A$758,$A233,СВЦЭМ!$B$39:$B$758,V$226)+'СЕТ СН'!$F$15</f>
        <v>220.43421759</v>
      </c>
      <c r="W233" s="36">
        <f>SUMIFS(СВЦЭМ!$F$39:$F$758,СВЦЭМ!$A$39:$A$758,$A233,СВЦЭМ!$B$39:$B$758,W$226)+'СЕТ СН'!$F$15</f>
        <v>218.25556700999999</v>
      </c>
      <c r="X233" s="36">
        <f>SUMIFS(СВЦЭМ!$F$39:$F$758,СВЦЭМ!$A$39:$A$758,$A233,СВЦЭМ!$B$39:$B$758,X$226)+'СЕТ СН'!$F$15</f>
        <v>224.64479483</v>
      </c>
      <c r="Y233" s="36">
        <f>SUMIFS(СВЦЭМ!$F$39:$F$758,СВЦЭМ!$A$39:$A$758,$A233,СВЦЭМ!$B$39:$B$758,Y$226)+'СЕТ СН'!$F$15</f>
        <v>228.34957091000001</v>
      </c>
    </row>
    <row r="234" spans="1:27" ht="15.75" x14ac:dyDescent="0.2">
      <c r="A234" s="35">
        <f t="shared" si="6"/>
        <v>45390</v>
      </c>
      <c r="B234" s="36">
        <f>SUMIFS(СВЦЭМ!$F$39:$F$758,СВЦЭМ!$A$39:$A$758,$A234,СВЦЭМ!$B$39:$B$758,B$226)+'СЕТ СН'!$F$15</f>
        <v>225.08076697000001</v>
      </c>
      <c r="C234" s="36">
        <f>SUMIFS(СВЦЭМ!$F$39:$F$758,СВЦЭМ!$A$39:$A$758,$A234,СВЦЭМ!$B$39:$B$758,C$226)+'СЕТ СН'!$F$15</f>
        <v>228.85374677999999</v>
      </c>
      <c r="D234" s="36">
        <f>SUMIFS(СВЦЭМ!$F$39:$F$758,СВЦЭМ!$A$39:$A$758,$A234,СВЦЭМ!$B$39:$B$758,D$226)+'СЕТ СН'!$F$15</f>
        <v>231.37221657000001</v>
      </c>
      <c r="E234" s="36">
        <f>SUMIFS(СВЦЭМ!$F$39:$F$758,СВЦЭМ!$A$39:$A$758,$A234,СВЦЭМ!$B$39:$B$758,E$226)+'СЕТ СН'!$F$15</f>
        <v>233.65142247</v>
      </c>
      <c r="F234" s="36">
        <f>SUMIFS(СВЦЭМ!$F$39:$F$758,СВЦЭМ!$A$39:$A$758,$A234,СВЦЭМ!$B$39:$B$758,F$226)+'СЕТ СН'!$F$15</f>
        <v>230.86675647000001</v>
      </c>
      <c r="G234" s="36">
        <f>SUMIFS(СВЦЭМ!$F$39:$F$758,СВЦЭМ!$A$39:$A$758,$A234,СВЦЭМ!$B$39:$B$758,G$226)+'СЕТ СН'!$F$15</f>
        <v>231.56325480000001</v>
      </c>
      <c r="H234" s="36">
        <f>SUMIFS(СВЦЭМ!$F$39:$F$758,СВЦЭМ!$A$39:$A$758,$A234,СВЦЭМ!$B$39:$B$758,H$226)+'СЕТ СН'!$F$15</f>
        <v>226.89330670999999</v>
      </c>
      <c r="I234" s="36">
        <f>SUMIFS(СВЦЭМ!$F$39:$F$758,СВЦЭМ!$A$39:$A$758,$A234,СВЦЭМ!$B$39:$B$758,I$226)+'СЕТ СН'!$F$15</f>
        <v>230.88634114000001</v>
      </c>
      <c r="J234" s="36">
        <f>SUMIFS(СВЦЭМ!$F$39:$F$758,СВЦЭМ!$A$39:$A$758,$A234,СВЦЭМ!$B$39:$B$758,J$226)+'СЕТ СН'!$F$15</f>
        <v>224.62362353</v>
      </c>
      <c r="K234" s="36">
        <f>SUMIFS(СВЦЭМ!$F$39:$F$758,СВЦЭМ!$A$39:$A$758,$A234,СВЦЭМ!$B$39:$B$758,K$226)+'СЕТ СН'!$F$15</f>
        <v>222.67350483999999</v>
      </c>
      <c r="L234" s="36">
        <f>SUMIFS(СВЦЭМ!$F$39:$F$758,СВЦЭМ!$A$39:$A$758,$A234,СВЦЭМ!$B$39:$B$758,L$226)+'СЕТ СН'!$F$15</f>
        <v>222.81999207999999</v>
      </c>
      <c r="M234" s="36">
        <f>SUMIFS(СВЦЭМ!$F$39:$F$758,СВЦЭМ!$A$39:$A$758,$A234,СВЦЭМ!$B$39:$B$758,M$226)+'СЕТ СН'!$F$15</f>
        <v>226.0286217</v>
      </c>
      <c r="N234" s="36">
        <f>SUMIFS(СВЦЭМ!$F$39:$F$758,СВЦЭМ!$A$39:$A$758,$A234,СВЦЭМ!$B$39:$B$758,N$226)+'СЕТ СН'!$F$15</f>
        <v>227.99147221999999</v>
      </c>
      <c r="O234" s="36">
        <f>SUMIFS(СВЦЭМ!$F$39:$F$758,СВЦЭМ!$A$39:$A$758,$A234,СВЦЭМ!$B$39:$B$758,O$226)+'СЕТ СН'!$F$15</f>
        <v>230.01745126</v>
      </c>
      <c r="P234" s="36">
        <f>SUMIFS(СВЦЭМ!$F$39:$F$758,СВЦЭМ!$A$39:$A$758,$A234,СВЦЭМ!$B$39:$B$758,P$226)+'СЕТ СН'!$F$15</f>
        <v>231.74994604</v>
      </c>
      <c r="Q234" s="36">
        <f>SUMIFS(СВЦЭМ!$F$39:$F$758,СВЦЭМ!$A$39:$A$758,$A234,СВЦЭМ!$B$39:$B$758,Q$226)+'СЕТ СН'!$F$15</f>
        <v>233.79712767000001</v>
      </c>
      <c r="R234" s="36">
        <f>SUMIFS(СВЦЭМ!$F$39:$F$758,СВЦЭМ!$A$39:$A$758,$A234,СВЦЭМ!$B$39:$B$758,R$226)+'СЕТ СН'!$F$15</f>
        <v>234.48534273999999</v>
      </c>
      <c r="S234" s="36">
        <f>SUMIFS(СВЦЭМ!$F$39:$F$758,СВЦЭМ!$A$39:$A$758,$A234,СВЦЭМ!$B$39:$B$758,S$226)+'СЕТ СН'!$F$15</f>
        <v>232.43906138</v>
      </c>
      <c r="T234" s="36">
        <f>SUMIFS(СВЦЭМ!$F$39:$F$758,СВЦЭМ!$A$39:$A$758,$A234,СВЦЭМ!$B$39:$B$758,T$226)+'СЕТ СН'!$F$15</f>
        <v>229.99370138</v>
      </c>
      <c r="U234" s="36">
        <f>SUMIFS(СВЦЭМ!$F$39:$F$758,СВЦЭМ!$A$39:$A$758,$A234,СВЦЭМ!$B$39:$B$758,U$226)+'СЕТ СН'!$F$15</f>
        <v>227.21353274000001</v>
      </c>
      <c r="V234" s="36">
        <f>SUMIFS(СВЦЭМ!$F$39:$F$758,СВЦЭМ!$A$39:$A$758,$A234,СВЦЭМ!$B$39:$B$758,V$226)+'СЕТ СН'!$F$15</f>
        <v>226.6706111</v>
      </c>
      <c r="W234" s="36">
        <f>SUMIFS(СВЦЭМ!$F$39:$F$758,СВЦЭМ!$A$39:$A$758,$A234,СВЦЭМ!$B$39:$B$758,W$226)+'СЕТ СН'!$F$15</f>
        <v>226.07341783000001</v>
      </c>
      <c r="X234" s="36">
        <f>SUMIFS(СВЦЭМ!$F$39:$F$758,СВЦЭМ!$A$39:$A$758,$A234,СВЦЭМ!$B$39:$B$758,X$226)+'СЕТ СН'!$F$15</f>
        <v>230.41616234</v>
      </c>
      <c r="Y234" s="36">
        <f>SUMIFS(СВЦЭМ!$F$39:$F$758,СВЦЭМ!$A$39:$A$758,$A234,СВЦЭМ!$B$39:$B$758,Y$226)+'СЕТ СН'!$F$15</f>
        <v>234.48581537999999</v>
      </c>
    </row>
    <row r="235" spans="1:27" ht="15.75" x14ac:dyDescent="0.2">
      <c r="A235" s="35">
        <f t="shared" si="6"/>
        <v>45391</v>
      </c>
      <c r="B235" s="36">
        <f>SUMIFS(СВЦЭМ!$F$39:$F$758,СВЦЭМ!$A$39:$A$758,$A235,СВЦЭМ!$B$39:$B$758,B$226)+'СЕТ СН'!$F$15</f>
        <v>233.72259131999999</v>
      </c>
      <c r="C235" s="36">
        <f>SUMIFS(СВЦЭМ!$F$39:$F$758,СВЦЭМ!$A$39:$A$758,$A235,СВЦЭМ!$B$39:$B$758,C$226)+'СЕТ СН'!$F$15</f>
        <v>238.78520096</v>
      </c>
      <c r="D235" s="36">
        <f>SUMIFS(СВЦЭМ!$F$39:$F$758,СВЦЭМ!$A$39:$A$758,$A235,СВЦЭМ!$B$39:$B$758,D$226)+'СЕТ СН'!$F$15</f>
        <v>243.03420331999999</v>
      </c>
      <c r="E235" s="36">
        <f>SUMIFS(СВЦЭМ!$F$39:$F$758,СВЦЭМ!$A$39:$A$758,$A235,СВЦЭМ!$B$39:$B$758,E$226)+'СЕТ СН'!$F$15</f>
        <v>245.43409434</v>
      </c>
      <c r="F235" s="36">
        <f>SUMIFS(СВЦЭМ!$F$39:$F$758,СВЦЭМ!$A$39:$A$758,$A235,СВЦЭМ!$B$39:$B$758,F$226)+'СЕТ СН'!$F$15</f>
        <v>244.42874492999999</v>
      </c>
      <c r="G235" s="36">
        <f>SUMIFS(СВЦЭМ!$F$39:$F$758,СВЦЭМ!$A$39:$A$758,$A235,СВЦЭМ!$B$39:$B$758,G$226)+'СЕТ СН'!$F$15</f>
        <v>241.83547379000001</v>
      </c>
      <c r="H235" s="36">
        <f>SUMIFS(СВЦЭМ!$F$39:$F$758,СВЦЭМ!$A$39:$A$758,$A235,СВЦЭМ!$B$39:$B$758,H$226)+'СЕТ СН'!$F$15</f>
        <v>236.46159491</v>
      </c>
      <c r="I235" s="36">
        <f>SUMIFS(СВЦЭМ!$F$39:$F$758,СВЦЭМ!$A$39:$A$758,$A235,СВЦЭМ!$B$39:$B$758,I$226)+'СЕТ СН'!$F$15</f>
        <v>230.83630170999999</v>
      </c>
      <c r="J235" s="36">
        <f>SUMIFS(СВЦЭМ!$F$39:$F$758,СВЦЭМ!$A$39:$A$758,$A235,СВЦЭМ!$B$39:$B$758,J$226)+'СЕТ СН'!$F$15</f>
        <v>228.11722054000001</v>
      </c>
      <c r="K235" s="36">
        <f>SUMIFS(СВЦЭМ!$F$39:$F$758,СВЦЭМ!$A$39:$A$758,$A235,СВЦЭМ!$B$39:$B$758,K$226)+'СЕТ СН'!$F$15</f>
        <v>226.32413529999999</v>
      </c>
      <c r="L235" s="36">
        <f>SUMIFS(СВЦЭМ!$F$39:$F$758,СВЦЭМ!$A$39:$A$758,$A235,СВЦЭМ!$B$39:$B$758,L$226)+'СЕТ СН'!$F$15</f>
        <v>227.31458910000001</v>
      </c>
      <c r="M235" s="36">
        <f>SUMIFS(СВЦЭМ!$F$39:$F$758,СВЦЭМ!$A$39:$A$758,$A235,СВЦЭМ!$B$39:$B$758,M$226)+'СЕТ СН'!$F$15</f>
        <v>229.61072397000001</v>
      </c>
      <c r="N235" s="36">
        <f>SUMIFS(СВЦЭМ!$F$39:$F$758,СВЦЭМ!$A$39:$A$758,$A235,СВЦЭМ!$B$39:$B$758,N$226)+'СЕТ СН'!$F$15</f>
        <v>231.03163090999999</v>
      </c>
      <c r="O235" s="36">
        <f>SUMIFS(СВЦЭМ!$F$39:$F$758,СВЦЭМ!$A$39:$A$758,$A235,СВЦЭМ!$B$39:$B$758,O$226)+'СЕТ СН'!$F$15</f>
        <v>232.86108229999999</v>
      </c>
      <c r="P235" s="36">
        <f>SUMIFS(СВЦЭМ!$F$39:$F$758,СВЦЭМ!$A$39:$A$758,$A235,СВЦЭМ!$B$39:$B$758,P$226)+'СЕТ СН'!$F$15</f>
        <v>234.43496938000001</v>
      </c>
      <c r="Q235" s="36">
        <f>SUMIFS(СВЦЭМ!$F$39:$F$758,СВЦЭМ!$A$39:$A$758,$A235,СВЦЭМ!$B$39:$B$758,Q$226)+'СЕТ СН'!$F$15</f>
        <v>236.36758143</v>
      </c>
      <c r="R235" s="36">
        <f>SUMIFS(СВЦЭМ!$F$39:$F$758,СВЦЭМ!$A$39:$A$758,$A235,СВЦЭМ!$B$39:$B$758,R$226)+'СЕТ СН'!$F$15</f>
        <v>236.45053646</v>
      </c>
      <c r="S235" s="36">
        <f>SUMIFS(СВЦЭМ!$F$39:$F$758,СВЦЭМ!$A$39:$A$758,$A235,СВЦЭМ!$B$39:$B$758,S$226)+'СЕТ СН'!$F$15</f>
        <v>234.65409484</v>
      </c>
      <c r="T235" s="36">
        <f>SUMIFS(СВЦЭМ!$F$39:$F$758,СВЦЭМ!$A$39:$A$758,$A235,СВЦЭМ!$B$39:$B$758,T$226)+'СЕТ СН'!$F$15</f>
        <v>231.07485363999999</v>
      </c>
      <c r="U235" s="36">
        <f>SUMIFS(СВЦЭМ!$F$39:$F$758,СВЦЭМ!$A$39:$A$758,$A235,СВЦЭМ!$B$39:$B$758,U$226)+'СЕТ СН'!$F$15</f>
        <v>230.05538340999999</v>
      </c>
      <c r="V235" s="36">
        <f>SUMIFS(СВЦЭМ!$F$39:$F$758,СВЦЭМ!$A$39:$A$758,$A235,СВЦЭМ!$B$39:$B$758,V$226)+'СЕТ СН'!$F$15</f>
        <v>226.60259289000001</v>
      </c>
      <c r="W235" s="36">
        <f>SUMIFS(СВЦЭМ!$F$39:$F$758,СВЦЭМ!$A$39:$A$758,$A235,СВЦЭМ!$B$39:$B$758,W$226)+'СЕТ СН'!$F$15</f>
        <v>227.77201686000001</v>
      </c>
      <c r="X235" s="36">
        <f>SUMIFS(СВЦЭМ!$F$39:$F$758,СВЦЭМ!$A$39:$A$758,$A235,СВЦЭМ!$B$39:$B$758,X$226)+'СЕТ СН'!$F$15</f>
        <v>237.93637104999999</v>
      </c>
      <c r="Y235" s="36">
        <f>SUMIFS(СВЦЭМ!$F$39:$F$758,СВЦЭМ!$A$39:$A$758,$A235,СВЦЭМ!$B$39:$B$758,Y$226)+'СЕТ СН'!$F$15</f>
        <v>237.93082014000001</v>
      </c>
    </row>
    <row r="236" spans="1:27" ht="15.75" x14ac:dyDescent="0.2">
      <c r="A236" s="35">
        <f t="shared" si="6"/>
        <v>45392</v>
      </c>
      <c r="B236" s="36">
        <f>SUMIFS(СВЦЭМ!$F$39:$F$758,СВЦЭМ!$A$39:$A$758,$A236,СВЦЭМ!$B$39:$B$758,B$226)+'СЕТ СН'!$F$15</f>
        <v>248.07853233</v>
      </c>
      <c r="C236" s="36">
        <f>SUMIFS(СВЦЭМ!$F$39:$F$758,СВЦЭМ!$A$39:$A$758,$A236,СВЦЭМ!$B$39:$B$758,C$226)+'СЕТ СН'!$F$15</f>
        <v>257.91434099000003</v>
      </c>
      <c r="D236" s="36">
        <f>SUMIFS(СВЦЭМ!$F$39:$F$758,СВЦЭМ!$A$39:$A$758,$A236,СВЦЭМ!$B$39:$B$758,D$226)+'СЕТ СН'!$F$15</f>
        <v>257.93252508</v>
      </c>
      <c r="E236" s="36">
        <f>SUMIFS(СВЦЭМ!$F$39:$F$758,СВЦЭМ!$A$39:$A$758,$A236,СВЦЭМ!$B$39:$B$758,E$226)+'СЕТ СН'!$F$15</f>
        <v>256.83266179999998</v>
      </c>
      <c r="F236" s="36">
        <f>SUMIFS(СВЦЭМ!$F$39:$F$758,СВЦЭМ!$A$39:$A$758,$A236,СВЦЭМ!$B$39:$B$758,F$226)+'СЕТ СН'!$F$15</f>
        <v>256.72435200000001</v>
      </c>
      <c r="G236" s="36">
        <f>SUMIFS(СВЦЭМ!$F$39:$F$758,СВЦЭМ!$A$39:$A$758,$A236,СВЦЭМ!$B$39:$B$758,G$226)+'СЕТ СН'!$F$15</f>
        <v>251.49042329</v>
      </c>
      <c r="H236" s="36">
        <f>SUMIFS(СВЦЭМ!$F$39:$F$758,СВЦЭМ!$A$39:$A$758,$A236,СВЦЭМ!$B$39:$B$758,H$226)+'СЕТ СН'!$F$15</f>
        <v>242.10368614000001</v>
      </c>
      <c r="I236" s="36">
        <f>SUMIFS(СВЦЭМ!$F$39:$F$758,СВЦЭМ!$A$39:$A$758,$A236,СВЦЭМ!$B$39:$B$758,I$226)+'СЕТ СН'!$F$15</f>
        <v>234.59365227999999</v>
      </c>
      <c r="J236" s="36">
        <f>SUMIFS(СВЦЭМ!$F$39:$F$758,СВЦЭМ!$A$39:$A$758,$A236,СВЦЭМ!$B$39:$B$758,J$226)+'СЕТ СН'!$F$15</f>
        <v>222.91277948000001</v>
      </c>
      <c r="K236" s="36">
        <f>SUMIFS(СВЦЭМ!$F$39:$F$758,СВЦЭМ!$A$39:$A$758,$A236,СВЦЭМ!$B$39:$B$758,K$226)+'СЕТ СН'!$F$15</f>
        <v>222.39395773000001</v>
      </c>
      <c r="L236" s="36">
        <f>SUMIFS(СВЦЭМ!$F$39:$F$758,СВЦЭМ!$A$39:$A$758,$A236,СВЦЭМ!$B$39:$B$758,L$226)+'СЕТ СН'!$F$15</f>
        <v>223.10114995000001</v>
      </c>
      <c r="M236" s="36">
        <f>SUMIFS(СВЦЭМ!$F$39:$F$758,СВЦЭМ!$A$39:$A$758,$A236,СВЦЭМ!$B$39:$B$758,M$226)+'СЕТ СН'!$F$15</f>
        <v>224.56751087999999</v>
      </c>
      <c r="N236" s="36">
        <f>SUMIFS(СВЦЭМ!$F$39:$F$758,СВЦЭМ!$A$39:$A$758,$A236,СВЦЭМ!$B$39:$B$758,N$226)+'СЕТ СН'!$F$15</f>
        <v>223.96757607000001</v>
      </c>
      <c r="O236" s="36">
        <f>SUMIFS(СВЦЭМ!$F$39:$F$758,СВЦЭМ!$A$39:$A$758,$A236,СВЦЭМ!$B$39:$B$758,O$226)+'СЕТ СН'!$F$15</f>
        <v>224.81369287000001</v>
      </c>
      <c r="P236" s="36">
        <f>SUMIFS(СВЦЭМ!$F$39:$F$758,СВЦЭМ!$A$39:$A$758,$A236,СВЦЭМ!$B$39:$B$758,P$226)+'СЕТ СН'!$F$15</f>
        <v>226.33775446999999</v>
      </c>
      <c r="Q236" s="36">
        <f>SUMIFS(СВЦЭМ!$F$39:$F$758,СВЦЭМ!$A$39:$A$758,$A236,СВЦЭМ!$B$39:$B$758,Q$226)+'СЕТ СН'!$F$15</f>
        <v>228.20118798999999</v>
      </c>
      <c r="R236" s="36">
        <f>SUMIFS(СВЦЭМ!$F$39:$F$758,СВЦЭМ!$A$39:$A$758,$A236,СВЦЭМ!$B$39:$B$758,R$226)+'СЕТ СН'!$F$15</f>
        <v>229.31729297999999</v>
      </c>
      <c r="S236" s="36">
        <f>SUMIFS(СВЦЭМ!$F$39:$F$758,СВЦЭМ!$A$39:$A$758,$A236,СВЦЭМ!$B$39:$B$758,S$226)+'СЕТ СН'!$F$15</f>
        <v>226.72066573999999</v>
      </c>
      <c r="T236" s="36">
        <f>SUMIFS(СВЦЭМ!$F$39:$F$758,СВЦЭМ!$A$39:$A$758,$A236,СВЦЭМ!$B$39:$B$758,T$226)+'СЕТ СН'!$F$15</f>
        <v>224.06490735</v>
      </c>
      <c r="U236" s="36">
        <f>SUMIFS(СВЦЭМ!$F$39:$F$758,СВЦЭМ!$A$39:$A$758,$A236,СВЦЭМ!$B$39:$B$758,U$226)+'СЕТ СН'!$F$15</f>
        <v>221.25901347999999</v>
      </c>
      <c r="V236" s="36">
        <f>SUMIFS(СВЦЭМ!$F$39:$F$758,СВЦЭМ!$A$39:$A$758,$A236,СВЦЭМ!$B$39:$B$758,V$226)+'СЕТ СН'!$F$15</f>
        <v>219.25566230000001</v>
      </c>
      <c r="W236" s="36">
        <f>SUMIFS(СВЦЭМ!$F$39:$F$758,СВЦЭМ!$A$39:$A$758,$A236,СВЦЭМ!$B$39:$B$758,W$226)+'СЕТ СН'!$F$15</f>
        <v>217.96407747000001</v>
      </c>
      <c r="X236" s="36">
        <f>SUMIFS(СВЦЭМ!$F$39:$F$758,СВЦЭМ!$A$39:$A$758,$A236,СВЦЭМ!$B$39:$B$758,X$226)+'СЕТ СН'!$F$15</f>
        <v>223.97059542</v>
      </c>
      <c r="Y236" s="36">
        <f>SUMIFS(СВЦЭМ!$F$39:$F$758,СВЦЭМ!$A$39:$A$758,$A236,СВЦЭМ!$B$39:$B$758,Y$226)+'СЕТ СН'!$F$15</f>
        <v>227.88377034999999</v>
      </c>
    </row>
    <row r="237" spans="1:27" ht="15.75" x14ac:dyDescent="0.2">
      <c r="A237" s="35">
        <f t="shared" si="6"/>
        <v>45393</v>
      </c>
      <c r="B237" s="36">
        <f>SUMIFS(СВЦЭМ!$F$39:$F$758,СВЦЭМ!$A$39:$A$758,$A237,СВЦЭМ!$B$39:$B$758,B$226)+'СЕТ СН'!$F$15</f>
        <v>233.91137854999999</v>
      </c>
      <c r="C237" s="36">
        <f>SUMIFS(СВЦЭМ!$F$39:$F$758,СВЦЭМ!$A$39:$A$758,$A237,СВЦЭМ!$B$39:$B$758,C$226)+'СЕТ СН'!$F$15</f>
        <v>240.45174993000001</v>
      </c>
      <c r="D237" s="36">
        <f>SUMIFS(СВЦЭМ!$F$39:$F$758,СВЦЭМ!$A$39:$A$758,$A237,СВЦЭМ!$B$39:$B$758,D$226)+'СЕТ СН'!$F$15</f>
        <v>246.6101912</v>
      </c>
      <c r="E237" s="36">
        <f>SUMIFS(СВЦЭМ!$F$39:$F$758,СВЦЭМ!$A$39:$A$758,$A237,СВЦЭМ!$B$39:$B$758,E$226)+'СЕТ СН'!$F$15</f>
        <v>247.27347377000001</v>
      </c>
      <c r="F237" s="36">
        <f>SUMIFS(СВЦЭМ!$F$39:$F$758,СВЦЭМ!$A$39:$A$758,$A237,СВЦЭМ!$B$39:$B$758,F$226)+'СЕТ СН'!$F$15</f>
        <v>247.18684639</v>
      </c>
      <c r="G237" s="36">
        <f>SUMIFS(СВЦЭМ!$F$39:$F$758,СВЦЭМ!$A$39:$A$758,$A237,СВЦЭМ!$B$39:$B$758,G$226)+'СЕТ СН'!$F$15</f>
        <v>244.27168605</v>
      </c>
      <c r="H237" s="36">
        <f>SUMIFS(СВЦЭМ!$F$39:$F$758,СВЦЭМ!$A$39:$A$758,$A237,СВЦЭМ!$B$39:$B$758,H$226)+'СЕТ СН'!$F$15</f>
        <v>236.93847638</v>
      </c>
      <c r="I237" s="36">
        <f>SUMIFS(СВЦЭМ!$F$39:$F$758,СВЦЭМ!$A$39:$A$758,$A237,СВЦЭМ!$B$39:$B$758,I$226)+'СЕТ СН'!$F$15</f>
        <v>227.68334447000001</v>
      </c>
      <c r="J237" s="36">
        <f>SUMIFS(СВЦЭМ!$F$39:$F$758,СВЦЭМ!$A$39:$A$758,$A237,СВЦЭМ!$B$39:$B$758,J$226)+'СЕТ СН'!$F$15</f>
        <v>227.33995730999999</v>
      </c>
      <c r="K237" s="36">
        <f>SUMIFS(СВЦЭМ!$F$39:$F$758,СВЦЭМ!$A$39:$A$758,$A237,СВЦЭМ!$B$39:$B$758,K$226)+'СЕТ СН'!$F$15</f>
        <v>227.51875217</v>
      </c>
      <c r="L237" s="36">
        <f>SUMIFS(СВЦЭМ!$F$39:$F$758,СВЦЭМ!$A$39:$A$758,$A237,СВЦЭМ!$B$39:$B$758,L$226)+'СЕТ СН'!$F$15</f>
        <v>227.11352608000001</v>
      </c>
      <c r="M237" s="36">
        <f>SUMIFS(СВЦЭМ!$F$39:$F$758,СВЦЭМ!$A$39:$A$758,$A237,СВЦЭМ!$B$39:$B$758,M$226)+'СЕТ СН'!$F$15</f>
        <v>228.85671275000001</v>
      </c>
      <c r="N237" s="36">
        <f>SUMIFS(СВЦЭМ!$F$39:$F$758,СВЦЭМ!$A$39:$A$758,$A237,СВЦЭМ!$B$39:$B$758,N$226)+'СЕТ СН'!$F$15</f>
        <v>228.28943563999999</v>
      </c>
      <c r="O237" s="36">
        <f>SUMIFS(СВЦЭМ!$F$39:$F$758,СВЦЭМ!$A$39:$A$758,$A237,СВЦЭМ!$B$39:$B$758,O$226)+'СЕТ СН'!$F$15</f>
        <v>229.37637423000001</v>
      </c>
      <c r="P237" s="36">
        <f>SUMIFS(СВЦЭМ!$F$39:$F$758,СВЦЭМ!$A$39:$A$758,$A237,СВЦЭМ!$B$39:$B$758,P$226)+'СЕТ СН'!$F$15</f>
        <v>232.55921366000001</v>
      </c>
      <c r="Q237" s="36">
        <f>SUMIFS(СВЦЭМ!$F$39:$F$758,СВЦЭМ!$A$39:$A$758,$A237,СВЦЭМ!$B$39:$B$758,Q$226)+'СЕТ СН'!$F$15</f>
        <v>234.12021774999999</v>
      </c>
      <c r="R237" s="36">
        <f>SUMIFS(СВЦЭМ!$F$39:$F$758,СВЦЭМ!$A$39:$A$758,$A237,СВЦЭМ!$B$39:$B$758,R$226)+'СЕТ СН'!$F$15</f>
        <v>232.89721685000001</v>
      </c>
      <c r="S237" s="36">
        <f>SUMIFS(СВЦЭМ!$F$39:$F$758,СВЦЭМ!$A$39:$A$758,$A237,СВЦЭМ!$B$39:$B$758,S$226)+'СЕТ СН'!$F$15</f>
        <v>231.59008093</v>
      </c>
      <c r="T237" s="36">
        <f>SUMIFS(СВЦЭМ!$F$39:$F$758,СВЦЭМ!$A$39:$A$758,$A237,СВЦЭМ!$B$39:$B$758,T$226)+'СЕТ СН'!$F$15</f>
        <v>226.93751262000001</v>
      </c>
      <c r="U237" s="36">
        <f>SUMIFS(СВЦЭМ!$F$39:$F$758,СВЦЭМ!$A$39:$A$758,$A237,СВЦЭМ!$B$39:$B$758,U$226)+'СЕТ СН'!$F$15</f>
        <v>224.72479835999999</v>
      </c>
      <c r="V237" s="36">
        <f>SUMIFS(СВЦЭМ!$F$39:$F$758,СВЦЭМ!$A$39:$A$758,$A237,СВЦЭМ!$B$39:$B$758,V$226)+'СЕТ СН'!$F$15</f>
        <v>224.22647709</v>
      </c>
      <c r="W237" s="36">
        <f>SUMIFS(СВЦЭМ!$F$39:$F$758,СВЦЭМ!$A$39:$A$758,$A237,СВЦЭМ!$B$39:$B$758,W$226)+'СЕТ СН'!$F$15</f>
        <v>222.24006549000001</v>
      </c>
      <c r="X237" s="36">
        <f>SUMIFS(СВЦЭМ!$F$39:$F$758,СВЦЭМ!$A$39:$A$758,$A237,СВЦЭМ!$B$39:$B$758,X$226)+'СЕТ СН'!$F$15</f>
        <v>227.17962498</v>
      </c>
      <c r="Y237" s="36">
        <f>SUMIFS(СВЦЭМ!$F$39:$F$758,СВЦЭМ!$A$39:$A$758,$A237,СВЦЭМ!$B$39:$B$758,Y$226)+'СЕТ СН'!$F$15</f>
        <v>231.89386035999999</v>
      </c>
    </row>
    <row r="238" spans="1:27" ht="15.75" x14ac:dyDescent="0.2">
      <c r="A238" s="35">
        <f t="shared" si="6"/>
        <v>45394</v>
      </c>
      <c r="B238" s="36">
        <f>SUMIFS(СВЦЭМ!$F$39:$F$758,СВЦЭМ!$A$39:$A$758,$A238,СВЦЭМ!$B$39:$B$758,B$226)+'СЕТ СН'!$F$15</f>
        <v>229.00924922999999</v>
      </c>
      <c r="C238" s="36">
        <f>SUMIFS(СВЦЭМ!$F$39:$F$758,СВЦЭМ!$A$39:$A$758,$A238,СВЦЭМ!$B$39:$B$758,C$226)+'СЕТ СН'!$F$15</f>
        <v>226.43798222000001</v>
      </c>
      <c r="D238" s="36">
        <f>SUMIFS(СВЦЭМ!$F$39:$F$758,СВЦЭМ!$A$39:$A$758,$A238,СВЦЭМ!$B$39:$B$758,D$226)+'СЕТ СН'!$F$15</f>
        <v>229.85451032</v>
      </c>
      <c r="E238" s="36">
        <f>SUMIFS(СВЦЭМ!$F$39:$F$758,СВЦЭМ!$A$39:$A$758,$A238,СВЦЭМ!$B$39:$B$758,E$226)+'СЕТ СН'!$F$15</f>
        <v>234.18396973</v>
      </c>
      <c r="F238" s="36">
        <f>SUMIFS(СВЦЭМ!$F$39:$F$758,СВЦЭМ!$A$39:$A$758,$A238,СВЦЭМ!$B$39:$B$758,F$226)+'СЕТ СН'!$F$15</f>
        <v>233.65454937000001</v>
      </c>
      <c r="G238" s="36">
        <f>SUMIFS(СВЦЭМ!$F$39:$F$758,СВЦЭМ!$A$39:$A$758,$A238,СВЦЭМ!$B$39:$B$758,G$226)+'СЕТ СН'!$F$15</f>
        <v>229.89429422000001</v>
      </c>
      <c r="H238" s="36">
        <f>SUMIFS(СВЦЭМ!$F$39:$F$758,СВЦЭМ!$A$39:$A$758,$A238,СВЦЭМ!$B$39:$B$758,H$226)+'СЕТ СН'!$F$15</f>
        <v>222.74638252</v>
      </c>
      <c r="I238" s="36">
        <f>SUMIFS(СВЦЭМ!$F$39:$F$758,СВЦЭМ!$A$39:$A$758,$A238,СВЦЭМ!$B$39:$B$758,I$226)+'СЕТ СН'!$F$15</f>
        <v>215.39378239000001</v>
      </c>
      <c r="J238" s="36">
        <f>SUMIFS(СВЦЭМ!$F$39:$F$758,СВЦЭМ!$A$39:$A$758,$A238,СВЦЭМ!$B$39:$B$758,J$226)+'СЕТ СН'!$F$15</f>
        <v>211.66291167</v>
      </c>
      <c r="K238" s="36">
        <f>SUMIFS(СВЦЭМ!$F$39:$F$758,СВЦЭМ!$A$39:$A$758,$A238,СВЦЭМ!$B$39:$B$758,K$226)+'СЕТ СН'!$F$15</f>
        <v>210.77627584999999</v>
      </c>
      <c r="L238" s="36">
        <f>SUMIFS(СВЦЭМ!$F$39:$F$758,СВЦЭМ!$A$39:$A$758,$A238,СВЦЭМ!$B$39:$B$758,L$226)+'СЕТ СН'!$F$15</f>
        <v>210.86448913999999</v>
      </c>
      <c r="M238" s="36">
        <f>SUMIFS(СВЦЭМ!$F$39:$F$758,СВЦЭМ!$A$39:$A$758,$A238,СВЦЭМ!$B$39:$B$758,M$226)+'СЕТ СН'!$F$15</f>
        <v>211.69297892</v>
      </c>
      <c r="N238" s="36">
        <f>SUMIFS(СВЦЭМ!$F$39:$F$758,СВЦЭМ!$A$39:$A$758,$A238,СВЦЭМ!$B$39:$B$758,N$226)+'СЕТ СН'!$F$15</f>
        <v>212.68408453999999</v>
      </c>
      <c r="O238" s="36">
        <f>SUMIFS(СВЦЭМ!$F$39:$F$758,СВЦЭМ!$A$39:$A$758,$A238,СВЦЭМ!$B$39:$B$758,O$226)+'СЕТ СН'!$F$15</f>
        <v>213.48134060999999</v>
      </c>
      <c r="P238" s="36">
        <f>SUMIFS(СВЦЭМ!$F$39:$F$758,СВЦЭМ!$A$39:$A$758,$A238,СВЦЭМ!$B$39:$B$758,P$226)+'СЕТ СН'!$F$15</f>
        <v>215.45435989999999</v>
      </c>
      <c r="Q238" s="36">
        <f>SUMIFS(СВЦЭМ!$F$39:$F$758,СВЦЭМ!$A$39:$A$758,$A238,СВЦЭМ!$B$39:$B$758,Q$226)+'СЕТ СН'!$F$15</f>
        <v>217.36425689000001</v>
      </c>
      <c r="R238" s="36">
        <f>SUMIFS(СВЦЭМ!$F$39:$F$758,СВЦЭМ!$A$39:$A$758,$A238,СВЦЭМ!$B$39:$B$758,R$226)+'СЕТ СН'!$F$15</f>
        <v>217.7118667</v>
      </c>
      <c r="S238" s="36">
        <f>SUMIFS(СВЦЭМ!$F$39:$F$758,СВЦЭМ!$A$39:$A$758,$A238,СВЦЭМ!$B$39:$B$758,S$226)+'СЕТ СН'!$F$15</f>
        <v>216.48132196</v>
      </c>
      <c r="T238" s="36">
        <f>SUMIFS(СВЦЭМ!$F$39:$F$758,СВЦЭМ!$A$39:$A$758,$A238,СВЦЭМ!$B$39:$B$758,T$226)+'СЕТ СН'!$F$15</f>
        <v>212.46427564999999</v>
      </c>
      <c r="U238" s="36">
        <f>SUMIFS(СВЦЭМ!$F$39:$F$758,СВЦЭМ!$A$39:$A$758,$A238,СВЦЭМ!$B$39:$B$758,U$226)+'СЕТ СН'!$F$15</f>
        <v>212.38089629999999</v>
      </c>
      <c r="V238" s="36">
        <f>SUMIFS(СВЦЭМ!$F$39:$F$758,СВЦЭМ!$A$39:$A$758,$A238,СВЦЭМ!$B$39:$B$758,V$226)+'СЕТ СН'!$F$15</f>
        <v>210.3048325</v>
      </c>
      <c r="W238" s="36">
        <f>SUMIFS(СВЦЭМ!$F$39:$F$758,СВЦЭМ!$A$39:$A$758,$A238,СВЦЭМ!$B$39:$B$758,W$226)+'СЕТ СН'!$F$15</f>
        <v>209.73957465000001</v>
      </c>
      <c r="X238" s="36">
        <f>SUMIFS(СВЦЭМ!$F$39:$F$758,СВЦЭМ!$A$39:$A$758,$A238,СВЦЭМ!$B$39:$B$758,X$226)+'СЕТ СН'!$F$15</f>
        <v>215.21074726000001</v>
      </c>
      <c r="Y238" s="36">
        <f>SUMIFS(СВЦЭМ!$F$39:$F$758,СВЦЭМ!$A$39:$A$758,$A238,СВЦЭМ!$B$39:$B$758,Y$226)+'СЕТ СН'!$F$15</f>
        <v>218.2538955</v>
      </c>
    </row>
    <row r="239" spans="1:27" ht="15.75" x14ac:dyDescent="0.2">
      <c r="A239" s="35">
        <f t="shared" si="6"/>
        <v>45395</v>
      </c>
      <c r="B239" s="36">
        <f>SUMIFS(СВЦЭМ!$F$39:$F$758,СВЦЭМ!$A$39:$A$758,$A239,СВЦЭМ!$B$39:$B$758,B$226)+'СЕТ СН'!$F$15</f>
        <v>225.1987694</v>
      </c>
      <c r="C239" s="36">
        <f>SUMIFS(СВЦЭМ!$F$39:$F$758,СВЦЭМ!$A$39:$A$758,$A239,СВЦЭМ!$B$39:$B$758,C$226)+'СЕТ СН'!$F$15</f>
        <v>226.03066156</v>
      </c>
      <c r="D239" s="36">
        <f>SUMIFS(СВЦЭМ!$F$39:$F$758,СВЦЭМ!$A$39:$A$758,$A239,СВЦЭМ!$B$39:$B$758,D$226)+'СЕТ СН'!$F$15</f>
        <v>229.54935774</v>
      </c>
      <c r="E239" s="36">
        <f>SUMIFS(СВЦЭМ!$F$39:$F$758,СВЦЭМ!$A$39:$A$758,$A239,СВЦЭМ!$B$39:$B$758,E$226)+'СЕТ СН'!$F$15</f>
        <v>232.63541053</v>
      </c>
      <c r="F239" s="36">
        <f>SUMIFS(СВЦЭМ!$F$39:$F$758,СВЦЭМ!$A$39:$A$758,$A239,СВЦЭМ!$B$39:$B$758,F$226)+'СЕТ СН'!$F$15</f>
        <v>232.93580449999999</v>
      </c>
      <c r="G239" s="36">
        <f>SUMIFS(СВЦЭМ!$F$39:$F$758,СВЦЭМ!$A$39:$A$758,$A239,СВЦЭМ!$B$39:$B$758,G$226)+'СЕТ СН'!$F$15</f>
        <v>233.63136377000001</v>
      </c>
      <c r="H239" s="36">
        <f>SUMIFS(СВЦЭМ!$F$39:$F$758,СВЦЭМ!$A$39:$A$758,$A239,СВЦЭМ!$B$39:$B$758,H$226)+'СЕТ СН'!$F$15</f>
        <v>230.96073250000001</v>
      </c>
      <c r="I239" s="36">
        <f>SUMIFS(СВЦЭМ!$F$39:$F$758,СВЦЭМ!$A$39:$A$758,$A239,СВЦЭМ!$B$39:$B$758,I$226)+'СЕТ СН'!$F$15</f>
        <v>228.65389332999999</v>
      </c>
      <c r="J239" s="36">
        <f>SUMIFS(СВЦЭМ!$F$39:$F$758,СВЦЭМ!$A$39:$A$758,$A239,СВЦЭМ!$B$39:$B$758,J$226)+'СЕТ СН'!$F$15</f>
        <v>222.59886334999999</v>
      </c>
      <c r="K239" s="36">
        <f>SUMIFS(СВЦЭМ!$F$39:$F$758,СВЦЭМ!$A$39:$A$758,$A239,СВЦЭМ!$B$39:$B$758,K$226)+'СЕТ СН'!$F$15</f>
        <v>215.39062299</v>
      </c>
      <c r="L239" s="36">
        <f>SUMIFS(СВЦЭМ!$F$39:$F$758,СВЦЭМ!$A$39:$A$758,$A239,СВЦЭМ!$B$39:$B$758,L$226)+'СЕТ СН'!$F$15</f>
        <v>212.27303276000001</v>
      </c>
      <c r="M239" s="36">
        <f>SUMIFS(СВЦЭМ!$F$39:$F$758,СВЦЭМ!$A$39:$A$758,$A239,СВЦЭМ!$B$39:$B$758,M$226)+'СЕТ СН'!$F$15</f>
        <v>215.96771892999999</v>
      </c>
      <c r="N239" s="36">
        <f>SUMIFS(СВЦЭМ!$F$39:$F$758,СВЦЭМ!$A$39:$A$758,$A239,СВЦЭМ!$B$39:$B$758,N$226)+'СЕТ СН'!$F$15</f>
        <v>217.32130515</v>
      </c>
      <c r="O239" s="36">
        <f>SUMIFS(СВЦЭМ!$F$39:$F$758,СВЦЭМ!$A$39:$A$758,$A239,СВЦЭМ!$B$39:$B$758,O$226)+'СЕТ СН'!$F$15</f>
        <v>218.89453596000001</v>
      </c>
      <c r="P239" s="36">
        <f>SUMIFS(СВЦЭМ!$F$39:$F$758,СВЦЭМ!$A$39:$A$758,$A239,СВЦЭМ!$B$39:$B$758,P$226)+'СЕТ СН'!$F$15</f>
        <v>220.74516740999999</v>
      </c>
      <c r="Q239" s="36">
        <f>SUMIFS(СВЦЭМ!$F$39:$F$758,СВЦЭМ!$A$39:$A$758,$A239,СВЦЭМ!$B$39:$B$758,Q$226)+'СЕТ СН'!$F$15</f>
        <v>221.53588256</v>
      </c>
      <c r="R239" s="36">
        <f>SUMIFS(СВЦЭМ!$F$39:$F$758,СВЦЭМ!$A$39:$A$758,$A239,СВЦЭМ!$B$39:$B$758,R$226)+'СЕТ СН'!$F$15</f>
        <v>221.12343609999999</v>
      </c>
      <c r="S239" s="36">
        <f>SUMIFS(СВЦЭМ!$F$39:$F$758,СВЦЭМ!$A$39:$A$758,$A239,СВЦЭМ!$B$39:$B$758,S$226)+'СЕТ СН'!$F$15</f>
        <v>220.6644838</v>
      </c>
      <c r="T239" s="36">
        <f>SUMIFS(СВЦЭМ!$F$39:$F$758,СВЦЭМ!$A$39:$A$758,$A239,СВЦЭМ!$B$39:$B$758,T$226)+'СЕТ СН'!$F$15</f>
        <v>217.06087269</v>
      </c>
      <c r="U239" s="36">
        <f>SUMIFS(СВЦЭМ!$F$39:$F$758,СВЦЭМ!$A$39:$A$758,$A239,СВЦЭМ!$B$39:$B$758,U$226)+'СЕТ СН'!$F$15</f>
        <v>216.57874053</v>
      </c>
      <c r="V239" s="36">
        <f>SUMIFS(СВЦЭМ!$F$39:$F$758,СВЦЭМ!$A$39:$A$758,$A239,СВЦЭМ!$B$39:$B$758,V$226)+'СЕТ СН'!$F$15</f>
        <v>214.69273235</v>
      </c>
      <c r="W239" s="36">
        <f>SUMIFS(СВЦЭМ!$F$39:$F$758,СВЦЭМ!$A$39:$A$758,$A239,СВЦЭМ!$B$39:$B$758,W$226)+'СЕТ СН'!$F$15</f>
        <v>212.11867806999999</v>
      </c>
      <c r="X239" s="36">
        <f>SUMIFS(СВЦЭМ!$F$39:$F$758,СВЦЭМ!$A$39:$A$758,$A239,СВЦЭМ!$B$39:$B$758,X$226)+'СЕТ СН'!$F$15</f>
        <v>217.92876057999999</v>
      </c>
      <c r="Y239" s="36">
        <f>SUMIFS(СВЦЭМ!$F$39:$F$758,СВЦЭМ!$A$39:$A$758,$A239,СВЦЭМ!$B$39:$B$758,Y$226)+'СЕТ СН'!$F$15</f>
        <v>220.46068126</v>
      </c>
    </row>
    <row r="240" spans="1:27" ht="15.75" x14ac:dyDescent="0.2">
      <c r="A240" s="35">
        <f t="shared" si="6"/>
        <v>45396</v>
      </c>
      <c r="B240" s="36">
        <f>SUMIFS(СВЦЭМ!$F$39:$F$758,СВЦЭМ!$A$39:$A$758,$A240,СВЦЭМ!$B$39:$B$758,B$226)+'СЕТ СН'!$F$15</f>
        <v>212.51071830999999</v>
      </c>
      <c r="C240" s="36">
        <f>SUMIFS(СВЦЭМ!$F$39:$F$758,СВЦЭМ!$A$39:$A$758,$A240,СВЦЭМ!$B$39:$B$758,C$226)+'СЕТ СН'!$F$15</f>
        <v>220.73334967</v>
      </c>
      <c r="D240" s="36">
        <f>SUMIFS(СВЦЭМ!$F$39:$F$758,СВЦЭМ!$A$39:$A$758,$A240,СВЦЭМ!$B$39:$B$758,D$226)+'СЕТ СН'!$F$15</f>
        <v>226.19045968</v>
      </c>
      <c r="E240" s="36">
        <f>SUMIFS(СВЦЭМ!$F$39:$F$758,СВЦЭМ!$A$39:$A$758,$A240,СВЦЭМ!$B$39:$B$758,E$226)+'СЕТ СН'!$F$15</f>
        <v>227.56514088</v>
      </c>
      <c r="F240" s="36">
        <f>SUMIFS(СВЦЭМ!$F$39:$F$758,СВЦЭМ!$A$39:$A$758,$A240,СВЦЭМ!$B$39:$B$758,F$226)+'СЕТ СН'!$F$15</f>
        <v>229.08347402999999</v>
      </c>
      <c r="G240" s="36">
        <f>SUMIFS(СВЦЭМ!$F$39:$F$758,СВЦЭМ!$A$39:$A$758,$A240,СВЦЭМ!$B$39:$B$758,G$226)+'СЕТ СН'!$F$15</f>
        <v>231.08808488</v>
      </c>
      <c r="H240" s="36">
        <f>SUMIFS(СВЦЭМ!$F$39:$F$758,СВЦЭМ!$A$39:$A$758,$A240,СВЦЭМ!$B$39:$B$758,H$226)+'СЕТ СН'!$F$15</f>
        <v>232.35064030999999</v>
      </c>
      <c r="I240" s="36">
        <f>SUMIFS(СВЦЭМ!$F$39:$F$758,СВЦЭМ!$A$39:$A$758,$A240,СВЦЭМ!$B$39:$B$758,I$226)+'СЕТ СН'!$F$15</f>
        <v>229.90595951</v>
      </c>
      <c r="J240" s="36">
        <f>SUMIFS(СВЦЭМ!$F$39:$F$758,СВЦЭМ!$A$39:$A$758,$A240,СВЦЭМ!$B$39:$B$758,J$226)+'СЕТ СН'!$F$15</f>
        <v>222.23372416999999</v>
      </c>
      <c r="K240" s="36">
        <f>SUMIFS(СВЦЭМ!$F$39:$F$758,СВЦЭМ!$A$39:$A$758,$A240,СВЦЭМ!$B$39:$B$758,K$226)+'СЕТ СН'!$F$15</f>
        <v>215.02583668</v>
      </c>
      <c r="L240" s="36">
        <f>SUMIFS(СВЦЭМ!$F$39:$F$758,СВЦЭМ!$A$39:$A$758,$A240,СВЦЭМ!$B$39:$B$758,L$226)+'СЕТ СН'!$F$15</f>
        <v>210.59192593</v>
      </c>
      <c r="M240" s="36">
        <f>SUMIFS(СВЦЭМ!$F$39:$F$758,СВЦЭМ!$A$39:$A$758,$A240,СВЦЭМ!$B$39:$B$758,M$226)+'СЕТ СН'!$F$15</f>
        <v>213.00406927</v>
      </c>
      <c r="N240" s="36">
        <f>SUMIFS(СВЦЭМ!$F$39:$F$758,СВЦЭМ!$A$39:$A$758,$A240,СВЦЭМ!$B$39:$B$758,N$226)+'СЕТ СН'!$F$15</f>
        <v>216.24113338999999</v>
      </c>
      <c r="O240" s="36">
        <f>SUMIFS(СВЦЭМ!$F$39:$F$758,СВЦЭМ!$A$39:$A$758,$A240,СВЦЭМ!$B$39:$B$758,O$226)+'СЕТ СН'!$F$15</f>
        <v>218.33936147</v>
      </c>
      <c r="P240" s="36">
        <f>SUMIFS(СВЦЭМ!$F$39:$F$758,СВЦЭМ!$A$39:$A$758,$A240,СВЦЭМ!$B$39:$B$758,P$226)+'СЕТ СН'!$F$15</f>
        <v>219.67632882999999</v>
      </c>
      <c r="Q240" s="36">
        <f>SUMIFS(СВЦЭМ!$F$39:$F$758,СВЦЭМ!$A$39:$A$758,$A240,СВЦЭМ!$B$39:$B$758,Q$226)+'СЕТ СН'!$F$15</f>
        <v>222.42540935</v>
      </c>
      <c r="R240" s="36">
        <f>SUMIFS(СВЦЭМ!$F$39:$F$758,СВЦЭМ!$A$39:$A$758,$A240,СВЦЭМ!$B$39:$B$758,R$226)+'СЕТ СН'!$F$15</f>
        <v>224.28066723000001</v>
      </c>
      <c r="S240" s="36">
        <f>SUMIFS(СВЦЭМ!$F$39:$F$758,СВЦЭМ!$A$39:$A$758,$A240,СВЦЭМ!$B$39:$B$758,S$226)+'СЕТ СН'!$F$15</f>
        <v>220.51722404</v>
      </c>
      <c r="T240" s="36">
        <f>SUMIFS(СВЦЭМ!$F$39:$F$758,СВЦЭМ!$A$39:$A$758,$A240,СВЦЭМ!$B$39:$B$758,T$226)+'СЕТ СН'!$F$15</f>
        <v>216.46514625</v>
      </c>
      <c r="U240" s="36">
        <f>SUMIFS(СВЦЭМ!$F$39:$F$758,СВЦЭМ!$A$39:$A$758,$A240,СВЦЭМ!$B$39:$B$758,U$226)+'СЕТ СН'!$F$15</f>
        <v>217.77851383000001</v>
      </c>
      <c r="V240" s="36">
        <f>SUMIFS(СВЦЭМ!$F$39:$F$758,СВЦЭМ!$A$39:$A$758,$A240,СВЦЭМ!$B$39:$B$758,V$226)+'СЕТ СН'!$F$15</f>
        <v>206.34948643999999</v>
      </c>
      <c r="W240" s="36">
        <f>SUMIFS(СВЦЭМ!$F$39:$F$758,СВЦЭМ!$A$39:$A$758,$A240,СВЦЭМ!$B$39:$B$758,W$226)+'СЕТ СН'!$F$15</f>
        <v>204.70386060999999</v>
      </c>
      <c r="X240" s="36">
        <f>SUMIFS(СВЦЭМ!$F$39:$F$758,СВЦЭМ!$A$39:$A$758,$A240,СВЦЭМ!$B$39:$B$758,X$226)+'СЕТ СН'!$F$15</f>
        <v>211.10315342000001</v>
      </c>
      <c r="Y240" s="36">
        <f>SUMIFS(СВЦЭМ!$F$39:$F$758,СВЦЭМ!$A$39:$A$758,$A240,СВЦЭМ!$B$39:$B$758,Y$226)+'СЕТ СН'!$F$15</f>
        <v>215.42844786000001</v>
      </c>
    </row>
    <row r="241" spans="1:25" ht="15.75" x14ac:dyDescent="0.2">
      <c r="A241" s="35">
        <f t="shared" si="6"/>
        <v>45397</v>
      </c>
      <c r="B241" s="36">
        <f>SUMIFS(СВЦЭМ!$F$39:$F$758,СВЦЭМ!$A$39:$A$758,$A241,СВЦЭМ!$B$39:$B$758,B$226)+'СЕТ СН'!$F$15</f>
        <v>219.29489734000001</v>
      </c>
      <c r="C241" s="36">
        <f>SUMIFS(СВЦЭМ!$F$39:$F$758,СВЦЭМ!$A$39:$A$758,$A241,СВЦЭМ!$B$39:$B$758,C$226)+'СЕТ СН'!$F$15</f>
        <v>232.42494991999999</v>
      </c>
      <c r="D241" s="36">
        <f>SUMIFS(СВЦЭМ!$F$39:$F$758,СВЦЭМ!$A$39:$A$758,$A241,СВЦЭМ!$B$39:$B$758,D$226)+'СЕТ СН'!$F$15</f>
        <v>237.88114589</v>
      </c>
      <c r="E241" s="36">
        <f>SUMIFS(СВЦЭМ!$F$39:$F$758,СВЦЭМ!$A$39:$A$758,$A241,СВЦЭМ!$B$39:$B$758,E$226)+'СЕТ СН'!$F$15</f>
        <v>238.99210413</v>
      </c>
      <c r="F241" s="36">
        <f>SUMIFS(СВЦЭМ!$F$39:$F$758,СВЦЭМ!$A$39:$A$758,$A241,СВЦЭМ!$B$39:$B$758,F$226)+'СЕТ СН'!$F$15</f>
        <v>238.86563806000001</v>
      </c>
      <c r="G241" s="36">
        <f>SUMIFS(СВЦЭМ!$F$39:$F$758,СВЦЭМ!$A$39:$A$758,$A241,СВЦЭМ!$B$39:$B$758,G$226)+'СЕТ СН'!$F$15</f>
        <v>227.70345818000001</v>
      </c>
      <c r="H241" s="36">
        <f>SUMIFS(СВЦЭМ!$F$39:$F$758,СВЦЭМ!$A$39:$A$758,$A241,СВЦЭМ!$B$39:$B$758,H$226)+'СЕТ СН'!$F$15</f>
        <v>218.94983626000001</v>
      </c>
      <c r="I241" s="36">
        <f>SUMIFS(СВЦЭМ!$F$39:$F$758,СВЦЭМ!$A$39:$A$758,$A241,СВЦЭМ!$B$39:$B$758,I$226)+'СЕТ СН'!$F$15</f>
        <v>211.70733645000001</v>
      </c>
      <c r="J241" s="36">
        <f>SUMIFS(СВЦЭМ!$F$39:$F$758,СВЦЭМ!$A$39:$A$758,$A241,СВЦЭМ!$B$39:$B$758,J$226)+'СЕТ СН'!$F$15</f>
        <v>206.56646236</v>
      </c>
      <c r="K241" s="36">
        <f>SUMIFS(СВЦЭМ!$F$39:$F$758,СВЦЭМ!$A$39:$A$758,$A241,СВЦЭМ!$B$39:$B$758,K$226)+'СЕТ СН'!$F$15</f>
        <v>205.94037266999999</v>
      </c>
      <c r="L241" s="36">
        <f>SUMIFS(СВЦЭМ!$F$39:$F$758,СВЦЭМ!$A$39:$A$758,$A241,СВЦЭМ!$B$39:$B$758,L$226)+'СЕТ СН'!$F$15</f>
        <v>206.09624217000001</v>
      </c>
      <c r="M241" s="36">
        <f>SUMIFS(СВЦЭМ!$F$39:$F$758,СВЦЭМ!$A$39:$A$758,$A241,СВЦЭМ!$B$39:$B$758,M$226)+'СЕТ СН'!$F$15</f>
        <v>209.59457721999999</v>
      </c>
      <c r="N241" s="36">
        <f>SUMIFS(СВЦЭМ!$F$39:$F$758,СВЦЭМ!$A$39:$A$758,$A241,СВЦЭМ!$B$39:$B$758,N$226)+'СЕТ СН'!$F$15</f>
        <v>210.21140165</v>
      </c>
      <c r="O241" s="36">
        <f>SUMIFS(СВЦЭМ!$F$39:$F$758,СВЦЭМ!$A$39:$A$758,$A241,СВЦЭМ!$B$39:$B$758,O$226)+'СЕТ СН'!$F$15</f>
        <v>212.77808726999999</v>
      </c>
      <c r="P241" s="36">
        <f>SUMIFS(СВЦЭМ!$F$39:$F$758,СВЦЭМ!$A$39:$A$758,$A241,СВЦЭМ!$B$39:$B$758,P$226)+'СЕТ СН'!$F$15</f>
        <v>214.84769645</v>
      </c>
      <c r="Q241" s="36">
        <f>SUMIFS(СВЦЭМ!$F$39:$F$758,СВЦЭМ!$A$39:$A$758,$A241,СВЦЭМ!$B$39:$B$758,Q$226)+'СЕТ СН'!$F$15</f>
        <v>216.29246196</v>
      </c>
      <c r="R241" s="36">
        <f>SUMIFS(СВЦЭМ!$F$39:$F$758,СВЦЭМ!$A$39:$A$758,$A241,СВЦЭМ!$B$39:$B$758,R$226)+'СЕТ СН'!$F$15</f>
        <v>217.22697962999999</v>
      </c>
      <c r="S241" s="36">
        <f>SUMIFS(СВЦЭМ!$F$39:$F$758,СВЦЭМ!$A$39:$A$758,$A241,СВЦЭМ!$B$39:$B$758,S$226)+'СЕТ СН'!$F$15</f>
        <v>216.99372837999999</v>
      </c>
      <c r="T241" s="36">
        <f>SUMIFS(СВЦЭМ!$F$39:$F$758,СВЦЭМ!$A$39:$A$758,$A241,СВЦЭМ!$B$39:$B$758,T$226)+'СЕТ СН'!$F$15</f>
        <v>212.98126744999999</v>
      </c>
      <c r="U241" s="36">
        <f>SUMIFS(СВЦЭМ!$F$39:$F$758,СВЦЭМ!$A$39:$A$758,$A241,СВЦЭМ!$B$39:$B$758,U$226)+'СЕТ СН'!$F$15</f>
        <v>210.01990248999999</v>
      </c>
      <c r="V241" s="36">
        <f>SUMIFS(СВЦЭМ!$F$39:$F$758,СВЦЭМ!$A$39:$A$758,$A241,СВЦЭМ!$B$39:$B$758,V$226)+'СЕТ СН'!$F$15</f>
        <v>207.32248695000001</v>
      </c>
      <c r="W241" s="36">
        <f>SUMIFS(СВЦЭМ!$F$39:$F$758,СВЦЭМ!$A$39:$A$758,$A241,СВЦЭМ!$B$39:$B$758,W$226)+'СЕТ СН'!$F$15</f>
        <v>206.28543739</v>
      </c>
      <c r="X241" s="36">
        <f>SUMIFS(СВЦЭМ!$F$39:$F$758,СВЦЭМ!$A$39:$A$758,$A241,СВЦЭМ!$B$39:$B$758,X$226)+'СЕТ СН'!$F$15</f>
        <v>207.51511930000001</v>
      </c>
      <c r="Y241" s="36">
        <f>SUMIFS(СВЦЭМ!$F$39:$F$758,СВЦЭМ!$A$39:$A$758,$A241,СВЦЭМ!$B$39:$B$758,Y$226)+'СЕТ СН'!$F$15</f>
        <v>213.23735151</v>
      </c>
    </row>
    <row r="242" spans="1:25" ht="15.75" x14ac:dyDescent="0.2">
      <c r="A242" s="35">
        <f t="shared" si="6"/>
        <v>45398</v>
      </c>
      <c r="B242" s="36">
        <f>SUMIFS(СВЦЭМ!$F$39:$F$758,СВЦЭМ!$A$39:$A$758,$A242,СВЦЭМ!$B$39:$B$758,B$226)+'СЕТ СН'!$F$15</f>
        <v>227.04615749999999</v>
      </c>
      <c r="C242" s="36">
        <f>SUMIFS(СВЦЭМ!$F$39:$F$758,СВЦЭМ!$A$39:$A$758,$A242,СВЦЭМ!$B$39:$B$758,C$226)+'СЕТ СН'!$F$15</f>
        <v>230.67224009</v>
      </c>
      <c r="D242" s="36">
        <f>SUMIFS(СВЦЭМ!$F$39:$F$758,СВЦЭМ!$A$39:$A$758,$A242,СВЦЭМ!$B$39:$B$758,D$226)+'СЕТ СН'!$F$15</f>
        <v>236.18630142000001</v>
      </c>
      <c r="E242" s="36">
        <f>SUMIFS(СВЦЭМ!$F$39:$F$758,СВЦЭМ!$A$39:$A$758,$A242,СВЦЭМ!$B$39:$B$758,E$226)+'СЕТ СН'!$F$15</f>
        <v>238.96652549000001</v>
      </c>
      <c r="F242" s="36">
        <f>SUMIFS(СВЦЭМ!$F$39:$F$758,СВЦЭМ!$A$39:$A$758,$A242,СВЦЭМ!$B$39:$B$758,F$226)+'СЕТ СН'!$F$15</f>
        <v>239.15181798</v>
      </c>
      <c r="G242" s="36">
        <f>SUMIFS(СВЦЭМ!$F$39:$F$758,СВЦЭМ!$A$39:$A$758,$A242,СВЦЭМ!$B$39:$B$758,G$226)+'СЕТ СН'!$F$15</f>
        <v>235.72633905000001</v>
      </c>
      <c r="H242" s="36">
        <f>SUMIFS(СВЦЭМ!$F$39:$F$758,СВЦЭМ!$A$39:$A$758,$A242,СВЦЭМ!$B$39:$B$758,H$226)+'СЕТ СН'!$F$15</f>
        <v>227.07110664000001</v>
      </c>
      <c r="I242" s="36">
        <f>SUMIFS(СВЦЭМ!$F$39:$F$758,СВЦЭМ!$A$39:$A$758,$A242,СВЦЭМ!$B$39:$B$758,I$226)+'СЕТ СН'!$F$15</f>
        <v>220.00143367999999</v>
      </c>
      <c r="J242" s="36">
        <f>SUMIFS(СВЦЭМ!$F$39:$F$758,СВЦЭМ!$A$39:$A$758,$A242,СВЦЭМ!$B$39:$B$758,J$226)+'СЕТ СН'!$F$15</f>
        <v>214.44897621999999</v>
      </c>
      <c r="K242" s="36">
        <f>SUMIFS(СВЦЭМ!$F$39:$F$758,СВЦЭМ!$A$39:$A$758,$A242,СВЦЭМ!$B$39:$B$758,K$226)+'СЕТ СН'!$F$15</f>
        <v>212.73189482000001</v>
      </c>
      <c r="L242" s="36">
        <f>SUMIFS(СВЦЭМ!$F$39:$F$758,СВЦЭМ!$A$39:$A$758,$A242,СВЦЭМ!$B$39:$B$758,L$226)+'СЕТ СН'!$F$15</f>
        <v>212.38075151000001</v>
      </c>
      <c r="M242" s="36">
        <f>SUMIFS(СВЦЭМ!$F$39:$F$758,СВЦЭМ!$A$39:$A$758,$A242,СВЦЭМ!$B$39:$B$758,M$226)+'СЕТ СН'!$F$15</f>
        <v>214.04873233000001</v>
      </c>
      <c r="N242" s="36">
        <f>SUMIFS(СВЦЭМ!$F$39:$F$758,СВЦЭМ!$A$39:$A$758,$A242,СВЦЭМ!$B$39:$B$758,N$226)+'СЕТ СН'!$F$15</f>
        <v>214.57740150999999</v>
      </c>
      <c r="O242" s="36">
        <f>SUMIFS(СВЦЭМ!$F$39:$F$758,СВЦЭМ!$A$39:$A$758,$A242,СВЦЭМ!$B$39:$B$758,O$226)+'СЕТ СН'!$F$15</f>
        <v>215.34430839000001</v>
      </c>
      <c r="P242" s="36">
        <f>SUMIFS(СВЦЭМ!$F$39:$F$758,СВЦЭМ!$A$39:$A$758,$A242,СВЦЭМ!$B$39:$B$758,P$226)+'СЕТ СН'!$F$15</f>
        <v>217.56504541999999</v>
      </c>
      <c r="Q242" s="36">
        <f>SUMIFS(СВЦЭМ!$F$39:$F$758,СВЦЭМ!$A$39:$A$758,$A242,СВЦЭМ!$B$39:$B$758,Q$226)+'СЕТ СН'!$F$15</f>
        <v>218.28224911000001</v>
      </c>
      <c r="R242" s="36">
        <f>SUMIFS(СВЦЭМ!$F$39:$F$758,СВЦЭМ!$A$39:$A$758,$A242,СВЦЭМ!$B$39:$B$758,R$226)+'СЕТ СН'!$F$15</f>
        <v>220.06146928000001</v>
      </c>
      <c r="S242" s="36">
        <f>SUMIFS(СВЦЭМ!$F$39:$F$758,СВЦЭМ!$A$39:$A$758,$A242,СВЦЭМ!$B$39:$B$758,S$226)+'СЕТ СН'!$F$15</f>
        <v>217.91976675999999</v>
      </c>
      <c r="T242" s="36">
        <f>SUMIFS(СВЦЭМ!$F$39:$F$758,СВЦЭМ!$A$39:$A$758,$A242,СВЦЭМ!$B$39:$B$758,T$226)+'СЕТ СН'!$F$15</f>
        <v>212.16706765000001</v>
      </c>
      <c r="U242" s="36">
        <f>SUMIFS(СВЦЭМ!$F$39:$F$758,СВЦЭМ!$A$39:$A$758,$A242,СВЦЭМ!$B$39:$B$758,U$226)+'СЕТ СН'!$F$15</f>
        <v>215.52622839</v>
      </c>
      <c r="V242" s="36">
        <f>SUMIFS(СВЦЭМ!$F$39:$F$758,СВЦЭМ!$A$39:$A$758,$A242,СВЦЭМ!$B$39:$B$758,V$226)+'СЕТ СН'!$F$15</f>
        <v>211.66635970999999</v>
      </c>
      <c r="W242" s="36">
        <f>SUMIFS(СВЦЭМ!$F$39:$F$758,СВЦЭМ!$A$39:$A$758,$A242,СВЦЭМ!$B$39:$B$758,W$226)+'СЕТ СН'!$F$15</f>
        <v>209.67203157</v>
      </c>
      <c r="X242" s="36">
        <f>SUMIFS(СВЦЭМ!$F$39:$F$758,СВЦЭМ!$A$39:$A$758,$A242,СВЦЭМ!$B$39:$B$758,X$226)+'СЕТ СН'!$F$15</f>
        <v>209.84475472</v>
      </c>
      <c r="Y242" s="36">
        <f>SUMIFS(СВЦЭМ!$F$39:$F$758,СВЦЭМ!$A$39:$A$758,$A242,СВЦЭМ!$B$39:$B$758,Y$226)+'СЕТ СН'!$F$15</f>
        <v>210.95463505999999</v>
      </c>
    </row>
    <row r="243" spans="1:25" ht="15.75" x14ac:dyDescent="0.2">
      <c r="A243" s="35">
        <f t="shared" si="6"/>
        <v>45399</v>
      </c>
      <c r="B243" s="36">
        <f>SUMIFS(СВЦЭМ!$F$39:$F$758,СВЦЭМ!$A$39:$A$758,$A243,СВЦЭМ!$B$39:$B$758,B$226)+'СЕТ СН'!$F$15</f>
        <v>218.04528771</v>
      </c>
      <c r="C243" s="36">
        <f>SUMIFS(СВЦЭМ!$F$39:$F$758,СВЦЭМ!$A$39:$A$758,$A243,СВЦЭМ!$B$39:$B$758,C$226)+'СЕТ СН'!$F$15</f>
        <v>223.85225740000001</v>
      </c>
      <c r="D243" s="36">
        <f>SUMIFS(СВЦЭМ!$F$39:$F$758,СВЦЭМ!$A$39:$A$758,$A243,СВЦЭМ!$B$39:$B$758,D$226)+'СЕТ СН'!$F$15</f>
        <v>226.08091137</v>
      </c>
      <c r="E243" s="36">
        <f>SUMIFS(СВЦЭМ!$F$39:$F$758,СВЦЭМ!$A$39:$A$758,$A243,СВЦЭМ!$B$39:$B$758,E$226)+'СЕТ СН'!$F$15</f>
        <v>227.97760507999999</v>
      </c>
      <c r="F243" s="36">
        <f>SUMIFS(СВЦЭМ!$F$39:$F$758,СВЦЭМ!$A$39:$A$758,$A243,СВЦЭМ!$B$39:$B$758,F$226)+'СЕТ СН'!$F$15</f>
        <v>227.31877483</v>
      </c>
      <c r="G243" s="36">
        <f>SUMIFS(СВЦЭМ!$F$39:$F$758,СВЦЭМ!$A$39:$A$758,$A243,СВЦЭМ!$B$39:$B$758,G$226)+'СЕТ СН'!$F$15</f>
        <v>224.44984894000001</v>
      </c>
      <c r="H243" s="36">
        <f>SUMIFS(СВЦЭМ!$F$39:$F$758,СВЦЭМ!$A$39:$A$758,$A243,СВЦЭМ!$B$39:$B$758,H$226)+'СЕТ СН'!$F$15</f>
        <v>216.54737262</v>
      </c>
      <c r="I243" s="36">
        <f>SUMIFS(СВЦЭМ!$F$39:$F$758,СВЦЭМ!$A$39:$A$758,$A243,СВЦЭМ!$B$39:$B$758,I$226)+'СЕТ СН'!$F$15</f>
        <v>209.07462022000001</v>
      </c>
      <c r="J243" s="36">
        <f>SUMIFS(СВЦЭМ!$F$39:$F$758,СВЦЭМ!$A$39:$A$758,$A243,СВЦЭМ!$B$39:$B$758,J$226)+'СЕТ СН'!$F$15</f>
        <v>201.97087701000001</v>
      </c>
      <c r="K243" s="36">
        <f>SUMIFS(СВЦЭМ!$F$39:$F$758,СВЦЭМ!$A$39:$A$758,$A243,СВЦЭМ!$B$39:$B$758,K$226)+'СЕТ СН'!$F$15</f>
        <v>198.61014795</v>
      </c>
      <c r="L243" s="36">
        <f>SUMIFS(СВЦЭМ!$F$39:$F$758,СВЦЭМ!$A$39:$A$758,$A243,СВЦЭМ!$B$39:$B$758,L$226)+'СЕТ СН'!$F$15</f>
        <v>199.89617781999999</v>
      </c>
      <c r="M243" s="36">
        <f>SUMIFS(СВЦЭМ!$F$39:$F$758,СВЦЭМ!$A$39:$A$758,$A243,СВЦЭМ!$B$39:$B$758,M$226)+'СЕТ СН'!$F$15</f>
        <v>201.50642759999999</v>
      </c>
      <c r="N243" s="36">
        <f>SUMIFS(СВЦЭМ!$F$39:$F$758,СВЦЭМ!$A$39:$A$758,$A243,СВЦЭМ!$B$39:$B$758,N$226)+'СЕТ СН'!$F$15</f>
        <v>202.00276246000001</v>
      </c>
      <c r="O243" s="36">
        <f>SUMIFS(СВЦЭМ!$F$39:$F$758,СВЦЭМ!$A$39:$A$758,$A243,СВЦЭМ!$B$39:$B$758,O$226)+'СЕТ СН'!$F$15</f>
        <v>204.90186578999999</v>
      </c>
      <c r="P243" s="36">
        <f>SUMIFS(СВЦЭМ!$F$39:$F$758,СВЦЭМ!$A$39:$A$758,$A243,СВЦЭМ!$B$39:$B$758,P$226)+'СЕТ СН'!$F$15</f>
        <v>204.85199933000001</v>
      </c>
      <c r="Q243" s="36">
        <f>SUMIFS(СВЦЭМ!$F$39:$F$758,СВЦЭМ!$A$39:$A$758,$A243,СВЦЭМ!$B$39:$B$758,Q$226)+'СЕТ СН'!$F$15</f>
        <v>206.37731084000001</v>
      </c>
      <c r="R243" s="36">
        <f>SUMIFS(СВЦЭМ!$F$39:$F$758,СВЦЭМ!$A$39:$A$758,$A243,СВЦЭМ!$B$39:$B$758,R$226)+'СЕТ СН'!$F$15</f>
        <v>207.82372862</v>
      </c>
      <c r="S243" s="36">
        <f>SUMIFS(СВЦЭМ!$F$39:$F$758,СВЦЭМ!$A$39:$A$758,$A243,СВЦЭМ!$B$39:$B$758,S$226)+'СЕТ СН'!$F$15</f>
        <v>206.54760898999999</v>
      </c>
      <c r="T243" s="36">
        <f>SUMIFS(СВЦЭМ!$F$39:$F$758,СВЦЭМ!$A$39:$A$758,$A243,СВЦЭМ!$B$39:$B$758,T$226)+'СЕТ СН'!$F$15</f>
        <v>204.01845754999999</v>
      </c>
      <c r="U243" s="36">
        <f>SUMIFS(СВЦЭМ!$F$39:$F$758,СВЦЭМ!$A$39:$A$758,$A243,СВЦЭМ!$B$39:$B$758,U$226)+'СЕТ СН'!$F$15</f>
        <v>201.79129387</v>
      </c>
      <c r="V243" s="36">
        <f>SUMIFS(СВЦЭМ!$F$39:$F$758,СВЦЭМ!$A$39:$A$758,$A243,СВЦЭМ!$B$39:$B$758,V$226)+'СЕТ СН'!$F$15</f>
        <v>197.91424916</v>
      </c>
      <c r="W243" s="36">
        <f>SUMIFS(СВЦЭМ!$F$39:$F$758,СВЦЭМ!$A$39:$A$758,$A243,СВЦЭМ!$B$39:$B$758,W$226)+'СЕТ СН'!$F$15</f>
        <v>196.38713404999999</v>
      </c>
      <c r="X243" s="36">
        <f>SUMIFS(СВЦЭМ!$F$39:$F$758,СВЦЭМ!$A$39:$A$758,$A243,СВЦЭМ!$B$39:$B$758,X$226)+'СЕТ СН'!$F$15</f>
        <v>202.04497172999999</v>
      </c>
      <c r="Y243" s="36">
        <f>SUMIFS(СВЦЭМ!$F$39:$F$758,СВЦЭМ!$A$39:$A$758,$A243,СВЦЭМ!$B$39:$B$758,Y$226)+'СЕТ СН'!$F$15</f>
        <v>205.38355390999999</v>
      </c>
    </row>
    <row r="244" spans="1:25" ht="15.75" x14ac:dyDescent="0.2">
      <c r="A244" s="35">
        <f t="shared" si="6"/>
        <v>45400</v>
      </c>
      <c r="B244" s="36">
        <f>SUMIFS(СВЦЭМ!$F$39:$F$758,СВЦЭМ!$A$39:$A$758,$A244,СВЦЭМ!$B$39:$B$758,B$226)+'СЕТ СН'!$F$15</f>
        <v>220.29417122000001</v>
      </c>
      <c r="C244" s="36">
        <f>SUMIFS(СВЦЭМ!$F$39:$F$758,СВЦЭМ!$A$39:$A$758,$A244,СВЦЭМ!$B$39:$B$758,C$226)+'СЕТ СН'!$F$15</f>
        <v>218.22877145000001</v>
      </c>
      <c r="D244" s="36">
        <f>SUMIFS(СВЦЭМ!$F$39:$F$758,СВЦЭМ!$A$39:$A$758,$A244,СВЦЭМ!$B$39:$B$758,D$226)+'СЕТ СН'!$F$15</f>
        <v>221.26285551000001</v>
      </c>
      <c r="E244" s="36">
        <f>SUMIFS(СВЦЭМ!$F$39:$F$758,СВЦЭМ!$A$39:$A$758,$A244,СВЦЭМ!$B$39:$B$758,E$226)+'СЕТ СН'!$F$15</f>
        <v>221.83351719000001</v>
      </c>
      <c r="F244" s="36">
        <f>SUMIFS(СВЦЭМ!$F$39:$F$758,СВЦЭМ!$A$39:$A$758,$A244,СВЦЭМ!$B$39:$B$758,F$226)+'СЕТ СН'!$F$15</f>
        <v>221.55678897000001</v>
      </c>
      <c r="G244" s="36">
        <f>SUMIFS(СВЦЭМ!$F$39:$F$758,СВЦЭМ!$A$39:$A$758,$A244,СВЦЭМ!$B$39:$B$758,G$226)+'СЕТ СН'!$F$15</f>
        <v>219.88950915000001</v>
      </c>
      <c r="H244" s="36">
        <f>SUMIFS(СВЦЭМ!$F$39:$F$758,СВЦЭМ!$A$39:$A$758,$A244,СВЦЭМ!$B$39:$B$758,H$226)+'СЕТ СН'!$F$15</f>
        <v>213.56151524000001</v>
      </c>
      <c r="I244" s="36">
        <f>SUMIFS(СВЦЭМ!$F$39:$F$758,СВЦЭМ!$A$39:$A$758,$A244,СВЦЭМ!$B$39:$B$758,I$226)+'СЕТ СН'!$F$15</f>
        <v>204.67428421</v>
      </c>
      <c r="J244" s="36">
        <f>SUMIFS(СВЦЭМ!$F$39:$F$758,СВЦЭМ!$A$39:$A$758,$A244,СВЦЭМ!$B$39:$B$758,J$226)+'СЕТ СН'!$F$15</f>
        <v>199.70877214000001</v>
      </c>
      <c r="K244" s="36">
        <f>SUMIFS(СВЦЭМ!$F$39:$F$758,СВЦЭМ!$A$39:$A$758,$A244,СВЦЭМ!$B$39:$B$758,K$226)+'СЕТ СН'!$F$15</f>
        <v>195.0073166</v>
      </c>
      <c r="L244" s="36">
        <f>SUMIFS(СВЦЭМ!$F$39:$F$758,СВЦЭМ!$A$39:$A$758,$A244,СВЦЭМ!$B$39:$B$758,L$226)+'СЕТ СН'!$F$15</f>
        <v>193.96504234</v>
      </c>
      <c r="M244" s="36">
        <f>SUMIFS(СВЦЭМ!$F$39:$F$758,СВЦЭМ!$A$39:$A$758,$A244,СВЦЭМ!$B$39:$B$758,M$226)+'СЕТ СН'!$F$15</f>
        <v>203.47320257999999</v>
      </c>
      <c r="N244" s="36">
        <f>SUMIFS(СВЦЭМ!$F$39:$F$758,СВЦЭМ!$A$39:$A$758,$A244,СВЦЭМ!$B$39:$B$758,N$226)+'СЕТ СН'!$F$15</f>
        <v>204.62936329999999</v>
      </c>
      <c r="O244" s="36">
        <f>SUMIFS(СВЦЭМ!$F$39:$F$758,СВЦЭМ!$A$39:$A$758,$A244,СВЦЭМ!$B$39:$B$758,O$226)+'СЕТ СН'!$F$15</f>
        <v>206.79297111</v>
      </c>
      <c r="P244" s="36">
        <f>SUMIFS(СВЦЭМ!$F$39:$F$758,СВЦЭМ!$A$39:$A$758,$A244,СВЦЭМ!$B$39:$B$758,P$226)+'СЕТ СН'!$F$15</f>
        <v>209.00924824000001</v>
      </c>
      <c r="Q244" s="36">
        <f>SUMIFS(СВЦЭМ!$F$39:$F$758,СВЦЭМ!$A$39:$A$758,$A244,СВЦЭМ!$B$39:$B$758,Q$226)+'СЕТ СН'!$F$15</f>
        <v>211.02782893</v>
      </c>
      <c r="R244" s="36">
        <f>SUMIFS(СВЦЭМ!$F$39:$F$758,СВЦЭМ!$A$39:$A$758,$A244,СВЦЭМ!$B$39:$B$758,R$226)+'СЕТ СН'!$F$15</f>
        <v>211.06996276999999</v>
      </c>
      <c r="S244" s="36">
        <f>SUMIFS(СВЦЭМ!$F$39:$F$758,СВЦЭМ!$A$39:$A$758,$A244,СВЦЭМ!$B$39:$B$758,S$226)+'СЕТ СН'!$F$15</f>
        <v>209.78052984999999</v>
      </c>
      <c r="T244" s="36">
        <f>SUMIFS(СВЦЭМ!$F$39:$F$758,СВЦЭМ!$A$39:$A$758,$A244,СВЦЭМ!$B$39:$B$758,T$226)+'СЕТ СН'!$F$15</f>
        <v>205.59912234000001</v>
      </c>
      <c r="U244" s="36">
        <f>SUMIFS(СВЦЭМ!$F$39:$F$758,СВЦЭМ!$A$39:$A$758,$A244,СВЦЭМ!$B$39:$B$758,U$226)+'СЕТ СН'!$F$15</f>
        <v>205.9111293</v>
      </c>
      <c r="V244" s="36">
        <f>SUMIFS(СВЦЭМ!$F$39:$F$758,СВЦЭМ!$A$39:$A$758,$A244,СВЦЭМ!$B$39:$B$758,V$226)+'СЕТ СН'!$F$15</f>
        <v>201.41577151000001</v>
      </c>
      <c r="W244" s="36">
        <f>SUMIFS(СВЦЭМ!$F$39:$F$758,СВЦЭМ!$A$39:$A$758,$A244,СВЦЭМ!$B$39:$B$758,W$226)+'СЕТ СН'!$F$15</f>
        <v>197.93049567</v>
      </c>
      <c r="X244" s="36">
        <f>SUMIFS(СВЦЭМ!$F$39:$F$758,СВЦЭМ!$A$39:$A$758,$A244,СВЦЭМ!$B$39:$B$758,X$226)+'СЕТ СН'!$F$15</f>
        <v>204.29727736000001</v>
      </c>
      <c r="Y244" s="36">
        <f>SUMIFS(СВЦЭМ!$F$39:$F$758,СВЦЭМ!$A$39:$A$758,$A244,СВЦЭМ!$B$39:$B$758,Y$226)+'СЕТ СН'!$F$15</f>
        <v>212.56678174999999</v>
      </c>
    </row>
    <row r="245" spans="1:25" ht="15.75" x14ac:dyDescent="0.2">
      <c r="A245" s="35">
        <f t="shared" si="6"/>
        <v>45401</v>
      </c>
      <c r="B245" s="36">
        <f>SUMIFS(СВЦЭМ!$F$39:$F$758,СВЦЭМ!$A$39:$A$758,$A245,СВЦЭМ!$B$39:$B$758,B$226)+'СЕТ СН'!$F$15</f>
        <v>216.04069509999999</v>
      </c>
      <c r="C245" s="36">
        <f>SUMIFS(СВЦЭМ!$F$39:$F$758,СВЦЭМ!$A$39:$A$758,$A245,СВЦЭМ!$B$39:$B$758,C$226)+'СЕТ СН'!$F$15</f>
        <v>221.12497461000001</v>
      </c>
      <c r="D245" s="36">
        <f>SUMIFS(СВЦЭМ!$F$39:$F$758,СВЦЭМ!$A$39:$A$758,$A245,СВЦЭМ!$B$39:$B$758,D$226)+'СЕТ СН'!$F$15</f>
        <v>223.23792900000001</v>
      </c>
      <c r="E245" s="36">
        <f>SUMIFS(СВЦЭМ!$F$39:$F$758,СВЦЭМ!$A$39:$A$758,$A245,СВЦЭМ!$B$39:$B$758,E$226)+'СЕТ СН'!$F$15</f>
        <v>224.48886694000001</v>
      </c>
      <c r="F245" s="36">
        <f>SUMIFS(СВЦЭМ!$F$39:$F$758,СВЦЭМ!$A$39:$A$758,$A245,СВЦЭМ!$B$39:$B$758,F$226)+'СЕТ СН'!$F$15</f>
        <v>221.22563120000001</v>
      </c>
      <c r="G245" s="36">
        <f>SUMIFS(СВЦЭМ!$F$39:$F$758,СВЦЭМ!$A$39:$A$758,$A245,СВЦЭМ!$B$39:$B$758,G$226)+'СЕТ СН'!$F$15</f>
        <v>220.44959277000001</v>
      </c>
      <c r="H245" s="36">
        <f>SUMIFS(СВЦЭМ!$F$39:$F$758,СВЦЭМ!$A$39:$A$758,$A245,СВЦЭМ!$B$39:$B$758,H$226)+'СЕТ СН'!$F$15</f>
        <v>210.72895646000001</v>
      </c>
      <c r="I245" s="36">
        <f>SUMIFS(СВЦЭМ!$F$39:$F$758,СВЦЭМ!$A$39:$A$758,$A245,СВЦЭМ!$B$39:$B$758,I$226)+'СЕТ СН'!$F$15</f>
        <v>207.85105084</v>
      </c>
      <c r="J245" s="36">
        <f>SUMIFS(СВЦЭМ!$F$39:$F$758,СВЦЭМ!$A$39:$A$758,$A245,СВЦЭМ!$B$39:$B$758,J$226)+'СЕТ СН'!$F$15</f>
        <v>201.62644907000001</v>
      </c>
      <c r="K245" s="36">
        <f>SUMIFS(СВЦЭМ!$F$39:$F$758,СВЦЭМ!$A$39:$A$758,$A245,СВЦЭМ!$B$39:$B$758,K$226)+'СЕТ СН'!$F$15</f>
        <v>202.36559398</v>
      </c>
      <c r="L245" s="36">
        <f>SUMIFS(СВЦЭМ!$F$39:$F$758,СВЦЭМ!$A$39:$A$758,$A245,СВЦЭМ!$B$39:$B$758,L$226)+'СЕТ СН'!$F$15</f>
        <v>200.91969229</v>
      </c>
      <c r="M245" s="36">
        <f>SUMIFS(СВЦЭМ!$F$39:$F$758,СВЦЭМ!$A$39:$A$758,$A245,СВЦЭМ!$B$39:$B$758,M$226)+'СЕТ СН'!$F$15</f>
        <v>200.87570696</v>
      </c>
      <c r="N245" s="36">
        <f>SUMIFS(СВЦЭМ!$F$39:$F$758,СВЦЭМ!$A$39:$A$758,$A245,СВЦЭМ!$B$39:$B$758,N$226)+'СЕТ СН'!$F$15</f>
        <v>201.91282261999999</v>
      </c>
      <c r="O245" s="36">
        <f>SUMIFS(СВЦЭМ!$F$39:$F$758,СВЦЭМ!$A$39:$A$758,$A245,СВЦЭМ!$B$39:$B$758,O$226)+'СЕТ СН'!$F$15</f>
        <v>203.75747722</v>
      </c>
      <c r="P245" s="36">
        <f>SUMIFS(СВЦЭМ!$F$39:$F$758,СВЦЭМ!$A$39:$A$758,$A245,СВЦЭМ!$B$39:$B$758,P$226)+'СЕТ СН'!$F$15</f>
        <v>205.42885622</v>
      </c>
      <c r="Q245" s="36">
        <f>SUMIFS(СВЦЭМ!$F$39:$F$758,СВЦЭМ!$A$39:$A$758,$A245,СВЦЭМ!$B$39:$B$758,Q$226)+'СЕТ СН'!$F$15</f>
        <v>206.38202106</v>
      </c>
      <c r="R245" s="36">
        <f>SUMIFS(СВЦЭМ!$F$39:$F$758,СВЦЭМ!$A$39:$A$758,$A245,СВЦЭМ!$B$39:$B$758,R$226)+'СЕТ СН'!$F$15</f>
        <v>206.64878049000001</v>
      </c>
      <c r="S245" s="36">
        <f>SUMIFS(СВЦЭМ!$F$39:$F$758,СВЦЭМ!$A$39:$A$758,$A245,СВЦЭМ!$B$39:$B$758,S$226)+'СЕТ СН'!$F$15</f>
        <v>211.82092793000001</v>
      </c>
      <c r="T245" s="36">
        <f>SUMIFS(СВЦЭМ!$F$39:$F$758,СВЦЭМ!$A$39:$A$758,$A245,СВЦЭМ!$B$39:$B$758,T$226)+'СЕТ СН'!$F$15</f>
        <v>209.08204631000001</v>
      </c>
      <c r="U245" s="36">
        <f>SUMIFS(СВЦЭМ!$F$39:$F$758,СВЦЭМ!$A$39:$A$758,$A245,СВЦЭМ!$B$39:$B$758,U$226)+'СЕТ СН'!$F$15</f>
        <v>198.53644499000001</v>
      </c>
      <c r="V245" s="36">
        <f>SUMIFS(СВЦЭМ!$F$39:$F$758,СВЦЭМ!$A$39:$A$758,$A245,СВЦЭМ!$B$39:$B$758,V$226)+'СЕТ СН'!$F$15</f>
        <v>199.45623986000001</v>
      </c>
      <c r="W245" s="36">
        <f>SUMIFS(СВЦЭМ!$F$39:$F$758,СВЦЭМ!$A$39:$A$758,$A245,СВЦЭМ!$B$39:$B$758,W$226)+'СЕТ СН'!$F$15</f>
        <v>197.69701248000001</v>
      </c>
      <c r="X245" s="36">
        <f>SUMIFS(СВЦЭМ!$F$39:$F$758,СВЦЭМ!$A$39:$A$758,$A245,СВЦЭМ!$B$39:$B$758,X$226)+'СЕТ СН'!$F$15</f>
        <v>207.82486474999999</v>
      </c>
      <c r="Y245" s="36">
        <f>SUMIFS(СВЦЭМ!$F$39:$F$758,СВЦЭМ!$A$39:$A$758,$A245,СВЦЭМ!$B$39:$B$758,Y$226)+'СЕТ СН'!$F$15</f>
        <v>210.60138000000001</v>
      </c>
    </row>
    <row r="246" spans="1:25" ht="15.75" x14ac:dyDescent="0.2">
      <c r="A246" s="35">
        <f t="shared" si="6"/>
        <v>45402</v>
      </c>
      <c r="B246" s="36">
        <f>SUMIFS(СВЦЭМ!$F$39:$F$758,СВЦЭМ!$A$39:$A$758,$A246,СВЦЭМ!$B$39:$B$758,B$226)+'СЕТ СН'!$F$15</f>
        <v>204.82674711999999</v>
      </c>
      <c r="C246" s="36">
        <f>SUMIFS(СВЦЭМ!$F$39:$F$758,СВЦЭМ!$A$39:$A$758,$A246,СВЦЭМ!$B$39:$B$758,C$226)+'СЕТ СН'!$F$15</f>
        <v>220.46585809000001</v>
      </c>
      <c r="D246" s="36">
        <f>SUMIFS(СВЦЭМ!$F$39:$F$758,СВЦЭМ!$A$39:$A$758,$A246,СВЦЭМ!$B$39:$B$758,D$226)+'СЕТ СН'!$F$15</f>
        <v>234.63720044999999</v>
      </c>
      <c r="E246" s="36">
        <f>SUMIFS(СВЦЭМ!$F$39:$F$758,СВЦЭМ!$A$39:$A$758,$A246,СВЦЭМ!$B$39:$B$758,E$226)+'СЕТ СН'!$F$15</f>
        <v>237.59434017000001</v>
      </c>
      <c r="F246" s="36">
        <f>SUMIFS(СВЦЭМ!$F$39:$F$758,СВЦЭМ!$A$39:$A$758,$A246,СВЦЭМ!$B$39:$B$758,F$226)+'СЕТ СН'!$F$15</f>
        <v>237.42978955000001</v>
      </c>
      <c r="G246" s="36">
        <f>SUMIFS(СВЦЭМ!$F$39:$F$758,СВЦЭМ!$A$39:$A$758,$A246,СВЦЭМ!$B$39:$B$758,G$226)+'СЕТ СН'!$F$15</f>
        <v>236.75239128000001</v>
      </c>
      <c r="H246" s="36">
        <f>SUMIFS(СВЦЭМ!$F$39:$F$758,СВЦЭМ!$A$39:$A$758,$A246,СВЦЭМ!$B$39:$B$758,H$226)+'СЕТ СН'!$F$15</f>
        <v>232.45387646</v>
      </c>
      <c r="I246" s="36">
        <f>SUMIFS(СВЦЭМ!$F$39:$F$758,СВЦЭМ!$A$39:$A$758,$A246,СВЦЭМ!$B$39:$B$758,I$226)+'СЕТ СН'!$F$15</f>
        <v>227.53903136</v>
      </c>
      <c r="J246" s="36">
        <f>SUMIFS(СВЦЭМ!$F$39:$F$758,СВЦЭМ!$A$39:$A$758,$A246,СВЦЭМ!$B$39:$B$758,J$226)+'СЕТ СН'!$F$15</f>
        <v>214.52976165000001</v>
      </c>
      <c r="K246" s="36">
        <f>SUMIFS(СВЦЭМ!$F$39:$F$758,СВЦЭМ!$A$39:$A$758,$A246,СВЦЭМ!$B$39:$B$758,K$226)+'СЕТ СН'!$F$15</f>
        <v>210.27568262</v>
      </c>
      <c r="L246" s="36">
        <f>SUMIFS(СВЦЭМ!$F$39:$F$758,СВЦЭМ!$A$39:$A$758,$A246,СВЦЭМ!$B$39:$B$758,L$226)+'СЕТ СН'!$F$15</f>
        <v>209.46854782</v>
      </c>
      <c r="M246" s="36">
        <f>SUMIFS(СВЦЭМ!$F$39:$F$758,СВЦЭМ!$A$39:$A$758,$A246,СВЦЭМ!$B$39:$B$758,M$226)+'СЕТ СН'!$F$15</f>
        <v>207.85789965999999</v>
      </c>
      <c r="N246" s="36">
        <f>SUMIFS(СВЦЭМ!$F$39:$F$758,СВЦЭМ!$A$39:$A$758,$A246,СВЦЭМ!$B$39:$B$758,N$226)+'СЕТ СН'!$F$15</f>
        <v>205.46106728000001</v>
      </c>
      <c r="O246" s="36">
        <f>SUMIFS(СВЦЭМ!$F$39:$F$758,СВЦЭМ!$A$39:$A$758,$A246,СВЦЭМ!$B$39:$B$758,O$226)+'СЕТ СН'!$F$15</f>
        <v>203.75805287</v>
      </c>
      <c r="P246" s="36">
        <f>SUMIFS(СВЦЭМ!$F$39:$F$758,СВЦЭМ!$A$39:$A$758,$A246,СВЦЭМ!$B$39:$B$758,P$226)+'СЕТ СН'!$F$15</f>
        <v>204.02744888999999</v>
      </c>
      <c r="Q246" s="36">
        <f>SUMIFS(СВЦЭМ!$F$39:$F$758,СВЦЭМ!$A$39:$A$758,$A246,СВЦЭМ!$B$39:$B$758,Q$226)+'СЕТ СН'!$F$15</f>
        <v>205.50037753999999</v>
      </c>
      <c r="R246" s="36">
        <f>SUMIFS(СВЦЭМ!$F$39:$F$758,СВЦЭМ!$A$39:$A$758,$A246,СВЦЭМ!$B$39:$B$758,R$226)+'СЕТ СН'!$F$15</f>
        <v>214.96384105000001</v>
      </c>
      <c r="S246" s="36">
        <f>SUMIFS(СВЦЭМ!$F$39:$F$758,СВЦЭМ!$A$39:$A$758,$A246,СВЦЭМ!$B$39:$B$758,S$226)+'СЕТ СН'!$F$15</f>
        <v>211.96513517</v>
      </c>
      <c r="T246" s="36">
        <f>SUMIFS(СВЦЭМ!$F$39:$F$758,СВЦЭМ!$A$39:$A$758,$A246,СВЦЭМ!$B$39:$B$758,T$226)+'СЕТ СН'!$F$15</f>
        <v>208.91219900999999</v>
      </c>
      <c r="U246" s="36">
        <f>SUMIFS(СВЦЭМ!$F$39:$F$758,СВЦЭМ!$A$39:$A$758,$A246,СВЦЭМ!$B$39:$B$758,U$226)+'СЕТ СН'!$F$15</f>
        <v>208.57185497</v>
      </c>
      <c r="V246" s="36">
        <f>SUMIFS(СВЦЭМ!$F$39:$F$758,СВЦЭМ!$A$39:$A$758,$A246,СВЦЭМ!$B$39:$B$758,V$226)+'СЕТ СН'!$F$15</f>
        <v>205.49491305000001</v>
      </c>
      <c r="W246" s="36">
        <f>SUMIFS(СВЦЭМ!$F$39:$F$758,СВЦЭМ!$A$39:$A$758,$A246,СВЦЭМ!$B$39:$B$758,W$226)+'СЕТ СН'!$F$15</f>
        <v>203.44957413</v>
      </c>
      <c r="X246" s="36">
        <f>SUMIFS(СВЦЭМ!$F$39:$F$758,СВЦЭМ!$A$39:$A$758,$A246,СВЦЭМ!$B$39:$B$758,X$226)+'СЕТ СН'!$F$15</f>
        <v>208.10149215999999</v>
      </c>
      <c r="Y246" s="36">
        <f>SUMIFS(СВЦЭМ!$F$39:$F$758,СВЦЭМ!$A$39:$A$758,$A246,СВЦЭМ!$B$39:$B$758,Y$226)+'СЕТ СН'!$F$15</f>
        <v>212.85147452000001</v>
      </c>
    </row>
    <row r="247" spans="1:25" ht="15.75" x14ac:dyDescent="0.2">
      <c r="A247" s="35">
        <f t="shared" si="6"/>
        <v>45403</v>
      </c>
      <c r="B247" s="36">
        <f>SUMIFS(СВЦЭМ!$F$39:$F$758,СВЦЭМ!$A$39:$A$758,$A247,СВЦЭМ!$B$39:$B$758,B$226)+'СЕТ СН'!$F$15</f>
        <v>222.59688932</v>
      </c>
      <c r="C247" s="36">
        <f>SUMIFS(СВЦЭМ!$F$39:$F$758,СВЦЭМ!$A$39:$A$758,$A247,СВЦЭМ!$B$39:$B$758,C$226)+'СЕТ СН'!$F$15</f>
        <v>229.88690434</v>
      </c>
      <c r="D247" s="36">
        <f>SUMIFS(СВЦЭМ!$F$39:$F$758,СВЦЭМ!$A$39:$A$758,$A247,СВЦЭМ!$B$39:$B$758,D$226)+'СЕТ СН'!$F$15</f>
        <v>232.44854966</v>
      </c>
      <c r="E247" s="36">
        <f>SUMIFS(СВЦЭМ!$F$39:$F$758,СВЦЭМ!$A$39:$A$758,$A247,СВЦЭМ!$B$39:$B$758,E$226)+'СЕТ СН'!$F$15</f>
        <v>233.69766405999999</v>
      </c>
      <c r="F247" s="36">
        <f>SUMIFS(СВЦЭМ!$F$39:$F$758,СВЦЭМ!$A$39:$A$758,$A247,СВЦЭМ!$B$39:$B$758,F$226)+'СЕТ СН'!$F$15</f>
        <v>233.97713941000001</v>
      </c>
      <c r="G247" s="36">
        <f>SUMIFS(СВЦЭМ!$F$39:$F$758,СВЦЭМ!$A$39:$A$758,$A247,СВЦЭМ!$B$39:$B$758,G$226)+'СЕТ СН'!$F$15</f>
        <v>231.45377886</v>
      </c>
      <c r="H247" s="36">
        <f>SUMIFS(СВЦЭМ!$F$39:$F$758,СВЦЭМ!$A$39:$A$758,$A247,СВЦЭМ!$B$39:$B$758,H$226)+'СЕТ СН'!$F$15</f>
        <v>230.27077219</v>
      </c>
      <c r="I247" s="36">
        <f>SUMIFS(СВЦЭМ!$F$39:$F$758,СВЦЭМ!$A$39:$A$758,$A247,СВЦЭМ!$B$39:$B$758,I$226)+'СЕТ СН'!$F$15</f>
        <v>227.25613435</v>
      </c>
      <c r="J247" s="36">
        <f>SUMIFS(СВЦЭМ!$F$39:$F$758,СВЦЭМ!$A$39:$A$758,$A247,СВЦЭМ!$B$39:$B$758,J$226)+'СЕТ СН'!$F$15</f>
        <v>209.85458345000001</v>
      </c>
      <c r="K247" s="36">
        <f>SUMIFS(СВЦЭМ!$F$39:$F$758,СВЦЭМ!$A$39:$A$758,$A247,СВЦЭМ!$B$39:$B$758,K$226)+'СЕТ СН'!$F$15</f>
        <v>201.42671838999999</v>
      </c>
      <c r="L247" s="36">
        <f>SUMIFS(СВЦЭМ!$F$39:$F$758,СВЦЭМ!$A$39:$A$758,$A247,СВЦЭМ!$B$39:$B$758,L$226)+'СЕТ СН'!$F$15</f>
        <v>200.15874163999999</v>
      </c>
      <c r="M247" s="36">
        <f>SUMIFS(СВЦЭМ!$F$39:$F$758,СВЦЭМ!$A$39:$A$758,$A247,СВЦЭМ!$B$39:$B$758,M$226)+'СЕТ СН'!$F$15</f>
        <v>200.42490749999999</v>
      </c>
      <c r="N247" s="36">
        <f>SUMIFS(СВЦЭМ!$F$39:$F$758,СВЦЭМ!$A$39:$A$758,$A247,СВЦЭМ!$B$39:$B$758,N$226)+'СЕТ СН'!$F$15</f>
        <v>204.32491354000001</v>
      </c>
      <c r="O247" s="36">
        <f>SUMIFS(СВЦЭМ!$F$39:$F$758,СВЦЭМ!$A$39:$A$758,$A247,СВЦЭМ!$B$39:$B$758,O$226)+'СЕТ СН'!$F$15</f>
        <v>207.70590444000001</v>
      </c>
      <c r="P247" s="36">
        <f>SUMIFS(СВЦЭМ!$F$39:$F$758,СВЦЭМ!$A$39:$A$758,$A247,СВЦЭМ!$B$39:$B$758,P$226)+'СЕТ СН'!$F$15</f>
        <v>212.28051267999999</v>
      </c>
      <c r="Q247" s="36">
        <f>SUMIFS(СВЦЭМ!$F$39:$F$758,СВЦЭМ!$A$39:$A$758,$A247,СВЦЭМ!$B$39:$B$758,Q$226)+'СЕТ СН'!$F$15</f>
        <v>215.92343112</v>
      </c>
      <c r="R247" s="36">
        <f>SUMIFS(СВЦЭМ!$F$39:$F$758,СВЦЭМ!$A$39:$A$758,$A247,СВЦЭМ!$B$39:$B$758,R$226)+'СЕТ СН'!$F$15</f>
        <v>219.42874891</v>
      </c>
      <c r="S247" s="36">
        <f>SUMIFS(СВЦЭМ!$F$39:$F$758,СВЦЭМ!$A$39:$A$758,$A247,СВЦЭМ!$B$39:$B$758,S$226)+'СЕТ СН'!$F$15</f>
        <v>217.07926307</v>
      </c>
      <c r="T247" s="36">
        <f>SUMIFS(СВЦЭМ!$F$39:$F$758,СВЦЭМ!$A$39:$A$758,$A247,СВЦЭМ!$B$39:$B$758,T$226)+'СЕТ СН'!$F$15</f>
        <v>212.24378601000001</v>
      </c>
      <c r="U247" s="36">
        <f>SUMIFS(СВЦЭМ!$F$39:$F$758,СВЦЭМ!$A$39:$A$758,$A247,СВЦЭМ!$B$39:$B$758,U$226)+'СЕТ СН'!$F$15</f>
        <v>210.38804916999999</v>
      </c>
      <c r="V247" s="36">
        <f>SUMIFS(СВЦЭМ!$F$39:$F$758,СВЦЭМ!$A$39:$A$758,$A247,СВЦЭМ!$B$39:$B$758,V$226)+'СЕТ СН'!$F$15</f>
        <v>205.31997242</v>
      </c>
      <c r="W247" s="36">
        <f>SUMIFS(СВЦЭМ!$F$39:$F$758,СВЦЭМ!$A$39:$A$758,$A247,СВЦЭМ!$B$39:$B$758,W$226)+'СЕТ СН'!$F$15</f>
        <v>205.12173202</v>
      </c>
      <c r="X247" s="36">
        <f>SUMIFS(СВЦЭМ!$F$39:$F$758,СВЦЭМ!$A$39:$A$758,$A247,СВЦЭМ!$B$39:$B$758,X$226)+'СЕТ СН'!$F$15</f>
        <v>213.17642058999999</v>
      </c>
      <c r="Y247" s="36">
        <f>SUMIFS(СВЦЭМ!$F$39:$F$758,СВЦЭМ!$A$39:$A$758,$A247,СВЦЭМ!$B$39:$B$758,Y$226)+'СЕТ СН'!$F$15</f>
        <v>222.20809281000001</v>
      </c>
    </row>
    <row r="248" spans="1:25" ht="15.75" x14ac:dyDescent="0.2">
      <c r="A248" s="35">
        <f t="shared" si="6"/>
        <v>45404</v>
      </c>
      <c r="B248" s="36">
        <f>SUMIFS(СВЦЭМ!$F$39:$F$758,СВЦЭМ!$A$39:$A$758,$A248,СВЦЭМ!$B$39:$B$758,B$226)+'СЕТ СН'!$F$15</f>
        <v>232.51177971999999</v>
      </c>
      <c r="C248" s="36">
        <f>SUMIFS(СВЦЭМ!$F$39:$F$758,СВЦЭМ!$A$39:$A$758,$A248,СВЦЭМ!$B$39:$B$758,C$226)+'СЕТ СН'!$F$15</f>
        <v>234.95142217</v>
      </c>
      <c r="D248" s="36">
        <f>SUMIFS(СВЦЭМ!$F$39:$F$758,СВЦЭМ!$A$39:$A$758,$A248,СВЦЭМ!$B$39:$B$758,D$226)+'СЕТ СН'!$F$15</f>
        <v>234.76247219000001</v>
      </c>
      <c r="E248" s="36">
        <f>SUMIFS(СВЦЭМ!$F$39:$F$758,СВЦЭМ!$A$39:$A$758,$A248,СВЦЭМ!$B$39:$B$758,E$226)+'СЕТ СН'!$F$15</f>
        <v>237.31918780000001</v>
      </c>
      <c r="F248" s="36">
        <f>SUMIFS(СВЦЭМ!$F$39:$F$758,СВЦЭМ!$A$39:$A$758,$A248,СВЦЭМ!$B$39:$B$758,F$226)+'СЕТ СН'!$F$15</f>
        <v>233.36993096</v>
      </c>
      <c r="G248" s="36">
        <f>SUMIFS(СВЦЭМ!$F$39:$F$758,СВЦЭМ!$A$39:$A$758,$A248,СВЦЭМ!$B$39:$B$758,G$226)+'СЕТ СН'!$F$15</f>
        <v>230.29045045000001</v>
      </c>
      <c r="H248" s="36">
        <f>SUMIFS(СВЦЭМ!$F$39:$F$758,СВЦЭМ!$A$39:$A$758,$A248,СВЦЭМ!$B$39:$B$758,H$226)+'СЕТ СН'!$F$15</f>
        <v>221.03725616</v>
      </c>
      <c r="I248" s="36">
        <f>SUMIFS(СВЦЭМ!$F$39:$F$758,СВЦЭМ!$A$39:$A$758,$A248,СВЦЭМ!$B$39:$B$758,I$226)+'СЕТ СН'!$F$15</f>
        <v>212.32187377</v>
      </c>
      <c r="J248" s="36">
        <f>SUMIFS(СВЦЭМ!$F$39:$F$758,СВЦЭМ!$A$39:$A$758,$A248,СВЦЭМ!$B$39:$B$758,J$226)+'СЕТ СН'!$F$15</f>
        <v>213.38684072000001</v>
      </c>
      <c r="K248" s="36">
        <f>SUMIFS(СВЦЭМ!$F$39:$F$758,СВЦЭМ!$A$39:$A$758,$A248,СВЦЭМ!$B$39:$B$758,K$226)+'СЕТ СН'!$F$15</f>
        <v>209.13290710000001</v>
      </c>
      <c r="L248" s="36">
        <f>SUMIFS(СВЦЭМ!$F$39:$F$758,СВЦЭМ!$A$39:$A$758,$A248,СВЦЭМ!$B$39:$B$758,L$226)+'СЕТ СН'!$F$15</f>
        <v>207.28057555000001</v>
      </c>
      <c r="M248" s="36">
        <f>SUMIFS(СВЦЭМ!$F$39:$F$758,СВЦЭМ!$A$39:$A$758,$A248,СВЦЭМ!$B$39:$B$758,M$226)+'СЕТ СН'!$F$15</f>
        <v>210.00410110999999</v>
      </c>
      <c r="N248" s="36">
        <f>SUMIFS(СВЦЭМ!$F$39:$F$758,СВЦЭМ!$A$39:$A$758,$A248,СВЦЭМ!$B$39:$B$758,N$226)+'СЕТ СН'!$F$15</f>
        <v>210.01692654999999</v>
      </c>
      <c r="O248" s="36">
        <f>SUMIFS(СВЦЭМ!$F$39:$F$758,СВЦЭМ!$A$39:$A$758,$A248,СВЦЭМ!$B$39:$B$758,O$226)+'СЕТ СН'!$F$15</f>
        <v>214.4515136</v>
      </c>
      <c r="P248" s="36">
        <f>SUMIFS(СВЦЭМ!$F$39:$F$758,СВЦЭМ!$A$39:$A$758,$A248,СВЦЭМ!$B$39:$B$758,P$226)+'СЕТ СН'!$F$15</f>
        <v>216.51561579</v>
      </c>
      <c r="Q248" s="36">
        <f>SUMIFS(СВЦЭМ!$F$39:$F$758,СВЦЭМ!$A$39:$A$758,$A248,СВЦЭМ!$B$39:$B$758,Q$226)+'СЕТ СН'!$F$15</f>
        <v>217.00636552</v>
      </c>
      <c r="R248" s="36">
        <f>SUMIFS(СВЦЭМ!$F$39:$F$758,СВЦЭМ!$A$39:$A$758,$A248,СВЦЭМ!$B$39:$B$758,R$226)+'СЕТ СН'!$F$15</f>
        <v>214.65141642</v>
      </c>
      <c r="S248" s="36">
        <f>SUMIFS(СВЦЭМ!$F$39:$F$758,СВЦЭМ!$A$39:$A$758,$A248,СВЦЭМ!$B$39:$B$758,S$226)+'СЕТ СН'!$F$15</f>
        <v>215.3861814</v>
      </c>
      <c r="T248" s="36">
        <f>SUMIFS(СВЦЭМ!$F$39:$F$758,СВЦЭМ!$A$39:$A$758,$A248,СВЦЭМ!$B$39:$B$758,T$226)+'СЕТ СН'!$F$15</f>
        <v>210.61247073999999</v>
      </c>
      <c r="U248" s="36">
        <f>SUMIFS(СВЦЭМ!$F$39:$F$758,СВЦЭМ!$A$39:$A$758,$A248,СВЦЭМ!$B$39:$B$758,U$226)+'СЕТ СН'!$F$15</f>
        <v>206.06487357</v>
      </c>
      <c r="V248" s="36">
        <f>SUMIFS(СВЦЭМ!$F$39:$F$758,СВЦЭМ!$A$39:$A$758,$A248,СВЦЭМ!$B$39:$B$758,V$226)+'СЕТ СН'!$F$15</f>
        <v>203.27059757000001</v>
      </c>
      <c r="W248" s="36">
        <f>SUMIFS(СВЦЭМ!$F$39:$F$758,СВЦЭМ!$A$39:$A$758,$A248,СВЦЭМ!$B$39:$B$758,W$226)+'СЕТ СН'!$F$15</f>
        <v>205.49843245</v>
      </c>
      <c r="X248" s="36">
        <f>SUMIFS(СВЦЭМ!$F$39:$F$758,СВЦЭМ!$A$39:$A$758,$A248,СВЦЭМ!$B$39:$B$758,X$226)+'СЕТ СН'!$F$15</f>
        <v>214.57312091</v>
      </c>
      <c r="Y248" s="36">
        <f>SUMIFS(СВЦЭМ!$F$39:$F$758,СВЦЭМ!$A$39:$A$758,$A248,СВЦЭМ!$B$39:$B$758,Y$226)+'СЕТ СН'!$F$15</f>
        <v>218.90952533999999</v>
      </c>
    </row>
    <row r="249" spans="1:25" ht="15.75" x14ac:dyDescent="0.2">
      <c r="A249" s="35">
        <f t="shared" si="6"/>
        <v>45405</v>
      </c>
      <c r="B249" s="36">
        <f>SUMIFS(СВЦЭМ!$F$39:$F$758,СВЦЭМ!$A$39:$A$758,$A249,СВЦЭМ!$B$39:$B$758,B$226)+'СЕТ СН'!$F$15</f>
        <v>219.93164374</v>
      </c>
      <c r="C249" s="36">
        <f>SUMIFS(СВЦЭМ!$F$39:$F$758,СВЦЭМ!$A$39:$A$758,$A249,СВЦЭМ!$B$39:$B$758,C$226)+'СЕТ СН'!$F$15</f>
        <v>228.37914622</v>
      </c>
      <c r="D249" s="36">
        <f>SUMIFS(СВЦЭМ!$F$39:$F$758,СВЦЭМ!$A$39:$A$758,$A249,СВЦЭМ!$B$39:$B$758,D$226)+'СЕТ СН'!$F$15</f>
        <v>231.82418516000001</v>
      </c>
      <c r="E249" s="36">
        <f>SUMIFS(СВЦЭМ!$F$39:$F$758,СВЦЭМ!$A$39:$A$758,$A249,СВЦЭМ!$B$39:$B$758,E$226)+'СЕТ СН'!$F$15</f>
        <v>234.50623924999999</v>
      </c>
      <c r="F249" s="36">
        <f>SUMIFS(СВЦЭМ!$F$39:$F$758,СВЦЭМ!$A$39:$A$758,$A249,СВЦЭМ!$B$39:$B$758,F$226)+'СЕТ СН'!$F$15</f>
        <v>235.56946886</v>
      </c>
      <c r="G249" s="36">
        <f>SUMIFS(СВЦЭМ!$F$39:$F$758,СВЦЭМ!$A$39:$A$758,$A249,СВЦЭМ!$B$39:$B$758,G$226)+'СЕТ СН'!$F$15</f>
        <v>232.64722123000001</v>
      </c>
      <c r="H249" s="36">
        <f>SUMIFS(СВЦЭМ!$F$39:$F$758,СВЦЭМ!$A$39:$A$758,$A249,СВЦЭМ!$B$39:$B$758,H$226)+'СЕТ СН'!$F$15</f>
        <v>222.66685348999999</v>
      </c>
      <c r="I249" s="36">
        <f>SUMIFS(СВЦЭМ!$F$39:$F$758,СВЦЭМ!$A$39:$A$758,$A249,СВЦЭМ!$B$39:$B$758,I$226)+'СЕТ СН'!$F$15</f>
        <v>210.76878048</v>
      </c>
      <c r="J249" s="36">
        <f>SUMIFS(СВЦЭМ!$F$39:$F$758,СВЦЭМ!$A$39:$A$758,$A249,СВЦЭМ!$B$39:$B$758,J$226)+'СЕТ СН'!$F$15</f>
        <v>202.17951585</v>
      </c>
      <c r="K249" s="36">
        <f>SUMIFS(СВЦЭМ!$F$39:$F$758,СВЦЭМ!$A$39:$A$758,$A249,СВЦЭМ!$B$39:$B$758,K$226)+'СЕТ СН'!$F$15</f>
        <v>200.3668668</v>
      </c>
      <c r="L249" s="36">
        <f>SUMIFS(СВЦЭМ!$F$39:$F$758,СВЦЭМ!$A$39:$A$758,$A249,СВЦЭМ!$B$39:$B$758,L$226)+'СЕТ СН'!$F$15</f>
        <v>198.7484278</v>
      </c>
      <c r="M249" s="36">
        <f>SUMIFS(СВЦЭМ!$F$39:$F$758,СВЦЭМ!$A$39:$A$758,$A249,СВЦЭМ!$B$39:$B$758,M$226)+'СЕТ СН'!$F$15</f>
        <v>197.6979048</v>
      </c>
      <c r="N249" s="36">
        <f>SUMIFS(СВЦЭМ!$F$39:$F$758,СВЦЭМ!$A$39:$A$758,$A249,СВЦЭМ!$B$39:$B$758,N$226)+'СЕТ СН'!$F$15</f>
        <v>196.92235151</v>
      </c>
      <c r="O249" s="36">
        <f>SUMIFS(СВЦЭМ!$F$39:$F$758,СВЦЭМ!$A$39:$A$758,$A249,СВЦЭМ!$B$39:$B$758,O$226)+'СЕТ СН'!$F$15</f>
        <v>198.65516375999999</v>
      </c>
      <c r="P249" s="36">
        <f>SUMIFS(СВЦЭМ!$F$39:$F$758,СВЦЭМ!$A$39:$A$758,$A249,СВЦЭМ!$B$39:$B$758,P$226)+'СЕТ СН'!$F$15</f>
        <v>200.53155770000001</v>
      </c>
      <c r="Q249" s="36">
        <f>SUMIFS(СВЦЭМ!$F$39:$F$758,СВЦЭМ!$A$39:$A$758,$A249,СВЦЭМ!$B$39:$B$758,Q$226)+'СЕТ СН'!$F$15</f>
        <v>203.55157288000001</v>
      </c>
      <c r="R249" s="36">
        <f>SUMIFS(СВЦЭМ!$F$39:$F$758,СВЦЭМ!$A$39:$A$758,$A249,СВЦЭМ!$B$39:$B$758,R$226)+'СЕТ СН'!$F$15</f>
        <v>205.17041592000001</v>
      </c>
      <c r="S249" s="36">
        <f>SUMIFS(СВЦЭМ!$F$39:$F$758,СВЦЭМ!$A$39:$A$758,$A249,СВЦЭМ!$B$39:$B$758,S$226)+'СЕТ СН'!$F$15</f>
        <v>205.70830028</v>
      </c>
      <c r="T249" s="36">
        <f>SUMIFS(СВЦЭМ!$F$39:$F$758,СВЦЭМ!$A$39:$A$758,$A249,СВЦЭМ!$B$39:$B$758,T$226)+'СЕТ СН'!$F$15</f>
        <v>201.53809676</v>
      </c>
      <c r="U249" s="36">
        <f>SUMIFS(СВЦЭМ!$F$39:$F$758,СВЦЭМ!$A$39:$A$758,$A249,СВЦЭМ!$B$39:$B$758,U$226)+'СЕТ СН'!$F$15</f>
        <v>205.53444458999999</v>
      </c>
      <c r="V249" s="36">
        <f>SUMIFS(СВЦЭМ!$F$39:$F$758,СВЦЭМ!$A$39:$A$758,$A249,СВЦЭМ!$B$39:$B$758,V$226)+'СЕТ СН'!$F$15</f>
        <v>201.01166617999999</v>
      </c>
      <c r="W249" s="36">
        <f>SUMIFS(СВЦЭМ!$F$39:$F$758,СВЦЭМ!$A$39:$A$758,$A249,СВЦЭМ!$B$39:$B$758,W$226)+'СЕТ СН'!$F$15</f>
        <v>198.33142282</v>
      </c>
      <c r="X249" s="36">
        <f>SUMIFS(СВЦЭМ!$F$39:$F$758,СВЦЭМ!$A$39:$A$758,$A249,СВЦЭМ!$B$39:$B$758,X$226)+'СЕТ СН'!$F$15</f>
        <v>203.90356775999999</v>
      </c>
      <c r="Y249" s="36">
        <f>SUMIFS(СВЦЭМ!$F$39:$F$758,СВЦЭМ!$A$39:$A$758,$A249,СВЦЭМ!$B$39:$B$758,Y$226)+'СЕТ СН'!$F$15</f>
        <v>209.20356285</v>
      </c>
    </row>
    <row r="250" spans="1:25" ht="15.75" x14ac:dyDescent="0.2">
      <c r="A250" s="35">
        <f t="shared" si="6"/>
        <v>45406</v>
      </c>
      <c r="B250" s="36">
        <f>SUMIFS(СВЦЭМ!$F$39:$F$758,СВЦЭМ!$A$39:$A$758,$A250,СВЦЭМ!$B$39:$B$758,B$226)+'СЕТ СН'!$F$15</f>
        <v>217.53355592</v>
      </c>
      <c r="C250" s="36">
        <f>SUMIFS(СВЦЭМ!$F$39:$F$758,СВЦЭМ!$A$39:$A$758,$A250,СВЦЭМ!$B$39:$B$758,C$226)+'СЕТ СН'!$F$15</f>
        <v>223.14525086</v>
      </c>
      <c r="D250" s="36">
        <f>SUMIFS(СВЦЭМ!$F$39:$F$758,СВЦЭМ!$A$39:$A$758,$A250,СВЦЭМ!$B$39:$B$758,D$226)+'СЕТ СН'!$F$15</f>
        <v>225.19227552999999</v>
      </c>
      <c r="E250" s="36">
        <f>SUMIFS(СВЦЭМ!$F$39:$F$758,СВЦЭМ!$A$39:$A$758,$A250,СВЦЭМ!$B$39:$B$758,E$226)+'СЕТ СН'!$F$15</f>
        <v>226.44260811999999</v>
      </c>
      <c r="F250" s="36">
        <f>SUMIFS(СВЦЭМ!$F$39:$F$758,СВЦЭМ!$A$39:$A$758,$A250,СВЦЭМ!$B$39:$B$758,F$226)+'СЕТ СН'!$F$15</f>
        <v>223.10203849000001</v>
      </c>
      <c r="G250" s="36">
        <f>SUMIFS(СВЦЭМ!$F$39:$F$758,СВЦЭМ!$A$39:$A$758,$A250,СВЦЭМ!$B$39:$B$758,G$226)+'СЕТ СН'!$F$15</f>
        <v>219.06415196</v>
      </c>
      <c r="H250" s="36">
        <f>SUMIFS(СВЦЭМ!$F$39:$F$758,СВЦЭМ!$A$39:$A$758,$A250,СВЦЭМ!$B$39:$B$758,H$226)+'СЕТ СН'!$F$15</f>
        <v>211.85624208999999</v>
      </c>
      <c r="I250" s="36">
        <f>SUMIFS(СВЦЭМ!$F$39:$F$758,СВЦЭМ!$A$39:$A$758,$A250,СВЦЭМ!$B$39:$B$758,I$226)+'СЕТ СН'!$F$15</f>
        <v>206.76231716999999</v>
      </c>
      <c r="J250" s="36">
        <f>SUMIFS(СВЦЭМ!$F$39:$F$758,СВЦЭМ!$A$39:$A$758,$A250,СВЦЭМ!$B$39:$B$758,J$226)+'СЕТ СН'!$F$15</f>
        <v>199.37495688999999</v>
      </c>
      <c r="K250" s="36">
        <f>SUMIFS(СВЦЭМ!$F$39:$F$758,СВЦЭМ!$A$39:$A$758,$A250,СВЦЭМ!$B$39:$B$758,K$226)+'СЕТ СН'!$F$15</f>
        <v>199.51113889000001</v>
      </c>
      <c r="L250" s="36">
        <f>SUMIFS(СВЦЭМ!$F$39:$F$758,СВЦЭМ!$A$39:$A$758,$A250,СВЦЭМ!$B$39:$B$758,L$226)+'СЕТ СН'!$F$15</f>
        <v>199.77174711999999</v>
      </c>
      <c r="M250" s="36">
        <f>SUMIFS(СВЦЭМ!$F$39:$F$758,СВЦЭМ!$A$39:$A$758,$A250,СВЦЭМ!$B$39:$B$758,M$226)+'СЕТ СН'!$F$15</f>
        <v>200.23363115999999</v>
      </c>
      <c r="N250" s="36">
        <f>SUMIFS(СВЦЭМ!$F$39:$F$758,СВЦЭМ!$A$39:$A$758,$A250,СВЦЭМ!$B$39:$B$758,N$226)+'СЕТ СН'!$F$15</f>
        <v>199.85333449999999</v>
      </c>
      <c r="O250" s="36">
        <f>SUMIFS(СВЦЭМ!$F$39:$F$758,СВЦЭМ!$A$39:$A$758,$A250,СВЦЭМ!$B$39:$B$758,O$226)+'СЕТ СН'!$F$15</f>
        <v>201.79504623</v>
      </c>
      <c r="P250" s="36">
        <f>SUMIFS(СВЦЭМ!$F$39:$F$758,СВЦЭМ!$A$39:$A$758,$A250,СВЦЭМ!$B$39:$B$758,P$226)+'СЕТ СН'!$F$15</f>
        <v>203.50728912</v>
      </c>
      <c r="Q250" s="36">
        <f>SUMIFS(СВЦЭМ!$F$39:$F$758,СВЦЭМ!$A$39:$A$758,$A250,СВЦЭМ!$B$39:$B$758,Q$226)+'СЕТ СН'!$F$15</f>
        <v>206.52656919</v>
      </c>
      <c r="R250" s="36">
        <f>SUMIFS(СВЦЭМ!$F$39:$F$758,СВЦЭМ!$A$39:$A$758,$A250,СВЦЭМ!$B$39:$B$758,R$226)+'СЕТ СН'!$F$15</f>
        <v>205.12268947000001</v>
      </c>
      <c r="S250" s="36">
        <f>SUMIFS(СВЦЭМ!$F$39:$F$758,СВЦЭМ!$A$39:$A$758,$A250,СВЦЭМ!$B$39:$B$758,S$226)+'СЕТ СН'!$F$15</f>
        <v>201.09993243</v>
      </c>
      <c r="T250" s="36">
        <f>SUMIFS(СВЦЭМ!$F$39:$F$758,СВЦЭМ!$A$39:$A$758,$A250,СВЦЭМ!$B$39:$B$758,T$226)+'СЕТ СН'!$F$15</f>
        <v>198.59880989000001</v>
      </c>
      <c r="U250" s="36">
        <f>SUMIFS(СВЦЭМ!$F$39:$F$758,СВЦЭМ!$A$39:$A$758,$A250,СВЦЭМ!$B$39:$B$758,U$226)+'СЕТ СН'!$F$15</f>
        <v>193.8854236</v>
      </c>
      <c r="V250" s="36">
        <f>SUMIFS(СВЦЭМ!$F$39:$F$758,СВЦЭМ!$A$39:$A$758,$A250,СВЦЭМ!$B$39:$B$758,V$226)+'СЕТ СН'!$F$15</f>
        <v>191.1339237</v>
      </c>
      <c r="W250" s="36">
        <f>SUMIFS(СВЦЭМ!$F$39:$F$758,СВЦЭМ!$A$39:$A$758,$A250,СВЦЭМ!$B$39:$B$758,W$226)+'СЕТ СН'!$F$15</f>
        <v>193.25495577000001</v>
      </c>
      <c r="X250" s="36">
        <f>SUMIFS(СВЦЭМ!$F$39:$F$758,СВЦЭМ!$A$39:$A$758,$A250,СВЦЭМ!$B$39:$B$758,X$226)+'СЕТ СН'!$F$15</f>
        <v>201.23501576000001</v>
      </c>
      <c r="Y250" s="36">
        <f>SUMIFS(СВЦЭМ!$F$39:$F$758,СВЦЭМ!$A$39:$A$758,$A250,СВЦЭМ!$B$39:$B$758,Y$226)+'СЕТ СН'!$F$15</f>
        <v>205.67037635</v>
      </c>
    </row>
    <row r="251" spans="1:25" ht="15.75" x14ac:dyDescent="0.2">
      <c r="A251" s="35">
        <f t="shared" si="6"/>
        <v>45407</v>
      </c>
      <c r="B251" s="36">
        <f>SUMIFS(СВЦЭМ!$F$39:$F$758,СВЦЭМ!$A$39:$A$758,$A251,СВЦЭМ!$B$39:$B$758,B$226)+'СЕТ СН'!$F$15</f>
        <v>212.25700939999999</v>
      </c>
      <c r="C251" s="36">
        <f>SUMIFS(СВЦЭМ!$F$39:$F$758,СВЦЭМ!$A$39:$A$758,$A251,СВЦЭМ!$B$39:$B$758,C$226)+'СЕТ СН'!$F$15</f>
        <v>220.09389719000001</v>
      </c>
      <c r="D251" s="36">
        <f>SUMIFS(СВЦЭМ!$F$39:$F$758,СВЦЭМ!$A$39:$A$758,$A251,СВЦЭМ!$B$39:$B$758,D$226)+'СЕТ СН'!$F$15</f>
        <v>228.46152599000001</v>
      </c>
      <c r="E251" s="36">
        <f>SUMIFS(СВЦЭМ!$F$39:$F$758,СВЦЭМ!$A$39:$A$758,$A251,СВЦЭМ!$B$39:$B$758,E$226)+'СЕТ СН'!$F$15</f>
        <v>229.35789104</v>
      </c>
      <c r="F251" s="36">
        <f>SUMIFS(СВЦЭМ!$F$39:$F$758,СВЦЭМ!$A$39:$A$758,$A251,СВЦЭМ!$B$39:$B$758,F$226)+'СЕТ СН'!$F$15</f>
        <v>228.93410968000001</v>
      </c>
      <c r="G251" s="36">
        <f>SUMIFS(СВЦЭМ!$F$39:$F$758,СВЦЭМ!$A$39:$A$758,$A251,СВЦЭМ!$B$39:$B$758,G$226)+'СЕТ СН'!$F$15</f>
        <v>228.96222943999999</v>
      </c>
      <c r="H251" s="36">
        <f>SUMIFS(СВЦЭМ!$F$39:$F$758,СВЦЭМ!$A$39:$A$758,$A251,СВЦЭМ!$B$39:$B$758,H$226)+'СЕТ СН'!$F$15</f>
        <v>213.50971382</v>
      </c>
      <c r="I251" s="36">
        <f>SUMIFS(СВЦЭМ!$F$39:$F$758,СВЦЭМ!$A$39:$A$758,$A251,СВЦЭМ!$B$39:$B$758,I$226)+'СЕТ СН'!$F$15</f>
        <v>211.20600214999999</v>
      </c>
      <c r="J251" s="36">
        <f>SUMIFS(СВЦЭМ!$F$39:$F$758,СВЦЭМ!$A$39:$A$758,$A251,СВЦЭМ!$B$39:$B$758,J$226)+'СЕТ СН'!$F$15</f>
        <v>207.63027417000001</v>
      </c>
      <c r="K251" s="36">
        <f>SUMIFS(СВЦЭМ!$F$39:$F$758,СВЦЭМ!$A$39:$A$758,$A251,СВЦЭМ!$B$39:$B$758,K$226)+'СЕТ СН'!$F$15</f>
        <v>208.11293047000001</v>
      </c>
      <c r="L251" s="36">
        <f>SUMIFS(СВЦЭМ!$F$39:$F$758,СВЦЭМ!$A$39:$A$758,$A251,СВЦЭМ!$B$39:$B$758,L$226)+'СЕТ СН'!$F$15</f>
        <v>208.86429308000001</v>
      </c>
      <c r="M251" s="36">
        <f>SUMIFS(СВЦЭМ!$F$39:$F$758,СВЦЭМ!$A$39:$A$758,$A251,СВЦЭМ!$B$39:$B$758,M$226)+'СЕТ СН'!$F$15</f>
        <v>208.49797792000001</v>
      </c>
      <c r="N251" s="36">
        <f>SUMIFS(СВЦЭМ!$F$39:$F$758,СВЦЭМ!$A$39:$A$758,$A251,СВЦЭМ!$B$39:$B$758,N$226)+'СЕТ СН'!$F$15</f>
        <v>207.25893106000001</v>
      </c>
      <c r="O251" s="36">
        <f>SUMIFS(СВЦЭМ!$F$39:$F$758,СВЦЭМ!$A$39:$A$758,$A251,СВЦЭМ!$B$39:$B$758,O$226)+'СЕТ СН'!$F$15</f>
        <v>212.29524832000001</v>
      </c>
      <c r="P251" s="36">
        <f>SUMIFS(СВЦЭМ!$F$39:$F$758,СВЦЭМ!$A$39:$A$758,$A251,СВЦЭМ!$B$39:$B$758,P$226)+'СЕТ СН'!$F$15</f>
        <v>213.60807731</v>
      </c>
      <c r="Q251" s="36">
        <f>SUMIFS(СВЦЭМ!$F$39:$F$758,СВЦЭМ!$A$39:$A$758,$A251,СВЦЭМ!$B$39:$B$758,Q$226)+'СЕТ СН'!$F$15</f>
        <v>215.55323661</v>
      </c>
      <c r="R251" s="36">
        <f>SUMIFS(СВЦЭМ!$F$39:$F$758,СВЦЭМ!$A$39:$A$758,$A251,СВЦЭМ!$B$39:$B$758,R$226)+'СЕТ СН'!$F$15</f>
        <v>215.29502907</v>
      </c>
      <c r="S251" s="36">
        <f>SUMIFS(СВЦЭМ!$F$39:$F$758,СВЦЭМ!$A$39:$A$758,$A251,СВЦЭМ!$B$39:$B$758,S$226)+'СЕТ СН'!$F$15</f>
        <v>213.66668831999999</v>
      </c>
      <c r="T251" s="36">
        <f>SUMIFS(СВЦЭМ!$F$39:$F$758,СВЦЭМ!$A$39:$A$758,$A251,СВЦЭМ!$B$39:$B$758,T$226)+'СЕТ СН'!$F$15</f>
        <v>206.52757923999999</v>
      </c>
      <c r="U251" s="36">
        <f>SUMIFS(СВЦЭМ!$F$39:$F$758,СВЦЭМ!$A$39:$A$758,$A251,СВЦЭМ!$B$39:$B$758,U$226)+'СЕТ СН'!$F$15</f>
        <v>201.73357225000001</v>
      </c>
      <c r="V251" s="36">
        <f>SUMIFS(СВЦЭМ!$F$39:$F$758,СВЦЭМ!$A$39:$A$758,$A251,СВЦЭМ!$B$39:$B$758,V$226)+'СЕТ СН'!$F$15</f>
        <v>199.82747243</v>
      </c>
      <c r="W251" s="36">
        <f>SUMIFS(СВЦЭМ!$F$39:$F$758,СВЦЭМ!$A$39:$A$758,$A251,СВЦЭМ!$B$39:$B$758,W$226)+'СЕТ СН'!$F$15</f>
        <v>202.75382866999999</v>
      </c>
      <c r="X251" s="36">
        <f>SUMIFS(СВЦЭМ!$F$39:$F$758,СВЦЭМ!$A$39:$A$758,$A251,СВЦЭМ!$B$39:$B$758,X$226)+'СЕТ СН'!$F$15</f>
        <v>209.19500331</v>
      </c>
      <c r="Y251" s="36">
        <f>SUMIFS(СВЦЭМ!$F$39:$F$758,СВЦЭМ!$A$39:$A$758,$A251,СВЦЭМ!$B$39:$B$758,Y$226)+'СЕТ СН'!$F$15</f>
        <v>213.52832448000001</v>
      </c>
    </row>
    <row r="252" spans="1:25" ht="15.75" x14ac:dyDescent="0.2">
      <c r="A252" s="35">
        <f t="shared" si="6"/>
        <v>45408</v>
      </c>
      <c r="B252" s="36">
        <f>SUMIFS(СВЦЭМ!$F$39:$F$758,СВЦЭМ!$A$39:$A$758,$A252,СВЦЭМ!$B$39:$B$758,B$226)+'СЕТ СН'!$F$15</f>
        <v>215.71632468999999</v>
      </c>
      <c r="C252" s="36">
        <f>SUMIFS(СВЦЭМ!$F$39:$F$758,СВЦЭМ!$A$39:$A$758,$A252,СВЦЭМ!$B$39:$B$758,C$226)+'СЕТ СН'!$F$15</f>
        <v>222.80215741999999</v>
      </c>
      <c r="D252" s="36">
        <f>SUMIFS(СВЦЭМ!$F$39:$F$758,СВЦЭМ!$A$39:$A$758,$A252,СВЦЭМ!$B$39:$B$758,D$226)+'СЕТ СН'!$F$15</f>
        <v>229.77138481</v>
      </c>
      <c r="E252" s="36">
        <f>SUMIFS(СВЦЭМ!$F$39:$F$758,СВЦЭМ!$A$39:$A$758,$A252,СВЦЭМ!$B$39:$B$758,E$226)+'СЕТ СН'!$F$15</f>
        <v>231.99753908</v>
      </c>
      <c r="F252" s="36">
        <f>SUMIFS(СВЦЭМ!$F$39:$F$758,СВЦЭМ!$A$39:$A$758,$A252,СВЦЭМ!$B$39:$B$758,F$226)+'СЕТ СН'!$F$15</f>
        <v>231.38502224999999</v>
      </c>
      <c r="G252" s="36">
        <f>SUMIFS(СВЦЭМ!$F$39:$F$758,СВЦЭМ!$A$39:$A$758,$A252,СВЦЭМ!$B$39:$B$758,G$226)+'СЕТ СН'!$F$15</f>
        <v>228.74181530999999</v>
      </c>
      <c r="H252" s="36">
        <f>SUMIFS(СВЦЭМ!$F$39:$F$758,СВЦЭМ!$A$39:$A$758,$A252,СВЦЭМ!$B$39:$B$758,H$226)+'СЕТ СН'!$F$15</f>
        <v>220.90134218</v>
      </c>
      <c r="I252" s="36">
        <f>SUMIFS(СВЦЭМ!$F$39:$F$758,СВЦЭМ!$A$39:$A$758,$A252,СВЦЭМ!$B$39:$B$758,I$226)+'СЕТ СН'!$F$15</f>
        <v>212.94779233</v>
      </c>
      <c r="J252" s="36">
        <f>SUMIFS(СВЦЭМ!$F$39:$F$758,СВЦЭМ!$A$39:$A$758,$A252,СВЦЭМ!$B$39:$B$758,J$226)+'СЕТ СН'!$F$15</f>
        <v>207.84131667</v>
      </c>
      <c r="K252" s="36">
        <f>SUMIFS(СВЦЭМ!$F$39:$F$758,СВЦЭМ!$A$39:$A$758,$A252,СВЦЭМ!$B$39:$B$758,K$226)+'СЕТ СН'!$F$15</f>
        <v>206.76803663000001</v>
      </c>
      <c r="L252" s="36">
        <f>SUMIFS(СВЦЭМ!$F$39:$F$758,СВЦЭМ!$A$39:$A$758,$A252,СВЦЭМ!$B$39:$B$758,L$226)+'СЕТ СН'!$F$15</f>
        <v>204.58908270000001</v>
      </c>
      <c r="M252" s="36">
        <f>SUMIFS(СВЦЭМ!$F$39:$F$758,СВЦЭМ!$A$39:$A$758,$A252,СВЦЭМ!$B$39:$B$758,M$226)+'СЕТ СН'!$F$15</f>
        <v>205.3938565</v>
      </c>
      <c r="N252" s="36">
        <f>SUMIFS(СВЦЭМ!$F$39:$F$758,СВЦЭМ!$A$39:$A$758,$A252,СВЦЭМ!$B$39:$B$758,N$226)+'СЕТ СН'!$F$15</f>
        <v>205.62908748000001</v>
      </c>
      <c r="O252" s="36">
        <f>SUMIFS(СВЦЭМ!$F$39:$F$758,СВЦЭМ!$A$39:$A$758,$A252,СВЦЭМ!$B$39:$B$758,O$226)+'СЕТ СН'!$F$15</f>
        <v>206.25007848999999</v>
      </c>
      <c r="P252" s="36">
        <f>SUMIFS(СВЦЭМ!$F$39:$F$758,СВЦЭМ!$A$39:$A$758,$A252,СВЦЭМ!$B$39:$B$758,P$226)+'СЕТ СН'!$F$15</f>
        <v>202.76282334000001</v>
      </c>
      <c r="Q252" s="36">
        <f>SUMIFS(СВЦЭМ!$F$39:$F$758,СВЦЭМ!$A$39:$A$758,$A252,СВЦЭМ!$B$39:$B$758,Q$226)+'СЕТ СН'!$F$15</f>
        <v>204.88076937</v>
      </c>
      <c r="R252" s="36">
        <f>SUMIFS(СВЦЭМ!$F$39:$F$758,СВЦЭМ!$A$39:$A$758,$A252,СВЦЭМ!$B$39:$B$758,R$226)+'СЕТ СН'!$F$15</f>
        <v>208.86298771</v>
      </c>
      <c r="S252" s="36">
        <f>SUMIFS(СВЦЭМ!$F$39:$F$758,СВЦЭМ!$A$39:$A$758,$A252,СВЦЭМ!$B$39:$B$758,S$226)+'СЕТ СН'!$F$15</f>
        <v>209.44228312999999</v>
      </c>
      <c r="T252" s="36">
        <f>SUMIFS(СВЦЭМ!$F$39:$F$758,СВЦЭМ!$A$39:$A$758,$A252,СВЦЭМ!$B$39:$B$758,T$226)+'СЕТ СН'!$F$15</f>
        <v>205.98233569999999</v>
      </c>
      <c r="U252" s="36">
        <f>SUMIFS(СВЦЭМ!$F$39:$F$758,СВЦЭМ!$A$39:$A$758,$A252,СВЦЭМ!$B$39:$B$758,U$226)+'СЕТ СН'!$F$15</f>
        <v>204.66562119</v>
      </c>
      <c r="V252" s="36">
        <f>SUMIFS(СВЦЭМ!$F$39:$F$758,СВЦЭМ!$A$39:$A$758,$A252,СВЦЭМ!$B$39:$B$758,V$226)+'СЕТ СН'!$F$15</f>
        <v>201.8754572</v>
      </c>
      <c r="W252" s="36">
        <f>SUMIFS(СВЦЭМ!$F$39:$F$758,СВЦЭМ!$A$39:$A$758,$A252,СВЦЭМ!$B$39:$B$758,W$226)+'СЕТ СН'!$F$15</f>
        <v>200.66897051999999</v>
      </c>
      <c r="X252" s="36">
        <f>SUMIFS(СВЦЭМ!$F$39:$F$758,СВЦЭМ!$A$39:$A$758,$A252,СВЦЭМ!$B$39:$B$758,X$226)+'СЕТ СН'!$F$15</f>
        <v>201.63853847999999</v>
      </c>
      <c r="Y252" s="36">
        <f>SUMIFS(СВЦЭМ!$F$39:$F$758,СВЦЭМ!$A$39:$A$758,$A252,СВЦЭМ!$B$39:$B$758,Y$226)+'СЕТ СН'!$F$15</f>
        <v>208.54843923000001</v>
      </c>
    </row>
    <row r="253" spans="1:25" ht="15.75" x14ac:dyDescent="0.2">
      <c r="A253" s="35">
        <f t="shared" si="6"/>
        <v>45409</v>
      </c>
      <c r="B253" s="36">
        <f>SUMIFS(СВЦЭМ!$F$39:$F$758,СВЦЭМ!$A$39:$A$758,$A253,СВЦЭМ!$B$39:$B$758,B$226)+'СЕТ СН'!$F$15</f>
        <v>220.12382070000001</v>
      </c>
      <c r="C253" s="36">
        <f>SUMIFS(СВЦЭМ!$F$39:$F$758,СВЦЭМ!$A$39:$A$758,$A253,СВЦЭМ!$B$39:$B$758,C$226)+'СЕТ СН'!$F$15</f>
        <v>232.4171273</v>
      </c>
      <c r="D253" s="36">
        <f>SUMIFS(СВЦЭМ!$F$39:$F$758,СВЦЭМ!$A$39:$A$758,$A253,СВЦЭМ!$B$39:$B$758,D$226)+'СЕТ СН'!$F$15</f>
        <v>232.89359630999999</v>
      </c>
      <c r="E253" s="36">
        <f>SUMIFS(СВЦЭМ!$F$39:$F$758,СВЦЭМ!$A$39:$A$758,$A253,СВЦЭМ!$B$39:$B$758,E$226)+'СЕТ СН'!$F$15</f>
        <v>232.67684836000001</v>
      </c>
      <c r="F253" s="36">
        <f>SUMIFS(СВЦЭМ!$F$39:$F$758,СВЦЭМ!$A$39:$A$758,$A253,СВЦЭМ!$B$39:$B$758,F$226)+'СЕТ СН'!$F$15</f>
        <v>232.7956049</v>
      </c>
      <c r="G253" s="36">
        <f>SUMIFS(СВЦЭМ!$F$39:$F$758,СВЦЭМ!$A$39:$A$758,$A253,СВЦЭМ!$B$39:$B$758,G$226)+'СЕТ СН'!$F$15</f>
        <v>233.97409984000001</v>
      </c>
      <c r="H253" s="36">
        <f>SUMIFS(СВЦЭМ!$F$39:$F$758,СВЦЭМ!$A$39:$A$758,$A253,СВЦЭМ!$B$39:$B$758,H$226)+'СЕТ СН'!$F$15</f>
        <v>224.48061594999999</v>
      </c>
      <c r="I253" s="36">
        <f>SUMIFS(СВЦЭМ!$F$39:$F$758,СВЦЭМ!$A$39:$A$758,$A253,СВЦЭМ!$B$39:$B$758,I$226)+'СЕТ СН'!$F$15</f>
        <v>222.99284237000001</v>
      </c>
      <c r="J253" s="36">
        <f>SUMIFS(СВЦЭМ!$F$39:$F$758,СВЦЭМ!$A$39:$A$758,$A253,СВЦЭМ!$B$39:$B$758,J$226)+'СЕТ СН'!$F$15</f>
        <v>213.68712658999999</v>
      </c>
      <c r="K253" s="36">
        <f>SUMIFS(СВЦЭМ!$F$39:$F$758,СВЦЭМ!$A$39:$A$758,$A253,СВЦЭМ!$B$39:$B$758,K$226)+'СЕТ СН'!$F$15</f>
        <v>213.74284433</v>
      </c>
      <c r="L253" s="36">
        <f>SUMIFS(СВЦЭМ!$F$39:$F$758,СВЦЭМ!$A$39:$A$758,$A253,СВЦЭМ!$B$39:$B$758,L$226)+'СЕТ СН'!$F$15</f>
        <v>207.83723947999999</v>
      </c>
      <c r="M253" s="36">
        <f>SUMIFS(СВЦЭМ!$F$39:$F$758,СВЦЭМ!$A$39:$A$758,$A253,СВЦЭМ!$B$39:$B$758,M$226)+'СЕТ СН'!$F$15</f>
        <v>211.17123076999999</v>
      </c>
      <c r="N253" s="36">
        <f>SUMIFS(СВЦЭМ!$F$39:$F$758,СВЦЭМ!$A$39:$A$758,$A253,СВЦЭМ!$B$39:$B$758,N$226)+'СЕТ СН'!$F$15</f>
        <v>209.64468596</v>
      </c>
      <c r="O253" s="36">
        <f>SUMIFS(СВЦЭМ!$F$39:$F$758,СВЦЭМ!$A$39:$A$758,$A253,СВЦЭМ!$B$39:$B$758,O$226)+'СЕТ СН'!$F$15</f>
        <v>211.98846295000001</v>
      </c>
      <c r="P253" s="36">
        <f>SUMIFS(СВЦЭМ!$F$39:$F$758,СВЦЭМ!$A$39:$A$758,$A253,СВЦЭМ!$B$39:$B$758,P$226)+'СЕТ СН'!$F$15</f>
        <v>214.11706967999999</v>
      </c>
      <c r="Q253" s="36">
        <f>SUMIFS(СВЦЭМ!$F$39:$F$758,СВЦЭМ!$A$39:$A$758,$A253,СВЦЭМ!$B$39:$B$758,Q$226)+'СЕТ СН'!$F$15</f>
        <v>214.86517601</v>
      </c>
      <c r="R253" s="36">
        <f>SUMIFS(СВЦЭМ!$F$39:$F$758,СВЦЭМ!$A$39:$A$758,$A253,СВЦЭМ!$B$39:$B$758,R$226)+'СЕТ СН'!$F$15</f>
        <v>215.60709227999999</v>
      </c>
      <c r="S253" s="36">
        <f>SUMIFS(СВЦЭМ!$F$39:$F$758,СВЦЭМ!$A$39:$A$758,$A253,СВЦЭМ!$B$39:$B$758,S$226)+'СЕТ СН'!$F$15</f>
        <v>211.80008801</v>
      </c>
      <c r="T253" s="36">
        <f>SUMIFS(СВЦЭМ!$F$39:$F$758,СВЦЭМ!$A$39:$A$758,$A253,СВЦЭМ!$B$39:$B$758,T$226)+'СЕТ СН'!$F$15</f>
        <v>214.11707293000001</v>
      </c>
      <c r="U253" s="36">
        <f>SUMIFS(СВЦЭМ!$F$39:$F$758,СВЦЭМ!$A$39:$A$758,$A253,СВЦЭМ!$B$39:$B$758,U$226)+'СЕТ СН'!$F$15</f>
        <v>204.78513636</v>
      </c>
      <c r="V253" s="36">
        <f>SUMIFS(СВЦЭМ!$F$39:$F$758,СВЦЭМ!$A$39:$A$758,$A253,СВЦЭМ!$B$39:$B$758,V$226)+'СЕТ СН'!$F$15</f>
        <v>209.9084977</v>
      </c>
      <c r="W253" s="36">
        <f>SUMIFS(СВЦЭМ!$F$39:$F$758,СВЦЭМ!$A$39:$A$758,$A253,СВЦЭМ!$B$39:$B$758,W$226)+'СЕТ СН'!$F$15</f>
        <v>209.35235220000001</v>
      </c>
      <c r="X253" s="36">
        <f>SUMIFS(СВЦЭМ!$F$39:$F$758,СВЦЭМ!$A$39:$A$758,$A253,СВЦЭМ!$B$39:$B$758,X$226)+'СЕТ СН'!$F$15</f>
        <v>220.28546388999999</v>
      </c>
      <c r="Y253" s="36">
        <f>SUMIFS(СВЦЭМ!$F$39:$F$758,СВЦЭМ!$A$39:$A$758,$A253,СВЦЭМ!$B$39:$B$758,Y$226)+'СЕТ СН'!$F$15</f>
        <v>230.84592233999999</v>
      </c>
    </row>
    <row r="254" spans="1:25" ht="15.75" x14ac:dyDescent="0.2">
      <c r="A254" s="35">
        <f t="shared" si="6"/>
        <v>45410</v>
      </c>
      <c r="B254" s="36">
        <f>SUMIFS(СВЦЭМ!$F$39:$F$758,СВЦЭМ!$A$39:$A$758,$A254,СВЦЭМ!$B$39:$B$758,B$226)+'СЕТ СН'!$F$15</f>
        <v>236.36720029</v>
      </c>
      <c r="C254" s="36">
        <f>SUMIFS(СВЦЭМ!$F$39:$F$758,СВЦЭМ!$A$39:$A$758,$A254,СВЦЭМ!$B$39:$B$758,C$226)+'СЕТ СН'!$F$15</f>
        <v>213.17111370000001</v>
      </c>
      <c r="D254" s="36">
        <f>SUMIFS(СВЦЭМ!$F$39:$F$758,СВЦЭМ!$A$39:$A$758,$A254,СВЦЭМ!$B$39:$B$758,D$226)+'СЕТ СН'!$F$15</f>
        <v>216.94633110999999</v>
      </c>
      <c r="E254" s="36">
        <f>SUMIFS(СВЦЭМ!$F$39:$F$758,СВЦЭМ!$A$39:$A$758,$A254,СВЦЭМ!$B$39:$B$758,E$226)+'СЕТ СН'!$F$15</f>
        <v>218.59834044999999</v>
      </c>
      <c r="F254" s="36">
        <f>SUMIFS(СВЦЭМ!$F$39:$F$758,СВЦЭМ!$A$39:$A$758,$A254,СВЦЭМ!$B$39:$B$758,F$226)+'СЕТ СН'!$F$15</f>
        <v>221.17914837999999</v>
      </c>
      <c r="G254" s="36">
        <f>SUMIFS(СВЦЭМ!$F$39:$F$758,СВЦЭМ!$A$39:$A$758,$A254,СВЦЭМ!$B$39:$B$758,G$226)+'СЕТ СН'!$F$15</f>
        <v>219.60917294999999</v>
      </c>
      <c r="H254" s="36">
        <f>SUMIFS(СВЦЭМ!$F$39:$F$758,СВЦЭМ!$A$39:$A$758,$A254,СВЦЭМ!$B$39:$B$758,H$226)+'СЕТ СН'!$F$15</f>
        <v>231.87198254</v>
      </c>
      <c r="I254" s="36">
        <f>SUMIFS(СВЦЭМ!$F$39:$F$758,СВЦЭМ!$A$39:$A$758,$A254,СВЦЭМ!$B$39:$B$758,I$226)+'СЕТ СН'!$F$15</f>
        <v>224.21941201999999</v>
      </c>
      <c r="J254" s="36">
        <f>SUMIFS(СВЦЭМ!$F$39:$F$758,СВЦЭМ!$A$39:$A$758,$A254,СВЦЭМ!$B$39:$B$758,J$226)+'СЕТ СН'!$F$15</f>
        <v>208.7830917</v>
      </c>
      <c r="K254" s="36">
        <f>SUMIFS(СВЦЭМ!$F$39:$F$758,СВЦЭМ!$A$39:$A$758,$A254,СВЦЭМ!$B$39:$B$758,K$226)+'СЕТ СН'!$F$15</f>
        <v>202.42699415000001</v>
      </c>
      <c r="L254" s="36">
        <f>SUMIFS(СВЦЭМ!$F$39:$F$758,СВЦЭМ!$A$39:$A$758,$A254,СВЦЭМ!$B$39:$B$758,L$226)+'СЕТ СН'!$F$15</f>
        <v>200.91085525</v>
      </c>
      <c r="M254" s="36">
        <f>SUMIFS(СВЦЭМ!$F$39:$F$758,СВЦЭМ!$A$39:$A$758,$A254,СВЦЭМ!$B$39:$B$758,M$226)+'СЕТ СН'!$F$15</f>
        <v>205.37011828999999</v>
      </c>
      <c r="N254" s="36">
        <f>SUMIFS(СВЦЭМ!$F$39:$F$758,СВЦЭМ!$A$39:$A$758,$A254,СВЦЭМ!$B$39:$B$758,N$226)+'СЕТ СН'!$F$15</f>
        <v>205.85445536</v>
      </c>
      <c r="O254" s="36">
        <f>SUMIFS(СВЦЭМ!$F$39:$F$758,СВЦЭМ!$A$39:$A$758,$A254,СВЦЭМ!$B$39:$B$758,O$226)+'СЕТ СН'!$F$15</f>
        <v>208.91914557000001</v>
      </c>
      <c r="P254" s="36">
        <f>SUMIFS(СВЦЭМ!$F$39:$F$758,СВЦЭМ!$A$39:$A$758,$A254,СВЦЭМ!$B$39:$B$758,P$226)+'СЕТ СН'!$F$15</f>
        <v>210.69026513</v>
      </c>
      <c r="Q254" s="36">
        <f>SUMIFS(СВЦЭМ!$F$39:$F$758,СВЦЭМ!$A$39:$A$758,$A254,СВЦЭМ!$B$39:$B$758,Q$226)+'СЕТ СН'!$F$15</f>
        <v>212.33409892</v>
      </c>
      <c r="R254" s="36">
        <f>SUMIFS(СВЦЭМ!$F$39:$F$758,СВЦЭМ!$A$39:$A$758,$A254,СВЦЭМ!$B$39:$B$758,R$226)+'СЕТ СН'!$F$15</f>
        <v>216.25213445</v>
      </c>
      <c r="S254" s="36">
        <f>SUMIFS(СВЦЭМ!$F$39:$F$758,СВЦЭМ!$A$39:$A$758,$A254,СВЦЭМ!$B$39:$B$758,S$226)+'СЕТ СН'!$F$15</f>
        <v>214.23341024000001</v>
      </c>
      <c r="T254" s="36">
        <f>SUMIFS(СВЦЭМ!$F$39:$F$758,СВЦЭМ!$A$39:$A$758,$A254,СВЦЭМ!$B$39:$B$758,T$226)+'СЕТ СН'!$F$15</f>
        <v>210.43786610000001</v>
      </c>
      <c r="U254" s="36">
        <f>SUMIFS(СВЦЭМ!$F$39:$F$758,СВЦЭМ!$A$39:$A$758,$A254,СВЦЭМ!$B$39:$B$758,U$226)+'СЕТ СН'!$F$15</f>
        <v>209.76569046</v>
      </c>
      <c r="V254" s="36">
        <f>SUMIFS(СВЦЭМ!$F$39:$F$758,СВЦЭМ!$A$39:$A$758,$A254,СВЦЭМ!$B$39:$B$758,V$226)+'СЕТ СН'!$F$15</f>
        <v>204.4849255</v>
      </c>
      <c r="W254" s="36">
        <f>SUMIFS(СВЦЭМ!$F$39:$F$758,СВЦЭМ!$A$39:$A$758,$A254,СВЦЭМ!$B$39:$B$758,W$226)+'СЕТ СН'!$F$15</f>
        <v>201.99356331999999</v>
      </c>
      <c r="X254" s="36">
        <f>SUMIFS(СВЦЭМ!$F$39:$F$758,СВЦЭМ!$A$39:$A$758,$A254,СВЦЭМ!$B$39:$B$758,X$226)+'СЕТ СН'!$F$15</f>
        <v>205.42669749999999</v>
      </c>
      <c r="Y254" s="36">
        <f>SUMIFS(СВЦЭМ!$F$39:$F$758,СВЦЭМ!$A$39:$A$758,$A254,СВЦЭМ!$B$39:$B$758,Y$226)+'СЕТ СН'!$F$15</f>
        <v>214.09804912000001</v>
      </c>
    </row>
    <row r="255" spans="1:25" ht="15.75" x14ac:dyDescent="0.2">
      <c r="A255" s="35">
        <f t="shared" si="6"/>
        <v>45411</v>
      </c>
      <c r="B255" s="36">
        <f>SUMIFS(СВЦЭМ!$F$39:$F$758,СВЦЭМ!$A$39:$A$758,$A255,СВЦЭМ!$B$39:$B$758,B$226)+'СЕТ СН'!$F$15</f>
        <v>199.52340709000001</v>
      </c>
      <c r="C255" s="36">
        <f>SUMIFS(СВЦЭМ!$F$39:$F$758,СВЦЭМ!$A$39:$A$758,$A255,СВЦЭМ!$B$39:$B$758,C$226)+'СЕТ СН'!$F$15</f>
        <v>209.61251068000001</v>
      </c>
      <c r="D255" s="36">
        <f>SUMIFS(СВЦЭМ!$F$39:$F$758,СВЦЭМ!$A$39:$A$758,$A255,СВЦЭМ!$B$39:$B$758,D$226)+'СЕТ СН'!$F$15</f>
        <v>217.29298442000001</v>
      </c>
      <c r="E255" s="36">
        <f>SUMIFS(СВЦЭМ!$F$39:$F$758,СВЦЭМ!$A$39:$A$758,$A255,СВЦЭМ!$B$39:$B$758,E$226)+'СЕТ СН'!$F$15</f>
        <v>218.92671623000001</v>
      </c>
      <c r="F255" s="36">
        <f>SUMIFS(СВЦЭМ!$F$39:$F$758,СВЦЭМ!$A$39:$A$758,$A255,СВЦЭМ!$B$39:$B$758,F$226)+'СЕТ СН'!$F$15</f>
        <v>219.58763221000001</v>
      </c>
      <c r="G255" s="36">
        <f>SUMIFS(СВЦЭМ!$F$39:$F$758,СВЦЭМ!$A$39:$A$758,$A255,СВЦЭМ!$B$39:$B$758,G$226)+'СЕТ СН'!$F$15</f>
        <v>217.25078235000001</v>
      </c>
      <c r="H255" s="36">
        <f>SUMIFS(СВЦЭМ!$F$39:$F$758,СВЦЭМ!$A$39:$A$758,$A255,СВЦЭМ!$B$39:$B$758,H$226)+'СЕТ СН'!$F$15</f>
        <v>215.90140732</v>
      </c>
      <c r="I255" s="36">
        <f>SUMIFS(СВЦЭМ!$F$39:$F$758,СВЦЭМ!$A$39:$A$758,$A255,СВЦЭМ!$B$39:$B$758,I$226)+'СЕТ СН'!$F$15</f>
        <v>210.75452537000001</v>
      </c>
      <c r="J255" s="36">
        <f>SUMIFS(СВЦЭМ!$F$39:$F$758,СВЦЭМ!$A$39:$A$758,$A255,СВЦЭМ!$B$39:$B$758,J$226)+'СЕТ СН'!$F$15</f>
        <v>199.59249227000001</v>
      </c>
      <c r="K255" s="36">
        <f>SUMIFS(СВЦЭМ!$F$39:$F$758,СВЦЭМ!$A$39:$A$758,$A255,СВЦЭМ!$B$39:$B$758,K$226)+'СЕТ СН'!$F$15</f>
        <v>192.47953296</v>
      </c>
      <c r="L255" s="36">
        <f>SUMIFS(СВЦЭМ!$F$39:$F$758,СВЦЭМ!$A$39:$A$758,$A255,СВЦЭМ!$B$39:$B$758,L$226)+'СЕТ СН'!$F$15</f>
        <v>187.12004734999999</v>
      </c>
      <c r="M255" s="36">
        <f>SUMIFS(СВЦЭМ!$F$39:$F$758,СВЦЭМ!$A$39:$A$758,$A255,СВЦЭМ!$B$39:$B$758,M$226)+'СЕТ СН'!$F$15</f>
        <v>186.68683877000001</v>
      </c>
      <c r="N255" s="36">
        <f>SUMIFS(СВЦЭМ!$F$39:$F$758,СВЦЭМ!$A$39:$A$758,$A255,СВЦЭМ!$B$39:$B$758,N$226)+'СЕТ СН'!$F$15</f>
        <v>190.37289673000001</v>
      </c>
      <c r="O255" s="36">
        <f>SUMIFS(СВЦЭМ!$F$39:$F$758,СВЦЭМ!$A$39:$A$758,$A255,СВЦЭМ!$B$39:$B$758,O$226)+'СЕТ СН'!$F$15</f>
        <v>191.24119572000001</v>
      </c>
      <c r="P255" s="36">
        <f>SUMIFS(СВЦЭМ!$F$39:$F$758,СВЦЭМ!$A$39:$A$758,$A255,СВЦЭМ!$B$39:$B$758,P$226)+'СЕТ СН'!$F$15</f>
        <v>192.30499642999999</v>
      </c>
      <c r="Q255" s="36">
        <f>SUMIFS(СВЦЭМ!$F$39:$F$758,СВЦЭМ!$A$39:$A$758,$A255,СВЦЭМ!$B$39:$B$758,Q$226)+'СЕТ СН'!$F$15</f>
        <v>195.44717782000001</v>
      </c>
      <c r="R255" s="36">
        <f>SUMIFS(СВЦЭМ!$F$39:$F$758,СВЦЭМ!$A$39:$A$758,$A255,СВЦЭМ!$B$39:$B$758,R$226)+'СЕТ СН'!$F$15</f>
        <v>198.32739114</v>
      </c>
      <c r="S255" s="36">
        <f>SUMIFS(СВЦЭМ!$F$39:$F$758,СВЦЭМ!$A$39:$A$758,$A255,СВЦЭМ!$B$39:$B$758,S$226)+'СЕТ СН'!$F$15</f>
        <v>197.18248252999999</v>
      </c>
      <c r="T255" s="36">
        <f>SUMIFS(СВЦЭМ!$F$39:$F$758,СВЦЭМ!$A$39:$A$758,$A255,СВЦЭМ!$B$39:$B$758,T$226)+'СЕТ СН'!$F$15</f>
        <v>194.99111914</v>
      </c>
      <c r="U255" s="36">
        <f>SUMIFS(СВЦЭМ!$F$39:$F$758,СВЦЭМ!$A$39:$A$758,$A255,СВЦЭМ!$B$39:$B$758,U$226)+'СЕТ СН'!$F$15</f>
        <v>196.86218411999999</v>
      </c>
      <c r="V255" s="36">
        <f>SUMIFS(СВЦЭМ!$F$39:$F$758,СВЦЭМ!$A$39:$A$758,$A255,СВЦЭМ!$B$39:$B$758,V$226)+'СЕТ СН'!$F$15</f>
        <v>190.68614611999999</v>
      </c>
      <c r="W255" s="36">
        <f>SUMIFS(СВЦЭМ!$F$39:$F$758,СВЦЭМ!$A$39:$A$758,$A255,СВЦЭМ!$B$39:$B$758,W$226)+'СЕТ СН'!$F$15</f>
        <v>189.05323618</v>
      </c>
      <c r="X255" s="36">
        <f>SUMIFS(СВЦЭМ!$F$39:$F$758,СВЦЭМ!$A$39:$A$758,$A255,СВЦЭМ!$B$39:$B$758,X$226)+'СЕТ СН'!$F$15</f>
        <v>192.59763043999999</v>
      </c>
      <c r="Y255" s="36">
        <f>SUMIFS(СВЦЭМ!$F$39:$F$758,СВЦЭМ!$A$39:$A$758,$A255,СВЦЭМ!$B$39:$B$758,Y$226)+'СЕТ СН'!$F$15</f>
        <v>201.83844422999999</v>
      </c>
    </row>
    <row r="256" spans="1:25" ht="15.75" x14ac:dyDescent="0.2">
      <c r="A256" s="35">
        <f t="shared" si="6"/>
        <v>45412</v>
      </c>
      <c r="B256" s="36">
        <f>SUMIFS(СВЦЭМ!$F$39:$F$758,СВЦЭМ!$A$39:$A$758,$A256,СВЦЭМ!$B$39:$B$758,B$226)+'СЕТ СН'!$F$15</f>
        <v>209.62587141</v>
      </c>
      <c r="C256" s="36">
        <f>SUMIFS(СВЦЭМ!$F$39:$F$758,СВЦЭМ!$A$39:$A$758,$A256,СВЦЭМ!$B$39:$B$758,C$226)+'СЕТ СН'!$F$15</f>
        <v>220.36545378</v>
      </c>
      <c r="D256" s="36">
        <f>SUMIFS(СВЦЭМ!$F$39:$F$758,СВЦЭМ!$A$39:$A$758,$A256,СВЦЭМ!$B$39:$B$758,D$226)+'СЕТ СН'!$F$15</f>
        <v>225.81185253000001</v>
      </c>
      <c r="E256" s="36">
        <f>SUMIFS(СВЦЭМ!$F$39:$F$758,СВЦЭМ!$A$39:$A$758,$A256,СВЦЭМ!$B$39:$B$758,E$226)+'СЕТ СН'!$F$15</f>
        <v>228.66620897999999</v>
      </c>
      <c r="F256" s="36">
        <f>SUMIFS(СВЦЭМ!$F$39:$F$758,СВЦЭМ!$A$39:$A$758,$A256,СВЦЭМ!$B$39:$B$758,F$226)+'СЕТ СН'!$F$15</f>
        <v>229.53427282999999</v>
      </c>
      <c r="G256" s="36">
        <f>SUMIFS(СВЦЭМ!$F$39:$F$758,СВЦЭМ!$A$39:$A$758,$A256,СВЦЭМ!$B$39:$B$758,G$226)+'СЕТ СН'!$F$15</f>
        <v>228.45549511999999</v>
      </c>
      <c r="H256" s="36">
        <f>SUMIFS(СВЦЭМ!$F$39:$F$758,СВЦЭМ!$A$39:$A$758,$A256,СВЦЭМ!$B$39:$B$758,H$226)+'СЕТ СН'!$F$15</f>
        <v>226.15854114999999</v>
      </c>
      <c r="I256" s="36">
        <f>SUMIFS(СВЦЭМ!$F$39:$F$758,СВЦЭМ!$A$39:$A$758,$A256,СВЦЭМ!$B$39:$B$758,I$226)+'СЕТ СН'!$F$15</f>
        <v>215.51152056000001</v>
      </c>
      <c r="J256" s="36">
        <f>SUMIFS(СВЦЭМ!$F$39:$F$758,СВЦЭМ!$A$39:$A$758,$A256,СВЦЭМ!$B$39:$B$758,J$226)+'СЕТ СН'!$F$15</f>
        <v>207.72977702</v>
      </c>
      <c r="K256" s="36">
        <f>SUMIFS(СВЦЭМ!$F$39:$F$758,СВЦЭМ!$A$39:$A$758,$A256,СВЦЭМ!$B$39:$B$758,K$226)+'СЕТ СН'!$F$15</f>
        <v>201.45111578999999</v>
      </c>
      <c r="L256" s="36">
        <f>SUMIFS(СВЦЭМ!$F$39:$F$758,СВЦЭМ!$A$39:$A$758,$A256,СВЦЭМ!$B$39:$B$758,L$226)+'СЕТ СН'!$F$15</f>
        <v>195.16047639999999</v>
      </c>
      <c r="M256" s="36">
        <f>SUMIFS(СВЦЭМ!$F$39:$F$758,СВЦЭМ!$A$39:$A$758,$A256,СВЦЭМ!$B$39:$B$758,M$226)+'СЕТ СН'!$F$15</f>
        <v>194.69349607000001</v>
      </c>
      <c r="N256" s="36">
        <f>SUMIFS(СВЦЭМ!$F$39:$F$758,СВЦЭМ!$A$39:$A$758,$A256,СВЦЭМ!$B$39:$B$758,N$226)+'СЕТ СН'!$F$15</f>
        <v>199.76560108999999</v>
      </c>
      <c r="O256" s="36">
        <f>SUMIFS(СВЦЭМ!$F$39:$F$758,СВЦЭМ!$A$39:$A$758,$A256,СВЦЭМ!$B$39:$B$758,O$226)+'СЕТ СН'!$F$15</f>
        <v>200.15992105999999</v>
      </c>
      <c r="P256" s="36">
        <f>SUMIFS(СВЦЭМ!$F$39:$F$758,СВЦЭМ!$A$39:$A$758,$A256,СВЦЭМ!$B$39:$B$758,P$226)+'СЕТ СН'!$F$15</f>
        <v>201.86210836999999</v>
      </c>
      <c r="Q256" s="36">
        <f>SUMIFS(СВЦЭМ!$F$39:$F$758,СВЦЭМ!$A$39:$A$758,$A256,СВЦЭМ!$B$39:$B$758,Q$226)+'СЕТ СН'!$F$15</f>
        <v>204.06928672999999</v>
      </c>
      <c r="R256" s="36">
        <f>SUMIFS(СВЦЭМ!$F$39:$F$758,СВЦЭМ!$A$39:$A$758,$A256,СВЦЭМ!$B$39:$B$758,R$226)+'СЕТ СН'!$F$15</f>
        <v>206.73530155</v>
      </c>
      <c r="S256" s="36">
        <f>SUMIFS(СВЦЭМ!$F$39:$F$758,СВЦЭМ!$A$39:$A$758,$A256,СВЦЭМ!$B$39:$B$758,S$226)+'СЕТ СН'!$F$15</f>
        <v>205.32172156999999</v>
      </c>
      <c r="T256" s="36">
        <f>SUMIFS(СВЦЭМ!$F$39:$F$758,СВЦЭМ!$A$39:$A$758,$A256,СВЦЭМ!$B$39:$B$758,T$226)+'СЕТ СН'!$F$15</f>
        <v>201.75998489</v>
      </c>
      <c r="U256" s="36">
        <f>SUMIFS(СВЦЭМ!$F$39:$F$758,СВЦЭМ!$A$39:$A$758,$A256,СВЦЭМ!$B$39:$B$758,U$226)+'СЕТ СН'!$F$15</f>
        <v>201.75288760999999</v>
      </c>
      <c r="V256" s="36">
        <f>SUMIFS(СВЦЭМ!$F$39:$F$758,СВЦЭМ!$A$39:$A$758,$A256,СВЦЭМ!$B$39:$B$758,V$226)+'СЕТ СН'!$F$15</f>
        <v>195.66656193</v>
      </c>
      <c r="W256" s="36">
        <f>SUMIFS(СВЦЭМ!$F$39:$F$758,СВЦЭМ!$A$39:$A$758,$A256,СВЦЭМ!$B$39:$B$758,W$226)+'СЕТ СН'!$F$15</f>
        <v>193.48222942999999</v>
      </c>
      <c r="X256" s="36">
        <f>SUMIFS(СВЦЭМ!$F$39:$F$758,СВЦЭМ!$A$39:$A$758,$A256,СВЦЭМ!$B$39:$B$758,X$226)+'СЕТ СН'!$F$15</f>
        <v>199.41676371</v>
      </c>
      <c r="Y256" s="36">
        <f>SUMIFS(СВЦЭМ!$F$39:$F$758,СВЦЭМ!$A$39:$A$758,$A256,СВЦЭМ!$B$39:$B$758,Y$226)+'СЕТ СН'!$F$15</f>
        <v>203.50247886</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8"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9"/>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4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01.04.2024</v>
      </c>
      <c r="B262" s="36">
        <f>SUMIFS(СВЦЭМ!$G$40:$G$759,СВЦЭМ!$A$40:$A$759,$A262,СВЦЭМ!$B$40:$B$759,B$261)+'СЕТ СН'!$F$15</f>
        <v>0</v>
      </c>
      <c r="C262" s="36">
        <f>SUMIFS(СВЦЭМ!$G$40:$G$759,СВЦЭМ!$A$40:$A$759,$A262,СВЦЭМ!$B$40:$B$759,C$261)+'СЕТ СН'!$F$15</f>
        <v>0</v>
      </c>
      <c r="D262" s="36">
        <f>SUMIFS(СВЦЭМ!$G$40:$G$759,СВЦЭМ!$A$40:$A$759,$A262,СВЦЭМ!$B$40:$B$759,D$261)+'СЕТ СН'!$F$15</f>
        <v>0</v>
      </c>
      <c r="E262" s="36">
        <f>SUMIFS(СВЦЭМ!$G$40:$G$759,СВЦЭМ!$A$40:$A$759,$A262,СВЦЭМ!$B$40:$B$759,E$261)+'СЕТ СН'!$F$15</f>
        <v>0</v>
      </c>
      <c r="F262" s="36">
        <f>SUMIFS(СВЦЭМ!$G$40:$G$759,СВЦЭМ!$A$40:$A$759,$A262,СВЦЭМ!$B$40:$B$759,F$261)+'СЕТ СН'!$F$15</f>
        <v>0</v>
      </c>
      <c r="G262" s="36">
        <f>SUMIFS(СВЦЭМ!$G$40:$G$759,СВЦЭМ!$A$40:$A$759,$A262,СВЦЭМ!$B$40:$B$759,G$261)+'СЕТ СН'!$F$15</f>
        <v>0</v>
      </c>
      <c r="H262" s="36">
        <f>SUMIFS(СВЦЭМ!$G$40:$G$759,СВЦЭМ!$A$40:$A$759,$A262,СВЦЭМ!$B$40:$B$759,H$261)+'СЕТ СН'!$F$15</f>
        <v>0</v>
      </c>
      <c r="I262" s="36">
        <f>SUMIFS(СВЦЭМ!$G$40:$G$759,СВЦЭМ!$A$40:$A$759,$A262,СВЦЭМ!$B$40:$B$759,I$261)+'СЕТ СН'!$F$15</f>
        <v>0</v>
      </c>
      <c r="J262" s="36">
        <f>SUMIFS(СВЦЭМ!$G$40:$G$759,СВЦЭМ!$A$40:$A$759,$A262,СВЦЭМ!$B$40:$B$759,J$261)+'СЕТ СН'!$F$15</f>
        <v>0</v>
      </c>
      <c r="K262" s="36">
        <f>SUMIFS(СВЦЭМ!$G$40:$G$759,СВЦЭМ!$A$40:$A$759,$A262,СВЦЭМ!$B$40:$B$759,K$261)+'СЕТ СН'!$F$15</f>
        <v>0</v>
      </c>
      <c r="L262" s="36">
        <f>SUMIFS(СВЦЭМ!$G$40:$G$759,СВЦЭМ!$A$40:$A$759,$A262,СВЦЭМ!$B$40:$B$759,L$261)+'СЕТ СН'!$F$15</f>
        <v>0</v>
      </c>
      <c r="M262" s="36">
        <f>SUMIFS(СВЦЭМ!$G$40:$G$759,СВЦЭМ!$A$40:$A$759,$A262,СВЦЭМ!$B$40:$B$759,M$261)+'СЕТ СН'!$F$15</f>
        <v>0</v>
      </c>
      <c r="N262" s="36">
        <f>SUMIFS(СВЦЭМ!$G$40:$G$759,СВЦЭМ!$A$40:$A$759,$A262,СВЦЭМ!$B$40:$B$759,N$261)+'СЕТ СН'!$F$15</f>
        <v>0</v>
      </c>
      <c r="O262" s="36">
        <f>SUMIFS(СВЦЭМ!$G$40:$G$759,СВЦЭМ!$A$40:$A$759,$A262,СВЦЭМ!$B$40:$B$759,O$261)+'СЕТ СН'!$F$15</f>
        <v>0</v>
      </c>
      <c r="P262" s="36">
        <f>SUMIFS(СВЦЭМ!$G$40:$G$759,СВЦЭМ!$A$40:$A$759,$A262,СВЦЭМ!$B$40:$B$759,P$261)+'СЕТ СН'!$F$15</f>
        <v>0</v>
      </c>
      <c r="Q262" s="36">
        <f>SUMIFS(СВЦЭМ!$G$40:$G$759,СВЦЭМ!$A$40:$A$759,$A262,СВЦЭМ!$B$40:$B$759,Q$261)+'СЕТ СН'!$F$15</f>
        <v>0</v>
      </c>
      <c r="R262" s="36">
        <f>SUMIFS(СВЦЭМ!$G$40:$G$759,СВЦЭМ!$A$40:$A$759,$A262,СВЦЭМ!$B$40:$B$759,R$261)+'СЕТ СН'!$F$15</f>
        <v>0</v>
      </c>
      <c r="S262" s="36">
        <f>SUMIFS(СВЦЭМ!$G$40:$G$759,СВЦЭМ!$A$40:$A$759,$A262,СВЦЭМ!$B$40:$B$759,S$261)+'СЕТ СН'!$F$15</f>
        <v>0</v>
      </c>
      <c r="T262" s="36">
        <f>SUMIFS(СВЦЭМ!$G$40:$G$759,СВЦЭМ!$A$40:$A$759,$A262,СВЦЭМ!$B$40:$B$759,T$261)+'СЕТ СН'!$F$15</f>
        <v>0</v>
      </c>
      <c r="U262" s="36">
        <f>SUMIFS(СВЦЭМ!$G$40:$G$759,СВЦЭМ!$A$40:$A$759,$A262,СВЦЭМ!$B$40:$B$759,U$261)+'СЕТ СН'!$F$15</f>
        <v>0</v>
      </c>
      <c r="V262" s="36">
        <f>SUMIFS(СВЦЭМ!$G$40:$G$759,СВЦЭМ!$A$40:$A$759,$A262,СВЦЭМ!$B$40:$B$759,V$261)+'СЕТ СН'!$F$15</f>
        <v>0</v>
      </c>
      <c r="W262" s="36">
        <f>SUMIFS(СВЦЭМ!$G$40:$G$759,СВЦЭМ!$A$40:$A$759,$A262,СВЦЭМ!$B$40:$B$759,W$261)+'СЕТ СН'!$F$15</f>
        <v>0</v>
      </c>
      <c r="X262" s="36">
        <f>SUMIFS(СВЦЭМ!$G$40:$G$759,СВЦЭМ!$A$40:$A$759,$A262,СВЦЭМ!$B$40:$B$759,X$261)+'СЕТ СН'!$F$15</f>
        <v>0</v>
      </c>
      <c r="Y262" s="36">
        <f>SUMIFS(СВЦЭМ!$G$40:$G$759,СВЦЭМ!$A$40:$A$759,$A262,СВЦЭМ!$B$40:$B$759,Y$261)+'СЕТ СН'!$F$15</f>
        <v>0</v>
      </c>
      <c r="AA262" s="45"/>
    </row>
    <row r="263" spans="1:27" ht="15.75" hidden="1" x14ac:dyDescent="0.2">
      <c r="A263" s="35">
        <f>A262+1</f>
        <v>45384</v>
      </c>
      <c r="B263" s="36">
        <f>SUMIFS(СВЦЭМ!$G$40:$G$759,СВЦЭМ!$A$40:$A$759,$A263,СВЦЭМ!$B$40:$B$759,B$261)+'СЕТ СН'!$F$15</f>
        <v>0</v>
      </c>
      <c r="C263" s="36">
        <f>SUMIFS(СВЦЭМ!$G$40:$G$759,СВЦЭМ!$A$40:$A$759,$A263,СВЦЭМ!$B$40:$B$759,C$261)+'СЕТ СН'!$F$15</f>
        <v>0</v>
      </c>
      <c r="D263" s="36">
        <f>SUMIFS(СВЦЭМ!$G$40:$G$759,СВЦЭМ!$A$40:$A$759,$A263,СВЦЭМ!$B$40:$B$759,D$261)+'СЕТ СН'!$F$15</f>
        <v>0</v>
      </c>
      <c r="E263" s="36">
        <f>SUMIFS(СВЦЭМ!$G$40:$G$759,СВЦЭМ!$A$40:$A$759,$A263,СВЦЭМ!$B$40:$B$759,E$261)+'СЕТ СН'!$F$15</f>
        <v>0</v>
      </c>
      <c r="F263" s="36">
        <f>SUMIFS(СВЦЭМ!$G$40:$G$759,СВЦЭМ!$A$40:$A$759,$A263,СВЦЭМ!$B$40:$B$759,F$261)+'СЕТ СН'!$F$15</f>
        <v>0</v>
      </c>
      <c r="G263" s="36">
        <f>SUMIFS(СВЦЭМ!$G$40:$G$759,СВЦЭМ!$A$40:$A$759,$A263,СВЦЭМ!$B$40:$B$759,G$261)+'СЕТ СН'!$F$15</f>
        <v>0</v>
      </c>
      <c r="H263" s="36">
        <f>SUMIFS(СВЦЭМ!$G$40:$G$759,СВЦЭМ!$A$40:$A$759,$A263,СВЦЭМ!$B$40:$B$759,H$261)+'СЕТ СН'!$F$15</f>
        <v>0</v>
      </c>
      <c r="I263" s="36">
        <f>SUMIFS(СВЦЭМ!$G$40:$G$759,СВЦЭМ!$A$40:$A$759,$A263,СВЦЭМ!$B$40:$B$759,I$261)+'СЕТ СН'!$F$15</f>
        <v>0</v>
      </c>
      <c r="J263" s="36">
        <f>SUMIFS(СВЦЭМ!$G$40:$G$759,СВЦЭМ!$A$40:$A$759,$A263,СВЦЭМ!$B$40:$B$759,J$261)+'СЕТ СН'!$F$15</f>
        <v>0</v>
      </c>
      <c r="K263" s="36">
        <f>SUMIFS(СВЦЭМ!$G$40:$G$759,СВЦЭМ!$A$40:$A$759,$A263,СВЦЭМ!$B$40:$B$759,K$261)+'СЕТ СН'!$F$15</f>
        <v>0</v>
      </c>
      <c r="L263" s="36">
        <f>SUMIFS(СВЦЭМ!$G$40:$G$759,СВЦЭМ!$A$40:$A$759,$A263,СВЦЭМ!$B$40:$B$759,L$261)+'СЕТ СН'!$F$15</f>
        <v>0</v>
      </c>
      <c r="M263" s="36">
        <f>SUMIFS(СВЦЭМ!$G$40:$G$759,СВЦЭМ!$A$40:$A$759,$A263,СВЦЭМ!$B$40:$B$759,M$261)+'СЕТ СН'!$F$15</f>
        <v>0</v>
      </c>
      <c r="N263" s="36">
        <f>SUMIFS(СВЦЭМ!$G$40:$G$759,СВЦЭМ!$A$40:$A$759,$A263,СВЦЭМ!$B$40:$B$759,N$261)+'СЕТ СН'!$F$15</f>
        <v>0</v>
      </c>
      <c r="O263" s="36">
        <f>SUMIFS(СВЦЭМ!$G$40:$G$759,СВЦЭМ!$A$40:$A$759,$A263,СВЦЭМ!$B$40:$B$759,O$261)+'СЕТ СН'!$F$15</f>
        <v>0</v>
      </c>
      <c r="P263" s="36">
        <f>SUMIFS(СВЦЭМ!$G$40:$G$759,СВЦЭМ!$A$40:$A$759,$A263,СВЦЭМ!$B$40:$B$759,P$261)+'СЕТ СН'!$F$15</f>
        <v>0</v>
      </c>
      <c r="Q263" s="36">
        <f>SUMIFS(СВЦЭМ!$G$40:$G$759,СВЦЭМ!$A$40:$A$759,$A263,СВЦЭМ!$B$40:$B$759,Q$261)+'СЕТ СН'!$F$15</f>
        <v>0</v>
      </c>
      <c r="R263" s="36">
        <f>SUMIFS(СВЦЭМ!$G$40:$G$759,СВЦЭМ!$A$40:$A$759,$A263,СВЦЭМ!$B$40:$B$759,R$261)+'СЕТ СН'!$F$15</f>
        <v>0</v>
      </c>
      <c r="S263" s="36">
        <f>SUMIFS(СВЦЭМ!$G$40:$G$759,СВЦЭМ!$A$40:$A$759,$A263,СВЦЭМ!$B$40:$B$759,S$261)+'СЕТ СН'!$F$15</f>
        <v>0</v>
      </c>
      <c r="T263" s="36">
        <f>SUMIFS(СВЦЭМ!$G$40:$G$759,СВЦЭМ!$A$40:$A$759,$A263,СВЦЭМ!$B$40:$B$759,T$261)+'СЕТ СН'!$F$15</f>
        <v>0</v>
      </c>
      <c r="U263" s="36">
        <f>SUMIFS(СВЦЭМ!$G$40:$G$759,СВЦЭМ!$A$40:$A$759,$A263,СВЦЭМ!$B$40:$B$759,U$261)+'СЕТ СН'!$F$15</f>
        <v>0</v>
      </c>
      <c r="V263" s="36">
        <f>SUMIFS(СВЦЭМ!$G$40:$G$759,СВЦЭМ!$A$40:$A$759,$A263,СВЦЭМ!$B$40:$B$759,V$261)+'СЕТ СН'!$F$15</f>
        <v>0</v>
      </c>
      <c r="W263" s="36">
        <f>SUMIFS(СВЦЭМ!$G$40:$G$759,СВЦЭМ!$A$40:$A$759,$A263,СВЦЭМ!$B$40:$B$759,W$261)+'СЕТ СН'!$F$15</f>
        <v>0</v>
      </c>
      <c r="X263" s="36">
        <f>SUMIFS(СВЦЭМ!$G$40:$G$759,СВЦЭМ!$A$40:$A$759,$A263,СВЦЭМ!$B$40:$B$759,X$261)+'СЕТ СН'!$F$15</f>
        <v>0</v>
      </c>
      <c r="Y263" s="36">
        <f>SUMIFS(СВЦЭМ!$G$40:$G$759,СВЦЭМ!$A$40:$A$759,$A263,СВЦЭМ!$B$40:$B$759,Y$261)+'СЕТ СН'!$F$15</f>
        <v>0</v>
      </c>
    </row>
    <row r="264" spans="1:27" ht="15.75" hidden="1" x14ac:dyDescent="0.2">
      <c r="A264" s="35">
        <f t="shared" ref="A264:A292" si="7">A263+1</f>
        <v>45385</v>
      </c>
      <c r="B264" s="36">
        <f>SUMIFS(СВЦЭМ!$G$40:$G$759,СВЦЭМ!$A$40:$A$759,$A264,СВЦЭМ!$B$40:$B$759,B$261)+'СЕТ СН'!$F$15</f>
        <v>0</v>
      </c>
      <c r="C264" s="36">
        <f>SUMIFS(СВЦЭМ!$G$40:$G$759,СВЦЭМ!$A$40:$A$759,$A264,СВЦЭМ!$B$40:$B$759,C$261)+'СЕТ СН'!$F$15</f>
        <v>0</v>
      </c>
      <c r="D264" s="36">
        <f>SUMIFS(СВЦЭМ!$G$40:$G$759,СВЦЭМ!$A$40:$A$759,$A264,СВЦЭМ!$B$40:$B$759,D$261)+'СЕТ СН'!$F$15</f>
        <v>0</v>
      </c>
      <c r="E264" s="36">
        <f>SUMIFS(СВЦЭМ!$G$40:$G$759,СВЦЭМ!$A$40:$A$759,$A264,СВЦЭМ!$B$40:$B$759,E$261)+'СЕТ СН'!$F$15</f>
        <v>0</v>
      </c>
      <c r="F264" s="36">
        <f>SUMIFS(СВЦЭМ!$G$40:$G$759,СВЦЭМ!$A$40:$A$759,$A264,СВЦЭМ!$B$40:$B$759,F$261)+'СЕТ СН'!$F$15</f>
        <v>0</v>
      </c>
      <c r="G264" s="36">
        <f>SUMIFS(СВЦЭМ!$G$40:$G$759,СВЦЭМ!$A$40:$A$759,$A264,СВЦЭМ!$B$40:$B$759,G$261)+'СЕТ СН'!$F$15</f>
        <v>0</v>
      </c>
      <c r="H264" s="36">
        <f>SUMIFS(СВЦЭМ!$G$40:$G$759,СВЦЭМ!$A$40:$A$759,$A264,СВЦЭМ!$B$40:$B$759,H$261)+'СЕТ СН'!$F$15</f>
        <v>0</v>
      </c>
      <c r="I264" s="36">
        <f>SUMIFS(СВЦЭМ!$G$40:$G$759,СВЦЭМ!$A$40:$A$759,$A264,СВЦЭМ!$B$40:$B$759,I$261)+'СЕТ СН'!$F$15</f>
        <v>0</v>
      </c>
      <c r="J264" s="36">
        <f>SUMIFS(СВЦЭМ!$G$40:$G$759,СВЦЭМ!$A$40:$A$759,$A264,СВЦЭМ!$B$40:$B$759,J$261)+'СЕТ СН'!$F$15</f>
        <v>0</v>
      </c>
      <c r="K264" s="36">
        <f>SUMIFS(СВЦЭМ!$G$40:$G$759,СВЦЭМ!$A$40:$A$759,$A264,СВЦЭМ!$B$40:$B$759,K$261)+'СЕТ СН'!$F$15</f>
        <v>0</v>
      </c>
      <c r="L264" s="36">
        <f>SUMIFS(СВЦЭМ!$G$40:$G$759,СВЦЭМ!$A$40:$A$759,$A264,СВЦЭМ!$B$40:$B$759,L$261)+'СЕТ СН'!$F$15</f>
        <v>0</v>
      </c>
      <c r="M264" s="36">
        <f>SUMIFS(СВЦЭМ!$G$40:$G$759,СВЦЭМ!$A$40:$A$759,$A264,СВЦЭМ!$B$40:$B$759,M$261)+'СЕТ СН'!$F$15</f>
        <v>0</v>
      </c>
      <c r="N264" s="36">
        <f>SUMIFS(СВЦЭМ!$G$40:$G$759,СВЦЭМ!$A$40:$A$759,$A264,СВЦЭМ!$B$40:$B$759,N$261)+'СЕТ СН'!$F$15</f>
        <v>0</v>
      </c>
      <c r="O264" s="36">
        <f>SUMIFS(СВЦЭМ!$G$40:$G$759,СВЦЭМ!$A$40:$A$759,$A264,СВЦЭМ!$B$40:$B$759,O$261)+'СЕТ СН'!$F$15</f>
        <v>0</v>
      </c>
      <c r="P264" s="36">
        <f>SUMIFS(СВЦЭМ!$G$40:$G$759,СВЦЭМ!$A$40:$A$759,$A264,СВЦЭМ!$B$40:$B$759,P$261)+'СЕТ СН'!$F$15</f>
        <v>0</v>
      </c>
      <c r="Q264" s="36">
        <f>SUMIFS(СВЦЭМ!$G$40:$G$759,СВЦЭМ!$A$40:$A$759,$A264,СВЦЭМ!$B$40:$B$759,Q$261)+'СЕТ СН'!$F$15</f>
        <v>0</v>
      </c>
      <c r="R264" s="36">
        <f>SUMIFS(СВЦЭМ!$G$40:$G$759,СВЦЭМ!$A$40:$A$759,$A264,СВЦЭМ!$B$40:$B$759,R$261)+'СЕТ СН'!$F$15</f>
        <v>0</v>
      </c>
      <c r="S264" s="36">
        <f>SUMIFS(СВЦЭМ!$G$40:$G$759,СВЦЭМ!$A$40:$A$759,$A264,СВЦЭМ!$B$40:$B$759,S$261)+'СЕТ СН'!$F$15</f>
        <v>0</v>
      </c>
      <c r="T264" s="36">
        <f>SUMIFS(СВЦЭМ!$G$40:$G$759,СВЦЭМ!$A$40:$A$759,$A264,СВЦЭМ!$B$40:$B$759,T$261)+'СЕТ СН'!$F$15</f>
        <v>0</v>
      </c>
      <c r="U264" s="36">
        <f>SUMIFS(СВЦЭМ!$G$40:$G$759,СВЦЭМ!$A$40:$A$759,$A264,СВЦЭМ!$B$40:$B$759,U$261)+'СЕТ СН'!$F$15</f>
        <v>0</v>
      </c>
      <c r="V264" s="36">
        <f>SUMIFS(СВЦЭМ!$G$40:$G$759,СВЦЭМ!$A$40:$A$759,$A264,СВЦЭМ!$B$40:$B$759,V$261)+'СЕТ СН'!$F$15</f>
        <v>0</v>
      </c>
      <c r="W264" s="36">
        <f>SUMIFS(СВЦЭМ!$G$40:$G$759,СВЦЭМ!$A$40:$A$759,$A264,СВЦЭМ!$B$40:$B$759,W$261)+'СЕТ СН'!$F$15</f>
        <v>0</v>
      </c>
      <c r="X264" s="36">
        <f>SUMIFS(СВЦЭМ!$G$40:$G$759,СВЦЭМ!$A$40:$A$759,$A264,СВЦЭМ!$B$40:$B$759,X$261)+'СЕТ СН'!$F$15</f>
        <v>0</v>
      </c>
      <c r="Y264" s="36">
        <f>SUMIFS(СВЦЭМ!$G$40:$G$759,СВЦЭМ!$A$40:$A$759,$A264,СВЦЭМ!$B$40:$B$759,Y$261)+'СЕТ СН'!$F$15</f>
        <v>0</v>
      </c>
    </row>
    <row r="265" spans="1:27" ht="15.75" hidden="1" x14ac:dyDescent="0.2">
      <c r="A265" s="35">
        <f t="shared" si="7"/>
        <v>45386</v>
      </c>
      <c r="B265" s="36">
        <f>SUMIFS(СВЦЭМ!$G$40:$G$759,СВЦЭМ!$A$40:$A$759,$A265,СВЦЭМ!$B$40:$B$759,B$261)+'СЕТ СН'!$F$15</f>
        <v>0</v>
      </c>
      <c r="C265" s="36">
        <f>SUMIFS(СВЦЭМ!$G$40:$G$759,СВЦЭМ!$A$40:$A$759,$A265,СВЦЭМ!$B$40:$B$759,C$261)+'СЕТ СН'!$F$15</f>
        <v>0</v>
      </c>
      <c r="D265" s="36">
        <f>SUMIFS(СВЦЭМ!$G$40:$G$759,СВЦЭМ!$A$40:$A$759,$A265,СВЦЭМ!$B$40:$B$759,D$261)+'СЕТ СН'!$F$15</f>
        <v>0</v>
      </c>
      <c r="E265" s="36">
        <f>SUMIFS(СВЦЭМ!$G$40:$G$759,СВЦЭМ!$A$40:$A$759,$A265,СВЦЭМ!$B$40:$B$759,E$261)+'СЕТ СН'!$F$15</f>
        <v>0</v>
      </c>
      <c r="F265" s="36">
        <f>SUMIFS(СВЦЭМ!$G$40:$G$759,СВЦЭМ!$A$40:$A$759,$A265,СВЦЭМ!$B$40:$B$759,F$261)+'СЕТ СН'!$F$15</f>
        <v>0</v>
      </c>
      <c r="G265" s="36">
        <f>SUMIFS(СВЦЭМ!$G$40:$G$759,СВЦЭМ!$A$40:$A$759,$A265,СВЦЭМ!$B$40:$B$759,G$261)+'СЕТ СН'!$F$15</f>
        <v>0</v>
      </c>
      <c r="H265" s="36">
        <f>SUMIFS(СВЦЭМ!$G$40:$G$759,СВЦЭМ!$A$40:$A$759,$A265,СВЦЭМ!$B$40:$B$759,H$261)+'СЕТ СН'!$F$15</f>
        <v>0</v>
      </c>
      <c r="I265" s="36">
        <f>SUMIFS(СВЦЭМ!$G$40:$G$759,СВЦЭМ!$A$40:$A$759,$A265,СВЦЭМ!$B$40:$B$759,I$261)+'СЕТ СН'!$F$15</f>
        <v>0</v>
      </c>
      <c r="J265" s="36">
        <f>SUMIFS(СВЦЭМ!$G$40:$G$759,СВЦЭМ!$A$40:$A$759,$A265,СВЦЭМ!$B$40:$B$759,J$261)+'СЕТ СН'!$F$15</f>
        <v>0</v>
      </c>
      <c r="K265" s="36">
        <f>SUMIFS(СВЦЭМ!$G$40:$G$759,СВЦЭМ!$A$40:$A$759,$A265,СВЦЭМ!$B$40:$B$759,K$261)+'СЕТ СН'!$F$15</f>
        <v>0</v>
      </c>
      <c r="L265" s="36">
        <f>SUMIFS(СВЦЭМ!$G$40:$G$759,СВЦЭМ!$A$40:$A$759,$A265,СВЦЭМ!$B$40:$B$759,L$261)+'СЕТ СН'!$F$15</f>
        <v>0</v>
      </c>
      <c r="M265" s="36">
        <f>SUMIFS(СВЦЭМ!$G$40:$G$759,СВЦЭМ!$A$40:$A$759,$A265,СВЦЭМ!$B$40:$B$759,M$261)+'СЕТ СН'!$F$15</f>
        <v>0</v>
      </c>
      <c r="N265" s="36">
        <f>SUMIFS(СВЦЭМ!$G$40:$G$759,СВЦЭМ!$A$40:$A$759,$A265,СВЦЭМ!$B$40:$B$759,N$261)+'СЕТ СН'!$F$15</f>
        <v>0</v>
      </c>
      <c r="O265" s="36">
        <f>SUMIFS(СВЦЭМ!$G$40:$G$759,СВЦЭМ!$A$40:$A$759,$A265,СВЦЭМ!$B$40:$B$759,O$261)+'СЕТ СН'!$F$15</f>
        <v>0</v>
      </c>
      <c r="P265" s="36">
        <f>SUMIFS(СВЦЭМ!$G$40:$G$759,СВЦЭМ!$A$40:$A$759,$A265,СВЦЭМ!$B$40:$B$759,P$261)+'СЕТ СН'!$F$15</f>
        <v>0</v>
      </c>
      <c r="Q265" s="36">
        <f>SUMIFS(СВЦЭМ!$G$40:$G$759,СВЦЭМ!$A$40:$A$759,$A265,СВЦЭМ!$B$40:$B$759,Q$261)+'СЕТ СН'!$F$15</f>
        <v>0</v>
      </c>
      <c r="R265" s="36">
        <f>SUMIFS(СВЦЭМ!$G$40:$G$759,СВЦЭМ!$A$40:$A$759,$A265,СВЦЭМ!$B$40:$B$759,R$261)+'СЕТ СН'!$F$15</f>
        <v>0</v>
      </c>
      <c r="S265" s="36">
        <f>SUMIFS(СВЦЭМ!$G$40:$G$759,СВЦЭМ!$A$40:$A$759,$A265,СВЦЭМ!$B$40:$B$759,S$261)+'СЕТ СН'!$F$15</f>
        <v>0</v>
      </c>
      <c r="T265" s="36">
        <f>SUMIFS(СВЦЭМ!$G$40:$G$759,СВЦЭМ!$A$40:$A$759,$A265,СВЦЭМ!$B$40:$B$759,T$261)+'СЕТ СН'!$F$15</f>
        <v>0</v>
      </c>
      <c r="U265" s="36">
        <f>SUMIFS(СВЦЭМ!$G$40:$G$759,СВЦЭМ!$A$40:$A$759,$A265,СВЦЭМ!$B$40:$B$759,U$261)+'СЕТ СН'!$F$15</f>
        <v>0</v>
      </c>
      <c r="V265" s="36">
        <f>SUMIFS(СВЦЭМ!$G$40:$G$759,СВЦЭМ!$A$40:$A$759,$A265,СВЦЭМ!$B$40:$B$759,V$261)+'СЕТ СН'!$F$15</f>
        <v>0</v>
      </c>
      <c r="W265" s="36">
        <f>SUMIFS(СВЦЭМ!$G$40:$G$759,СВЦЭМ!$A$40:$A$759,$A265,СВЦЭМ!$B$40:$B$759,W$261)+'СЕТ СН'!$F$15</f>
        <v>0</v>
      </c>
      <c r="X265" s="36">
        <f>SUMIFS(СВЦЭМ!$G$40:$G$759,СВЦЭМ!$A$40:$A$759,$A265,СВЦЭМ!$B$40:$B$759,X$261)+'СЕТ СН'!$F$15</f>
        <v>0</v>
      </c>
      <c r="Y265" s="36">
        <f>SUMIFS(СВЦЭМ!$G$40:$G$759,СВЦЭМ!$A$40:$A$759,$A265,СВЦЭМ!$B$40:$B$759,Y$261)+'СЕТ СН'!$F$15</f>
        <v>0</v>
      </c>
    </row>
    <row r="266" spans="1:27" ht="15.75" hidden="1" x14ac:dyDescent="0.2">
      <c r="A266" s="35">
        <f t="shared" si="7"/>
        <v>45387</v>
      </c>
      <c r="B266" s="36">
        <f>SUMIFS(СВЦЭМ!$G$40:$G$759,СВЦЭМ!$A$40:$A$759,$A266,СВЦЭМ!$B$40:$B$759,B$261)+'СЕТ СН'!$F$15</f>
        <v>0</v>
      </c>
      <c r="C266" s="36">
        <f>SUMIFS(СВЦЭМ!$G$40:$G$759,СВЦЭМ!$A$40:$A$759,$A266,СВЦЭМ!$B$40:$B$759,C$261)+'СЕТ СН'!$F$15</f>
        <v>0</v>
      </c>
      <c r="D266" s="36">
        <f>SUMIFS(СВЦЭМ!$G$40:$G$759,СВЦЭМ!$A$40:$A$759,$A266,СВЦЭМ!$B$40:$B$759,D$261)+'СЕТ СН'!$F$15</f>
        <v>0</v>
      </c>
      <c r="E266" s="36">
        <f>SUMIFS(СВЦЭМ!$G$40:$G$759,СВЦЭМ!$A$40:$A$759,$A266,СВЦЭМ!$B$40:$B$759,E$261)+'СЕТ СН'!$F$15</f>
        <v>0</v>
      </c>
      <c r="F266" s="36">
        <f>SUMIFS(СВЦЭМ!$G$40:$G$759,СВЦЭМ!$A$40:$A$759,$A266,СВЦЭМ!$B$40:$B$759,F$261)+'СЕТ СН'!$F$15</f>
        <v>0</v>
      </c>
      <c r="G266" s="36">
        <f>SUMIFS(СВЦЭМ!$G$40:$G$759,СВЦЭМ!$A$40:$A$759,$A266,СВЦЭМ!$B$40:$B$759,G$261)+'СЕТ СН'!$F$15</f>
        <v>0</v>
      </c>
      <c r="H266" s="36">
        <f>SUMIFS(СВЦЭМ!$G$40:$G$759,СВЦЭМ!$A$40:$A$759,$A266,СВЦЭМ!$B$40:$B$759,H$261)+'СЕТ СН'!$F$15</f>
        <v>0</v>
      </c>
      <c r="I266" s="36">
        <f>SUMIFS(СВЦЭМ!$G$40:$G$759,СВЦЭМ!$A$40:$A$759,$A266,СВЦЭМ!$B$40:$B$759,I$261)+'СЕТ СН'!$F$15</f>
        <v>0</v>
      </c>
      <c r="J266" s="36">
        <f>SUMIFS(СВЦЭМ!$G$40:$G$759,СВЦЭМ!$A$40:$A$759,$A266,СВЦЭМ!$B$40:$B$759,J$261)+'СЕТ СН'!$F$15</f>
        <v>0</v>
      </c>
      <c r="K266" s="36">
        <f>SUMIFS(СВЦЭМ!$G$40:$G$759,СВЦЭМ!$A$40:$A$759,$A266,СВЦЭМ!$B$40:$B$759,K$261)+'СЕТ СН'!$F$15</f>
        <v>0</v>
      </c>
      <c r="L266" s="36">
        <f>SUMIFS(СВЦЭМ!$G$40:$G$759,СВЦЭМ!$A$40:$A$759,$A266,СВЦЭМ!$B$40:$B$759,L$261)+'СЕТ СН'!$F$15</f>
        <v>0</v>
      </c>
      <c r="M266" s="36">
        <f>SUMIFS(СВЦЭМ!$G$40:$G$759,СВЦЭМ!$A$40:$A$759,$A266,СВЦЭМ!$B$40:$B$759,M$261)+'СЕТ СН'!$F$15</f>
        <v>0</v>
      </c>
      <c r="N266" s="36">
        <f>SUMIFS(СВЦЭМ!$G$40:$G$759,СВЦЭМ!$A$40:$A$759,$A266,СВЦЭМ!$B$40:$B$759,N$261)+'СЕТ СН'!$F$15</f>
        <v>0</v>
      </c>
      <c r="O266" s="36">
        <f>SUMIFS(СВЦЭМ!$G$40:$G$759,СВЦЭМ!$A$40:$A$759,$A266,СВЦЭМ!$B$40:$B$759,O$261)+'СЕТ СН'!$F$15</f>
        <v>0</v>
      </c>
      <c r="P266" s="36">
        <f>SUMIFS(СВЦЭМ!$G$40:$G$759,СВЦЭМ!$A$40:$A$759,$A266,СВЦЭМ!$B$40:$B$759,P$261)+'СЕТ СН'!$F$15</f>
        <v>0</v>
      </c>
      <c r="Q266" s="36">
        <f>SUMIFS(СВЦЭМ!$G$40:$G$759,СВЦЭМ!$A$40:$A$759,$A266,СВЦЭМ!$B$40:$B$759,Q$261)+'СЕТ СН'!$F$15</f>
        <v>0</v>
      </c>
      <c r="R266" s="36">
        <f>SUMIFS(СВЦЭМ!$G$40:$G$759,СВЦЭМ!$A$40:$A$759,$A266,СВЦЭМ!$B$40:$B$759,R$261)+'СЕТ СН'!$F$15</f>
        <v>0</v>
      </c>
      <c r="S266" s="36">
        <f>SUMIFS(СВЦЭМ!$G$40:$G$759,СВЦЭМ!$A$40:$A$759,$A266,СВЦЭМ!$B$40:$B$759,S$261)+'СЕТ СН'!$F$15</f>
        <v>0</v>
      </c>
      <c r="T266" s="36">
        <f>SUMIFS(СВЦЭМ!$G$40:$G$759,СВЦЭМ!$A$40:$A$759,$A266,СВЦЭМ!$B$40:$B$759,T$261)+'СЕТ СН'!$F$15</f>
        <v>0</v>
      </c>
      <c r="U266" s="36">
        <f>SUMIFS(СВЦЭМ!$G$40:$G$759,СВЦЭМ!$A$40:$A$759,$A266,СВЦЭМ!$B$40:$B$759,U$261)+'СЕТ СН'!$F$15</f>
        <v>0</v>
      </c>
      <c r="V266" s="36">
        <f>SUMIFS(СВЦЭМ!$G$40:$G$759,СВЦЭМ!$A$40:$A$759,$A266,СВЦЭМ!$B$40:$B$759,V$261)+'СЕТ СН'!$F$15</f>
        <v>0</v>
      </c>
      <c r="W266" s="36">
        <f>SUMIFS(СВЦЭМ!$G$40:$G$759,СВЦЭМ!$A$40:$A$759,$A266,СВЦЭМ!$B$40:$B$759,W$261)+'СЕТ СН'!$F$15</f>
        <v>0</v>
      </c>
      <c r="X266" s="36">
        <f>SUMIFS(СВЦЭМ!$G$40:$G$759,СВЦЭМ!$A$40:$A$759,$A266,СВЦЭМ!$B$40:$B$759,X$261)+'СЕТ СН'!$F$15</f>
        <v>0</v>
      </c>
      <c r="Y266" s="36">
        <f>SUMIFS(СВЦЭМ!$G$40:$G$759,СВЦЭМ!$A$40:$A$759,$A266,СВЦЭМ!$B$40:$B$759,Y$261)+'СЕТ СН'!$F$15</f>
        <v>0</v>
      </c>
    </row>
    <row r="267" spans="1:27" ht="15.75" hidden="1" x14ac:dyDescent="0.2">
      <c r="A267" s="35">
        <f t="shared" si="7"/>
        <v>45388</v>
      </c>
      <c r="B267" s="36">
        <f>SUMIFS(СВЦЭМ!$G$40:$G$759,СВЦЭМ!$A$40:$A$759,$A267,СВЦЭМ!$B$40:$B$759,B$261)+'СЕТ СН'!$F$15</f>
        <v>0</v>
      </c>
      <c r="C267" s="36">
        <f>SUMIFS(СВЦЭМ!$G$40:$G$759,СВЦЭМ!$A$40:$A$759,$A267,СВЦЭМ!$B$40:$B$759,C$261)+'СЕТ СН'!$F$15</f>
        <v>0</v>
      </c>
      <c r="D267" s="36">
        <f>SUMIFS(СВЦЭМ!$G$40:$G$759,СВЦЭМ!$A$40:$A$759,$A267,СВЦЭМ!$B$40:$B$759,D$261)+'СЕТ СН'!$F$15</f>
        <v>0</v>
      </c>
      <c r="E267" s="36">
        <f>SUMIFS(СВЦЭМ!$G$40:$G$759,СВЦЭМ!$A$40:$A$759,$A267,СВЦЭМ!$B$40:$B$759,E$261)+'СЕТ СН'!$F$15</f>
        <v>0</v>
      </c>
      <c r="F267" s="36">
        <f>SUMIFS(СВЦЭМ!$G$40:$G$759,СВЦЭМ!$A$40:$A$759,$A267,СВЦЭМ!$B$40:$B$759,F$261)+'СЕТ СН'!$F$15</f>
        <v>0</v>
      </c>
      <c r="G267" s="36">
        <f>SUMIFS(СВЦЭМ!$G$40:$G$759,СВЦЭМ!$A$40:$A$759,$A267,СВЦЭМ!$B$40:$B$759,G$261)+'СЕТ СН'!$F$15</f>
        <v>0</v>
      </c>
      <c r="H267" s="36">
        <f>SUMIFS(СВЦЭМ!$G$40:$G$759,СВЦЭМ!$A$40:$A$759,$A267,СВЦЭМ!$B$40:$B$759,H$261)+'СЕТ СН'!$F$15</f>
        <v>0</v>
      </c>
      <c r="I267" s="36">
        <f>SUMIFS(СВЦЭМ!$G$40:$G$759,СВЦЭМ!$A$40:$A$759,$A267,СВЦЭМ!$B$40:$B$759,I$261)+'СЕТ СН'!$F$15</f>
        <v>0</v>
      </c>
      <c r="J267" s="36">
        <f>SUMIFS(СВЦЭМ!$G$40:$G$759,СВЦЭМ!$A$40:$A$759,$A267,СВЦЭМ!$B$40:$B$759,J$261)+'СЕТ СН'!$F$15</f>
        <v>0</v>
      </c>
      <c r="K267" s="36">
        <f>SUMIFS(СВЦЭМ!$G$40:$G$759,СВЦЭМ!$A$40:$A$759,$A267,СВЦЭМ!$B$40:$B$759,K$261)+'СЕТ СН'!$F$15</f>
        <v>0</v>
      </c>
      <c r="L267" s="36">
        <f>SUMIFS(СВЦЭМ!$G$40:$G$759,СВЦЭМ!$A$40:$A$759,$A267,СВЦЭМ!$B$40:$B$759,L$261)+'СЕТ СН'!$F$15</f>
        <v>0</v>
      </c>
      <c r="M267" s="36">
        <f>SUMIFS(СВЦЭМ!$G$40:$G$759,СВЦЭМ!$A$40:$A$759,$A267,СВЦЭМ!$B$40:$B$759,M$261)+'СЕТ СН'!$F$15</f>
        <v>0</v>
      </c>
      <c r="N267" s="36">
        <f>SUMIFS(СВЦЭМ!$G$40:$G$759,СВЦЭМ!$A$40:$A$759,$A267,СВЦЭМ!$B$40:$B$759,N$261)+'СЕТ СН'!$F$15</f>
        <v>0</v>
      </c>
      <c r="O267" s="36">
        <f>SUMIFS(СВЦЭМ!$G$40:$G$759,СВЦЭМ!$A$40:$A$759,$A267,СВЦЭМ!$B$40:$B$759,O$261)+'СЕТ СН'!$F$15</f>
        <v>0</v>
      </c>
      <c r="P267" s="36">
        <f>SUMIFS(СВЦЭМ!$G$40:$G$759,СВЦЭМ!$A$40:$A$759,$A267,СВЦЭМ!$B$40:$B$759,P$261)+'СЕТ СН'!$F$15</f>
        <v>0</v>
      </c>
      <c r="Q267" s="36">
        <f>SUMIFS(СВЦЭМ!$G$40:$G$759,СВЦЭМ!$A$40:$A$759,$A267,СВЦЭМ!$B$40:$B$759,Q$261)+'СЕТ СН'!$F$15</f>
        <v>0</v>
      </c>
      <c r="R267" s="36">
        <f>SUMIFS(СВЦЭМ!$G$40:$G$759,СВЦЭМ!$A$40:$A$759,$A267,СВЦЭМ!$B$40:$B$759,R$261)+'СЕТ СН'!$F$15</f>
        <v>0</v>
      </c>
      <c r="S267" s="36">
        <f>SUMIFS(СВЦЭМ!$G$40:$G$759,СВЦЭМ!$A$40:$A$759,$A267,СВЦЭМ!$B$40:$B$759,S$261)+'СЕТ СН'!$F$15</f>
        <v>0</v>
      </c>
      <c r="T267" s="36">
        <f>SUMIFS(СВЦЭМ!$G$40:$G$759,СВЦЭМ!$A$40:$A$759,$A267,СВЦЭМ!$B$40:$B$759,T$261)+'СЕТ СН'!$F$15</f>
        <v>0</v>
      </c>
      <c r="U267" s="36">
        <f>SUMIFS(СВЦЭМ!$G$40:$G$759,СВЦЭМ!$A$40:$A$759,$A267,СВЦЭМ!$B$40:$B$759,U$261)+'СЕТ СН'!$F$15</f>
        <v>0</v>
      </c>
      <c r="V267" s="36">
        <f>SUMIFS(СВЦЭМ!$G$40:$G$759,СВЦЭМ!$A$40:$A$759,$A267,СВЦЭМ!$B$40:$B$759,V$261)+'СЕТ СН'!$F$15</f>
        <v>0</v>
      </c>
      <c r="W267" s="36">
        <f>SUMIFS(СВЦЭМ!$G$40:$G$759,СВЦЭМ!$A$40:$A$759,$A267,СВЦЭМ!$B$40:$B$759,W$261)+'СЕТ СН'!$F$15</f>
        <v>0</v>
      </c>
      <c r="X267" s="36">
        <f>SUMIFS(СВЦЭМ!$G$40:$G$759,СВЦЭМ!$A$40:$A$759,$A267,СВЦЭМ!$B$40:$B$759,X$261)+'СЕТ СН'!$F$15</f>
        <v>0</v>
      </c>
      <c r="Y267" s="36">
        <f>SUMIFS(СВЦЭМ!$G$40:$G$759,СВЦЭМ!$A$40:$A$759,$A267,СВЦЭМ!$B$40:$B$759,Y$261)+'СЕТ СН'!$F$15</f>
        <v>0</v>
      </c>
    </row>
    <row r="268" spans="1:27" ht="15.75" hidden="1" x14ac:dyDescent="0.2">
      <c r="A268" s="35">
        <f t="shared" si="7"/>
        <v>45389</v>
      </c>
      <c r="B268" s="36">
        <f>SUMIFS(СВЦЭМ!$G$40:$G$759,СВЦЭМ!$A$40:$A$759,$A268,СВЦЭМ!$B$40:$B$759,B$261)+'СЕТ СН'!$F$15</f>
        <v>0</v>
      </c>
      <c r="C268" s="36">
        <f>SUMIFS(СВЦЭМ!$G$40:$G$759,СВЦЭМ!$A$40:$A$759,$A268,СВЦЭМ!$B$40:$B$759,C$261)+'СЕТ СН'!$F$15</f>
        <v>0</v>
      </c>
      <c r="D268" s="36">
        <f>SUMIFS(СВЦЭМ!$G$40:$G$759,СВЦЭМ!$A$40:$A$759,$A268,СВЦЭМ!$B$40:$B$759,D$261)+'СЕТ СН'!$F$15</f>
        <v>0</v>
      </c>
      <c r="E268" s="36">
        <f>SUMIFS(СВЦЭМ!$G$40:$G$759,СВЦЭМ!$A$40:$A$759,$A268,СВЦЭМ!$B$40:$B$759,E$261)+'СЕТ СН'!$F$15</f>
        <v>0</v>
      </c>
      <c r="F268" s="36">
        <f>SUMIFS(СВЦЭМ!$G$40:$G$759,СВЦЭМ!$A$40:$A$759,$A268,СВЦЭМ!$B$40:$B$759,F$261)+'СЕТ СН'!$F$15</f>
        <v>0</v>
      </c>
      <c r="G268" s="36">
        <f>SUMIFS(СВЦЭМ!$G$40:$G$759,СВЦЭМ!$A$40:$A$759,$A268,СВЦЭМ!$B$40:$B$759,G$261)+'СЕТ СН'!$F$15</f>
        <v>0</v>
      </c>
      <c r="H268" s="36">
        <f>SUMIFS(СВЦЭМ!$G$40:$G$759,СВЦЭМ!$A$40:$A$759,$A268,СВЦЭМ!$B$40:$B$759,H$261)+'СЕТ СН'!$F$15</f>
        <v>0</v>
      </c>
      <c r="I268" s="36">
        <f>SUMIFS(СВЦЭМ!$G$40:$G$759,СВЦЭМ!$A$40:$A$759,$A268,СВЦЭМ!$B$40:$B$759,I$261)+'СЕТ СН'!$F$15</f>
        <v>0</v>
      </c>
      <c r="J268" s="36">
        <f>SUMIFS(СВЦЭМ!$G$40:$G$759,СВЦЭМ!$A$40:$A$759,$A268,СВЦЭМ!$B$40:$B$759,J$261)+'СЕТ СН'!$F$15</f>
        <v>0</v>
      </c>
      <c r="K268" s="36">
        <f>SUMIFS(СВЦЭМ!$G$40:$G$759,СВЦЭМ!$A$40:$A$759,$A268,СВЦЭМ!$B$40:$B$759,K$261)+'СЕТ СН'!$F$15</f>
        <v>0</v>
      </c>
      <c r="L268" s="36">
        <f>SUMIFS(СВЦЭМ!$G$40:$G$759,СВЦЭМ!$A$40:$A$759,$A268,СВЦЭМ!$B$40:$B$759,L$261)+'СЕТ СН'!$F$15</f>
        <v>0</v>
      </c>
      <c r="M268" s="36">
        <f>SUMIFS(СВЦЭМ!$G$40:$G$759,СВЦЭМ!$A$40:$A$759,$A268,СВЦЭМ!$B$40:$B$759,M$261)+'СЕТ СН'!$F$15</f>
        <v>0</v>
      </c>
      <c r="N268" s="36">
        <f>SUMIFS(СВЦЭМ!$G$40:$G$759,СВЦЭМ!$A$40:$A$759,$A268,СВЦЭМ!$B$40:$B$759,N$261)+'СЕТ СН'!$F$15</f>
        <v>0</v>
      </c>
      <c r="O268" s="36">
        <f>SUMIFS(СВЦЭМ!$G$40:$G$759,СВЦЭМ!$A$40:$A$759,$A268,СВЦЭМ!$B$40:$B$759,O$261)+'СЕТ СН'!$F$15</f>
        <v>0</v>
      </c>
      <c r="P268" s="36">
        <f>SUMIFS(СВЦЭМ!$G$40:$G$759,СВЦЭМ!$A$40:$A$759,$A268,СВЦЭМ!$B$40:$B$759,P$261)+'СЕТ СН'!$F$15</f>
        <v>0</v>
      </c>
      <c r="Q268" s="36">
        <f>SUMIFS(СВЦЭМ!$G$40:$G$759,СВЦЭМ!$A$40:$A$759,$A268,СВЦЭМ!$B$40:$B$759,Q$261)+'СЕТ СН'!$F$15</f>
        <v>0</v>
      </c>
      <c r="R268" s="36">
        <f>SUMIFS(СВЦЭМ!$G$40:$G$759,СВЦЭМ!$A$40:$A$759,$A268,СВЦЭМ!$B$40:$B$759,R$261)+'СЕТ СН'!$F$15</f>
        <v>0</v>
      </c>
      <c r="S268" s="36">
        <f>SUMIFS(СВЦЭМ!$G$40:$G$759,СВЦЭМ!$A$40:$A$759,$A268,СВЦЭМ!$B$40:$B$759,S$261)+'СЕТ СН'!$F$15</f>
        <v>0</v>
      </c>
      <c r="T268" s="36">
        <f>SUMIFS(СВЦЭМ!$G$40:$G$759,СВЦЭМ!$A$40:$A$759,$A268,СВЦЭМ!$B$40:$B$759,T$261)+'СЕТ СН'!$F$15</f>
        <v>0</v>
      </c>
      <c r="U268" s="36">
        <f>SUMIFS(СВЦЭМ!$G$40:$G$759,СВЦЭМ!$A$40:$A$759,$A268,СВЦЭМ!$B$40:$B$759,U$261)+'СЕТ СН'!$F$15</f>
        <v>0</v>
      </c>
      <c r="V268" s="36">
        <f>SUMIFS(СВЦЭМ!$G$40:$G$759,СВЦЭМ!$A$40:$A$759,$A268,СВЦЭМ!$B$40:$B$759,V$261)+'СЕТ СН'!$F$15</f>
        <v>0</v>
      </c>
      <c r="W268" s="36">
        <f>SUMIFS(СВЦЭМ!$G$40:$G$759,СВЦЭМ!$A$40:$A$759,$A268,СВЦЭМ!$B$40:$B$759,W$261)+'СЕТ СН'!$F$15</f>
        <v>0</v>
      </c>
      <c r="X268" s="36">
        <f>SUMIFS(СВЦЭМ!$G$40:$G$759,СВЦЭМ!$A$40:$A$759,$A268,СВЦЭМ!$B$40:$B$759,X$261)+'СЕТ СН'!$F$15</f>
        <v>0</v>
      </c>
      <c r="Y268" s="36">
        <f>SUMIFS(СВЦЭМ!$G$40:$G$759,СВЦЭМ!$A$40:$A$759,$A268,СВЦЭМ!$B$40:$B$759,Y$261)+'СЕТ СН'!$F$15</f>
        <v>0</v>
      </c>
    </row>
    <row r="269" spans="1:27" ht="15.75" hidden="1" x14ac:dyDescent="0.2">
      <c r="A269" s="35">
        <f t="shared" si="7"/>
        <v>45390</v>
      </c>
      <c r="B269" s="36">
        <f>SUMIFS(СВЦЭМ!$G$40:$G$759,СВЦЭМ!$A$40:$A$759,$A269,СВЦЭМ!$B$40:$B$759,B$261)+'СЕТ СН'!$F$15</f>
        <v>0</v>
      </c>
      <c r="C269" s="36">
        <f>SUMIFS(СВЦЭМ!$G$40:$G$759,СВЦЭМ!$A$40:$A$759,$A269,СВЦЭМ!$B$40:$B$759,C$261)+'СЕТ СН'!$F$15</f>
        <v>0</v>
      </c>
      <c r="D269" s="36">
        <f>SUMIFS(СВЦЭМ!$G$40:$G$759,СВЦЭМ!$A$40:$A$759,$A269,СВЦЭМ!$B$40:$B$759,D$261)+'СЕТ СН'!$F$15</f>
        <v>0</v>
      </c>
      <c r="E269" s="36">
        <f>SUMIFS(СВЦЭМ!$G$40:$G$759,СВЦЭМ!$A$40:$A$759,$A269,СВЦЭМ!$B$40:$B$759,E$261)+'СЕТ СН'!$F$15</f>
        <v>0</v>
      </c>
      <c r="F269" s="36">
        <f>SUMIFS(СВЦЭМ!$G$40:$G$759,СВЦЭМ!$A$40:$A$759,$A269,СВЦЭМ!$B$40:$B$759,F$261)+'СЕТ СН'!$F$15</f>
        <v>0</v>
      </c>
      <c r="G269" s="36">
        <f>SUMIFS(СВЦЭМ!$G$40:$G$759,СВЦЭМ!$A$40:$A$759,$A269,СВЦЭМ!$B$40:$B$759,G$261)+'СЕТ СН'!$F$15</f>
        <v>0</v>
      </c>
      <c r="H269" s="36">
        <f>SUMIFS(СВЦЭМ!$G$40:$G$759,СВЦЭМ!$A$40:$A$759,$A269,СВЦЭМ!$B$40:$B$759,H$261)+'СЕТ СН'!$F$15</f>
        <v>0</v>
      </c>
      <c r="I269" s="36">
        <f>SUMIFS(СВЦЭМ!$G$40:$G$759,СВЦЭМ!$A$40:$A$759,$A269,СВЦЭМ!$B$40:$B$759,I$261)+'СЕТ СН'!$F$15</f>
        <v>0</v>
      </c>
      <c r="J269" s="36">
        <f>SUMIFS(СВЦЭМ!$G$40:$G$759,СВЦЭМ!$A$40:$A$759,$A269,СВЦЭМ!$B$40:$B$759,J$261)+'СЕТ СН'!$F$15</f>
        <v>0</v>
      </c>
      <c r="K269" s="36">
        <f>SUMIFS(СВЦЭМ!$G$40:$G$759,СВЦЭМ!$A$40:$A$759,$A269,СВЦЭМ!$B$40:$B$759,K$261)+'СЕТ СН'!$F$15</f>
        <v>0</v>
      </c>
      <c r="L269" s="36">
        <f>SUMIFS(СВЦЭМ!$G$40:$G$759,СВЦЭМ!$A$40:$A$759,$A269,СВЦЭМ!$B$40:$B$759,L$261)+'СЕТ СН'!$F$15</f>
        <v>0</v>
      </c>
      <c r="M269" s="36">
        <f>SUMIFS(СВЦЭМ!$G$40:$G$759,СВЦЭМ!$A$40:$A$759,$A269,СВЦЭМ!$B$40:$B$759,M$261)+'СЕТ СН'!$F$15</f>
        <v>0</v>
      </c>
      <c r="N269" s="36">
        <f>SUMIFS(СВЦЭМ!$G$40:$G$759,СВЦЭМ!$A$40:$A$759,$A269,СВЦЭМ!$B$40:$B$759,N$261)+'СЕТ СН'!$F$15</f>
        <v>0</v>
      </c>
      <c r="O269" s="36">
        <f>SUMIFS(СВЦЭМ!$G$40:$G$759,СВЦЭМ!$A$40:$A$759,$A269,СВЦЭМ!$B$40:$B$759,O$261)+'СЕТ СН'!$F$15</f>
        <v>0</v>
      </c>
      <c r="P269" s="36">
        <f>SUMIFS(СВЦЭМ!$G$40:$G$759,СВЦЭМ!$A$40:$A$759,$A269,СВЦЭМ!$B$40:$B$759,P$261)+'СЕТ СН'!$F$15</f>
        <v>0</v>
      </c>
      <c r="Q269" s="36">
        <f>SUMIFS(СВЦЭМ!$G$40:$G$759,СВЦЭМ!$A$40:$A$759,$A269,СВЦЭМ!$B$40:$B$759,Q$261)+'СЕТ СН'!$F$15</f>
        <v>0</v>
      </c>
      <c r="R269" s="36">
        <f>SUMIFS(СВЦЭМ!$G$40:$G$759,СВЦЭМ!$A$40:$A$759,$A269,СВЦЭМ!$B$40:$B$759,R$261)+'СЕТ СН'!$F$15</f>
        <v>0</v>
      </c>
      <c r="S269" s="36">
        <f>SUMIFS(СВЦЭМ!$G$40:$G$759,СВЦЭМ!$A$40:$A$759,$A269,СВЦЭМ!$B$40:$B$759,S$261)+'СЕТ СН'!$F$15</f>
        <v>0</v>
      </c>
      <c r="T269" s="36">
        <f>SUMIFS(СВЦЭМ!$G$40:$G$759,СВЦЭМ!$A$40:$A$759,$A269,СВЦЭМ!$B$40:$B$759,T$261)+'СЕТ СН'!$F$15</f>
        <v>0</v>
      </c>
      <c r="U269" s="36">
        <f>SUMIFS(СВЦЭМ!$G$40:$G$759,СВЦЭМ!$A$40:$A$759,$A269,СВЦЭМ!$B$40:$B$759,U$261)+'СЕТ СН'!$F$15</f>
        <v>0</v>
      </c>
      <c r="V269" s="36">
        <f>SUMIFS(СВЦЭМ!$G$40:$G$759,СВЦЭМ!$A$40:$A$759,$A269,СВЦЭМ!$B$40:$B$759,V$261)+'СЕТ СН'!$F$15</f>
        <v>0</v>
      </c>
      <c r="W269" s="36">
        <f>SUMIFS(СВЦЭМ!$G$40:$G$759,СВЦЭМ!$A$40:$A$759,$A269,СВЦЭМ!$B$40:$B$759,W$261)+'СЕТ СН'!$F$15</f>
        <v>0</v>
      </c>
      <c r="X269" s="36">
        <f>SUMIFS(СВЦЭМ!$G$40:$G$759,СВЦЭМ!$A$40:$A$759,$A269,СВЦЭМ!$B$40:$B$759,X$261)+'СЕТ СН'!$F$15</f>
        <v>0</v>
      </c>
      <c r="Y269" s="36">
        <f>SUMIFS(СВЦЭМ!$G$40:$G$759,СВЦЭМ!$A$40:$A$759,$A269,СВЦЭМ!$B$40:$B$759,Y$261)+'СЕТ СН'!$F$15</f>
        <v>0</v>
      </c>
    </row>
    <row r="270" spans="1:27" ht="15.75" hidden="1" x14ac:dyDescent="0.2">
      <c r="A270" s="35">
        <f t="shared" si="7"/>
        <v>45391</v>
      </c>
      <c r="B270" s="36">
        <f>SUMIFS(СВЦЭМ!$G$40:$G$759,СВЦЭМ!$A$40:$A$759,$A270,СВЦЭМ!$B$40:$B$759,B$261)+'СЕТ СН'!$F$15</f>
        <v>0</v>
      </c>
      <c r="C270" s="36">
        <f>SUMIFS(СВЦЭМ!$G$40:$G$759,СВЦЭМ!$A$40:$A$759,$A270,СВЦЭМ!$B$40:$B$759,C$261)+'СЕТ СН'!$F$15</f>
        <v>0</v>
      </c>
      <c r="D270" s="36">
        <f>SUMIFS(СВЦЭМ!$G$40:$G$759,СВЦЭМ!$A$40:$A$759,$A270,СВЦЭМ!$B$40:$B$759,D$261)+'СЕТ СН'!$F$15</f>
        <v>0</v>
      </c>
      <c r="E270" s="36">
        <f>SUMIFS(СВЦЭМ!$G$40:$G$759,СВЦЭМ!$A$40:$A$759,$A270,СВЦЭМ!$B$40:$B$759,E$261)+'СЕТ СН'!$F$15</f>
        <v>0</v>
      </c>
      <c r="F270" s="36">
        <f>SUMIFS(СВЦЭМ!$G$40:$G$759,СВЦЭМ!$A$40:$A$759,$A270,СВЦЭМ!$B$40:$B$759,F$261)+'СЕТ СН'!$F$15</f>
        <v>0</v>
      </c>
      <c r="G270" s="36">
        <f>SUMIFS(СВЦЭМ!$G$40:$G$759,СВЦЭМ!$A$40:$A$759,$A270,СВЦЭМ!$B$40:$B$759,G$261)+'СЕТ СН'!$F$15</f>
        <v>0</v>
      </c>
      <c r="H270" s="36">
        <f>SUMIFS(СВЦЭМ!$G$40:$G$759,СВЦЭМ!$A$40:$A$759,$A270,СВЦЭМ!$B$40:$B$759,H$261)+'СЕТ СН'!$F$15</f>
        <v>0</v>
      </c>
      <c r="I270" s="36">
        <f>SUMIFS(СВЦЭМ!$G$40:$G$759,СВЦЭМ!$A$40:$A$759,$A270,СВЦЭМ!$B$40:$B$759,I$261)+'СЕТ СН'!$F$15</f>
        <v>0</v>
      </c>
      <c r="J270" s="36">
        <f>SUMIFS(СВЦЭМ!$G$40:$G$759,СВЦЭМ!$A$40:$A$759,$A270,СВЦЭМ!$B$40:$B$759,J$261)+'СЕТ СН'!$F$15</f>
        <v>0</v>
      </c>
      <c r="K270" s="36">
        <f>SUMIFS(СВЦЭМ!$G$40:$G$759,СВЦЭМ!$A$40:$A$759,$A270,СВЦЭМ!$B$40:$B$759,K$261)+'СЕТ СН'!$F$15</f>
        <v>0</v>
      </c>
      <c r="L270" s="36">
        <f>SUMIFS(СВЦЭМ!$G$40:$G$759,СВЦЭМ!$A$40:$A$759,$A270,СВЦЭМ!$B$40:$B$759,L$261)+'СЕТ СН'!$F$15</f>
        <v>0</v>
      </c>
      <c r="M270" s="36">
        <f>SUMIFS(СВЦЭМ!$G$40:$G$759,СВЦЭМ!$A$40:$A$759,$A270,СВЦЭМ!$B$40:$B$759,M$261)+'СЕТ СН'!$F$15</f>
        <v>0</v>
      </c>
      <c r="N270" s="36">
        <f>SUMIFS(СВЦЭМ!$G$40:$G$759,СВЦЭМ!$A$40:$A$759,$A270,СВЦЭМ!$B$40:$B$759,N$261)+'СЕТ СН'!$F$15</f>
        <v>0</v>
      </c>
      <c r="O270" s="36">
        <f>SUMIFS(СВЦЭМ!$G$40:$G$759,СВЦЭМ!$A$40:$A$759,$A270,СВЦЭМ!$B$40:$B$759,O$261)+'СЕТ СН'!$F$15</f>
        <v>0</v>
      </c>
      <c r="P270" s="36">
        <f>SUMIFS(СВЦЭМ!$G$40:$G$759,СВЦЭМ!$A$40:$A$759,$A270,СВЦЭМ!$B$40:$B$759,P$261)+'СЕТ СН'!$F$15</f>
        <v>0</v>
      </c>
      <c r="Q270" s="36">
        <f>SUMIFS(СВЦЭМ!$G$40:$G$759,СВЦЭМ!$A$40:$A$759,$A270,СВЦЭМ!$B$40:$B$759,Q$261)+'СЕТ СН'!$F$15</f>
        <v>0</v>
      </c>
      <c r="R270" s="36">
        <f>SUMIFS(СВЦЭМ!$G$40:$G$759,СВЦЭМ!$A$40:$A$759,$A270,СВЦЭМ!$B$40:$B$759,R$261)+'СЕТ СН'!$F$15</f>
        <v>0</v>
      </c>
      <c r="S270" s="36">
        <f>SUMIFS(СВЦЭМ!$G$40:$G$759,СВЦЭМ!$A$40:$A$759,$A270,СВЦЭМ!$B$40:$B$759,S$261)+'СЕТ СН'!$F$15</f>
        <v>0</v>
      </c>
      <c r="T270" s="36">
        <f>SUMIFS(СВЦЭМ!$G$40:$G$759,СВЦЭМ!$A$40:$A$759,$A270,СВЦЭМ!$B$40:$B$759,T$261)+'СЕТ СН'!$F$15</f>
        <v>0</v>
      </c>
      <c r="U270" s="36">
        <f>SUMIFS(СВЦЭМ!$G$40:$G$759,СВЦЭМ!$A$40:$A$759,$A270,СВЦЭМ!$B$40:$B$759,U$261)+'СЕТ СН'!$F$15</f>
        <v>0</v>
      </c>
      <c r="V270" s="36">
        <f>SUMIFS(СВЦЭМ!$G$40:$G$759,СВЦЭМ!$A$40:$A$759,$A270,СВЦЭМ!$B$40:$B$759,V$261)+'СЕТ СН'!$F$15</f>
        <v>0</v>
      </c>
      <c r="W270" s="36">
        <f>SUMIFS(СВЦЭМ!$G$40:$G$759,СВЦЭМ!$A$40:$A$759,$A270,СВЦЭМ!$B$40:$B$759,W$261)+'СЕТ СН'!$F$15</f>
        <v>0</v>
      </c>
      <c r="X270" s="36">
        <f>SUMIFS(СВЦЭМ!$G$40:$G$759,СВЦЭМ!$A$40:$A$759,$A270,СВЦЭМ!$B$40:$B$759,X$261)+'СЕТ СН'!$F$15</f>
        <v>0</v>
      </c>
      <c r="Y270" s="36">
        <f>SUMIFS(СВЦЭМ!$G$40:$G$759,СВЦЭМ!$A$40:$A$759,$A270,СВЦЭМ!$B$40:$B$759,Y$261)+'СЕТ СН'!$F$15</f>
        <v>0</v>
      </c>
    </row>
    <row r="271" spans="1:27" ht="15.75" hidden="1" x14ac:dyDescent="0.2">
      <c r="A271" s="35">
        <f t="shared" si="7"/>
        <v>45392</v>
      </c>
      <c r="B271" s="36">
        <f>SUMIFS(СВЦЭМ!$G$40:$G$759,СВЦЭМ!$A$40:$A$759,$A271,СВЦЭМ!$B$40:$B$759,B$261)+'СЕТ СН'!$F$15</f>
        <v>0</v>
      </c>
      <c r="C271" s="36">
        <f>SUMIFS(СВЦЭМ!$G$40:$G$759,СВЦЭМ!$A$40:$A$759,$A271,СВЦЭМ!$B$40:$B$759,C$261)+'СЕТ СН'!$F$15</f>
        <v>0</v>
      </c>
      <c r="D271" s="36">
        <f>SUMIFS(СВЦЭМ!$G$40:$G$759,СВЦЭМ!$A$40:$A$759,$A271,СВЦЭМ!$B$40:$B$759,D$261)+'СЕТ СН'!$F$15</f>
        <v>0</v>
      </c>
      <c r="E271" s="36">
        <f>SUMIFS(СВЦЭМ!$G$40:$G$759,СВЦЭМ!$A$40:$A$759,$A271,СВЦЭМ!$B$40:$B$759,E$261)+'СЕТ СН'!$F$15</f>
        <v>0</v>
      </c>
      <c r="F271" s="36">
        <f>SUMIFS(СВЦЭМ!$G$40:$G$759,СВЦЭМ!$A$40:$A$759,$A271,СВЦЭМ!$B$40:$B$759,F$261)+'СЕТ СН'!$F$15</f>
        <v>0</v>
      </c>
      <c r="G271" s="36">
        <f>SUMIFS(СВЦЭМ!$G$40:$G$759,СВЦЭМ!$A$40:$A$759,$A271,СВЦЭМ!$B$40:$B$759,G$261)+'СЕТ СН'!$F$15</f>
        <v>0</v>
      </c>
      <c r="H271" s="36">
        <f>SUMIFS(СВЦЭМ!$G$40:$G$759,СВЦЭМ!$A$40:$A$759,$A271,СВЦЭМ!$B$40:$B$759,H$261)+'СЕТ СН'!$F$15</f>
        <v>0</v>
      </c>
      <c r="I271" s="36">
        <f>SUMIFS(СВЦЭМ!$G$40:$G$759,СВЦЭМ!$A$40:$A$759,$A271,СВЦЭМ!$B$40:$B$759,I$261)+'СЕТ СН'!$F$15</f>
        <v>0</v>
      </c>
      <c r="J271" s="36">
        <f>SUMIFS(СВЦЭМ!$G$40:$G$759,СВЦЭМ!$A$40:$A$759,$A271,СВЦЭМ!$B$40:$B$759,J$261)+'СЕТ СН'!$F$15</f>
        <v>0</v>
      </c>
      <c r="K271" s="36">
        <f>SUMIFS(СВЦЭМ!$G$40:$G$759,СВЦЭМ!$A$40:$A$759,$A271,СВЦЭМ!$B$40:$B$759,K$261)+'СЕТ СН'!$F$15</f>
        <v>0</v>
      </c>
      <c r="L271" s="36">
        <f>SUMIFS(СВЦЭМ!$G$40:$G$759,СВЦЭМ!$A$40:$A$759,$A271,СВЦЭМ!$B$40:$B$759,L$261)+'СЕТ СН'!$F$15</f>
        <v>0</v>
      </c>
      <c r="M271" s="36">
        <f>SUMIFS(СВЦЭМ!$G$40:$G$759,СВЦЭМ!$A$40:$A$759,$A271,СВЦЭМ!$B$40:$B$759,M$261)+'СЕТ СН'!$F$15</f>
        <v>0</v>
      </c>
      <c r="N271" s="36">
        <f>SUMIFS(СВЦЭМ!$G$40:$G$759,СВЦЭМ!$A$40:$A$759,$A271,СВЦЭМ!$B$40:$B$759,N$261)+'СЕТ СН'!$F$15</f>
        <v>0</v>
      </c>
      <c r="O271" s="36">
        <f>SUMIFS(СВЦЭМ!$G$40:$G$759,СВЦЭМ!$A$40:$A$759,$A271,СВЦЭМ!$B$40:$B$759,O$261)+'СЕТ СН'!$F$15</f>
        <v>0</v>
      </c>
      <c r="P271" s="36">
        <f>SUMIFS(СВЦЭМ!$G$40:$G$759,СВЦЭМ!$A$40:$A$759,$A271,СВЦЭМ!$B$40:$B$759,P$261)+'СЕТ СН'!$F$15</f>
        <v>0</v>
      </c>
      <c r="Q271" s="36">
        <f>SUMIFS(СВЦЭМ!$G$40:$G$759,СВЦЭМ!$A$40:$A$759,$A271,СВЦЭМ!$B$40:$B$759,Q$261)+'СЕТ СН'!$F$15</f>
        <v>0</v>
      </c>
      <c r="R271" s="36">
        <f>SUMIFS(СВЦЭМ!$G$40:$G$759,СВЦЭМ!$A$40:$A$759,$A271,СВЦЭМ!$B$40:$B$759,R$261)+'СЕТ СН'!$F$15</f>
        <v>0</v>
      </c>
      <c r="S271" s="36">
        <f>SUMIFS(СВЦЭМ!$G$40:$G$759,СВЦЭМ!$A$40:$A$759,$A271,СВЦЭМ!$B$40:$B$759,S$261)+'СЕТ СН'!$F$15</f>
        <v>0</v>
      </c>
      <c r="T271" s="36">
        <f>SUMIFS(СВЦЭМ!$G$40:$G$759,СВЦЭМ!$A$40:$A$759,$A271,СВЦЭМ!$B$40:$B$759,T$261)+'СЕТ СН'!$F$15</f>
        <v>0</v>
      </c>
      <c r="U271" s="36">
        <f>SUMIFS(СВЦЭМ!$G$40:$G$759,СВЦЭМ!$A$40:$A$759,$A271,СВЦЭМ!$B$40:$B$759,U$261)+'СЕТ СН'!$F$15</f>
        <v>0</v>
      </c>
      <c r="V271" s="36">
        <f>SUMIFS(СВЦЭМ!$G$40:$G$759,СВЦЭМ!$A$40:$A$759,$A271,СВЦЭМ!$B$40:$B$759,V$261)+'СЕТ СН'!$F$15</f>
        <v>0</v>
      </c>
      <c r="W271" s="36">
        <f>SUMIFS(СВЦЭМ!$G$40:$G$759,СВЦЭМ!$A$40:$A$759,$A271,СВЦЭМ!$B$40:$B$759,W$261)+'СЕТ СН'!$F$15</f>
        <v>0</v>
      </c>
      <c r="X271" s="36">
        <f>SUMIFS(СВЦЭМ!$G$40:$G$759,СВЦЭМ!$A$40:$A$759,$A271,СВЦЭМ!$B$40:$B$759,X$261)+'СЕТ СН'!$F$15</f>
        <v>0</v>
      </c>
      <c r="Y271" s="36">
        <f>SUMIFS(СВЦЭМ!$G$40:$G$759,СВЦЭМ!$A$40:$A$759,$A271,СВЦЭМ!$B$40:$B$759,Y$261)+'СЕТ СН'!$F$15</f>
        <v>0</v>
      </c>
    </row>
    <row r="272" spans="1:27" ht="15.75" hidden="1" x14ac:dyDescent="0.2">
      <c r="A272" s="35">
        <f t="shared" si="7"/>
        <v>45393</v>
      </c>
      <c r="B272" s="36">
        <f>SUMIFS(СВЦЭМ!$G$40:$G$759,СВЦЭМ!$A$40:$A$759,$A272,СВЦЭМ!$B$40:$B$759,B$261)+'СЕТ СН'!$F$15</f>
        <v>0</v>
      </c>
      <c r="C272" s="36">
        <f>SUMIFS(СВЦЭМ!$G$40:$G$759,СВЦЭМ!$A$40:$A$759,$A272,СВЦЭМ!$B$40:$B$759,C$261)+'СЕТ СН'!$F$15</f>
        <v>0</v>
      </c>
      <c r="D272" s="36">
        <f>SUMIFS(СВЦЭМ!$G$40:$G$759,СВЦЭМ!$A$40:$A$759,$A272,СВЦЭМ!$B$40:$B$759,D$261)+'СЕТ СН'!$F$15</f>
        <v>0</v>
      </c>
      <c r="E272" s="36">
        <f>SUMIFS(СВЦЭМ!$G$40:$G$759,СВЦЭМ!$A$40:$A$759,$A272,СВЦЭМ!$B$40:$B$759,E$261)+'СЕТ СН'!$F$15</f>
        <v>0</v>
      </c>
      <c r="F272" s="36">
        <f>SUMIFS(СВЦЭМ!$G$40:$G$759,СВЦЭМ!$A$40:$A$759,$A272,СВЦЭМ!$B$40:$B$759,F$261)+'СЕТ СН'!$F$15</f>
        <v>0</v>
      </c>
      <c r="G272" s="36">
        <f>SUMIFS(СВЦЭМ!$G$40:$G$759,СВЦЭМ!$A$40:$A$759,$A272,СВЦЭМ!$B$40:$B$759,G$261)+'СЕТ СН'!$F$15</f>
        <v>0</v>
      </c>
      <c r="H272" s="36">
        <f>SUMIFS(СВЦЭМ!$G$40:$G$759,СВЦЭМ!$A$40:$A$759,$A272,СВЦЭМ!$B$40:$B$759,H$261)+'СЕТ СН'!$F$15</f>
        <v>0</v>
      </c>
      <c r="I272" s="36">
        <f>SUMIFS(СВЦЭМ!$G$40:$G$759,СВЦЭМ!$A$40:$A$759,$A272,СВЦЭМ!$B$40:$B$759,I$261)+'СЕТ СН'!$F$15</f>
        <v>0</v>
      </c>
      <c r="J272" s="36">
        <f>SUMIFS(СВЦЭМ!$G$40:$G$759,СВЦЭМ!$A$40:$A$759,$A272,СВЦЭМ!$B$40:$B$759,J$261)+'СЕТ СН'!$F$15</f>
        <v>0</v>
      </c>
      <c r="K272" s="36">
        <f>SUMIFS(СВЦЭМ!$G$40:$G$759,СВЦЭМ!$A$40:$A$759,$A272,СВЦЭМ!$B$40:$B$759,K$261)+'СЕТ СН'!$F$15</f>
        <v>0</v>
      </c>
      <c r="L272" s="36">
        <f>SUMIFS(СВЦЭМ!$G$40:$G$759,СВЦЭМ!$A$40:$A$759,$A272,СВЦЭМ!$B$40:$B$759,L$261)+'СЕТ СН'!$F$15</f>
        <v>0</v>
      </c>
      <c r="M272" s="36">
        <f>SUMIFS(СВЦЭМ!$G$40:$G$759,СВЦЭМ!$A$40:$A$759,$A272,СВЦЭМ!$B$40:$B$759,M$261)+'СЕТ СН'!$F$15</f>
        <v>0</v>
      </c>
      <c r="N272" s="36">
        <f>SUMIFS(СВЦЭМ!$G$40:$G$759,СВЦЭМ!$A$40:$A$759,$A272,СВЦЭМ!$B$40:$B$759,N$261)+'СЕТ СН'!$F$15</f>
        <v>0</v>
      </c>
      <c r="O272" s="36">
        <f>SUMIFS(СВЦЭМ!$G$40:$G$759,СВЦЭМ!$A$40:$A$759,$A272,СВЦЭМ!$B$40:$B$759,O$261)+'СЕТ СН'!$F$15</f>
        <v>0</v>
      </c>
      <c r="P272" s="36">
        <f>SUMIFS(СВЦЭМ!$G$40:$G$759,СВЦЭМ!$A$40:$A$759,$A272,СВЦЭМ!$B$40:$B$759,P$261)+'СЕТ СН'!$F$15</f>
        <v>0</v>
      </c>
      <c r="Q272" s="36">
        <f>SUMIFS(СВЦЭМ!$G$40:$G$759,СВЦЭМ!$A$40:$A$759,$A272,СВЦЭМ!$B$40:$B$759,Q$261)+'СЕТ СН'!$F$15</f>
        <v>0</v>
      </c>
      <c r="R272" s="36">
        <f>SUMIFS(СВЦЭМ!$G$40:$G$759,СВЦЭМ!$A$40:$A$759,$A272,СВЦЭМ!$B$40:$B$759,R$261)+'СЕТ СН'!$F$15</f>
        <v>0</v>
      </c>
      <c r="S272" s="36">
        <f>SUMIFS(СВЦЭМ!$G$40:$G$759,СВЦЭМ!$A$40:$A$759,$A272,СВЦЭМ!$B$40:$B$759,S$261)+'СЕТ СН'!$F$15</f>
        <v>0</v>
      </c>
      <c r="T272" s="36">
        <f>SUMIFS(СВЦЭМ!$G$40:$G$759,СВЦЭМ!$A$40:$A$759,$A272,СВЦЭМ!$B$40:$B$759,T$261)+'СЕТ СН'!$F$15</f>
        <v>0</v>
      </c>
      <c r="U272" s="36">
        <f>SUMIFS(СВЦЭМ!$G$40:$G$759,СВЦЭМ!$A$40:$A$759,$A272,СВЦЭМ!$B$40:$B$759,U$261)+'СЕТ СН'!$F$15</f>
        <v>0</v>
      </c>
      <c r="V272" s="36">
        <f>SUMIFS(СВЦЭМ!$G$40:$G$759,СВЦЭМ!$A$40:$A$759,$A272,СВЦЭМ!$B$40:$B$759,V$261)+'СЕТ СН'!$F$15</f>
        <v>0</v>
      </c>
      <c r="W272" s="36">
        <f>SUMIFS(СВЦЭМ!$G$40:$G$759,СВЦЭМ!$A$40:$A$759,$A272,СВЦЭМ!$B$40:$B$759,W$261)+'СЕТ СН'!$F$15</f>
        <v>0</v>
      </c>
      <c r="X272" s="36">
        <f>SUMIFS(СВЦЭМ!$G$40:$G$759,СВЦЭМ!$A$40:$A$759,$A272,СВЦЭМ!$B$40:$B$759,X$261)+'СЕТ СН'!$F$15</f>
        <v>0</v>
      </c>
      <c r="Y272" s="36">
        <f>SUMIFS(СВЦЭМ!$G$40:$G$759,СВЦЭМ!$A$40:$A$759,$A272,СВЦЭМ!$B$40:$B$759,Y$261)+'СЕТ СН'!$F$15</f>
        <v>0</v>
      </c>
    </row>
    <row r="273" spans="1:25" ht="15.75" hidden="1" x14ac:dyDescent="0.2">
      <c r="A273" s="35">
        <f t="shared" si="7"/>
        <v>45394</v>
      </c>
      <c r="B273" s="36">
        <f>SUMIFS(СВЦЭМ!$G$40:$G$759,СВЦЭМ!$A$40:$A$759,$A273,СВЦЭМ!$B$40:$B$759,B$261)+'СЕТ СН'!$F$15</f>
        <v>0</v>
      </c>
      <c r="C273" s="36">
        <f>SUMIFS(СВЦЭМ!$G$40:$G$759,СВЦЭМ!$A$40:$A$759,$A273,СВЦЭМ!$B$40:$B$759,C$261)+'СЕТ СН'!$F$15</f>
        <v>0</v>
      </c>
      <c r="D273" s="36">
        <f>SUMIFS(СВЦЭМ!$G$40:$G$759,СВЦЭМ!$A$40:$A$759,$A273,СВЦЭМ!$B$40:$B$759,D$261)+'СЕТ СН'!$F$15</f>
        <v>0</v>
      </c>
      <c r="E273" s="36">
        <f>SUMIFS(СВЦЭМ!$G$40:$G$759,СВЦЭМ!$A$40:$A$759,$A273,СВЦЭМ!$B$40:$B$759,E$261)+'СЕТ СН'!$F$15</f>
        <v>0</v>
      </c>
      <c r="F273" s="36">
        <f>SUMIFS(СВЦЭМ!$G$40:$G$759,СВЦЭМ!$A$40:$A$759,$A273,СВЦЭМ!$B$40:$B$759,F$261)+'СЕТ СН'!$F$15</f>
        <v>0</v>
      </c>
      <c r="G273" s="36">
        <f>SUMIFS(СВЦЭМ!$G$40:$G$759,СВЦЭМ!$A$40:$A$759,$A273,СВЦЭМ!$B$40:$B$759,G$261)+'СЕТ СН'!$F$15</f>
        <v>0</v>
      </c>
      <c r="H273" s="36">
        <f>SUMIFS(СВЦЭМ!$G$40:$G$759,СВЦЭМ!$A$40:$A$759,$A273,СВЦЭМ!$B$40:$B$759,H$261)+'СЕТ СН'!$F$15</f>
        <v>0</v>
      </c>
      <c r="I273" s="36">
        <f>SUMIFS(СВЦЭМ!$G$40:$G$759,СВЦЭМ!$A$40:$A$759,$A273,СВЦЭМ!$B$40:$B$759,I$261)+'СЕТ СН'!$F$15</f>
        <v>0</v>
      </c>
      <c r="J273" s="36">
        <f>SUMIFS(СВЦЭМ!$G$40:$G$759,СВЦЭМ!$A$40:$A$759,$A273,СВЦЭМ!$B$40:$B$759,J$261)+'СЕТ СН'!$F$15</f>
        <v>0</v>
      </c>
      <c r="K273" s="36">
        <f>SUMIFS(СВЦЭМ!$G$40:$G$759,СВЦЭМ!$A$40:$A$759,$A273,СВЦЭМ!$B$40:$B$759,K$261)+'СЕТ СН'!$F$15</f>
        <v>0</v>
      </c>
      <c r="L273" s="36">
        <f>SUMIFS(СВЦЭМ!$G$40:$G$759,СВЦЭМ!$A$40:$A$759,$A273,СВЦЭМ!$B$40:$B$759,L$261)+'СЕТ СН'!$F$15</f>
        <v>0</v>
      </c>
      <c r="M273" s="36">
        <f>SUMIFS(СВЦЭМ!$G$40:$G$759,СВЦЭМ!$A$40:$A$759,$A273,СВЦЭМ!$B$40:$B$759,M$261)+'СЕТ СН'!$F$15</f>
        <v>0</v>
      </c>
      <c r="N273" s="36">
        <f>SUMIFS(СВЦЭМ!$G$40:$G$759,СВЦЭМ!$A$40:$A$759,$A273,СВЦЭМ!$B$40:$B$759,N$261)+'СЕТ СН'!$F$15</f>
        <v>0</v>
      </c>
      <c r="O273" s="36">
        <f>SUMIFS(СВЦЭМ!$G$40:$G$759,СВЦЭМ!$A$40:$A$759,$A273,СВЦЭМ!$B$40:$B$759,O$261)+'СЕТ СН'!$F$15</f>
        <v>0</v>
      </c>
      <c r="P273" s="36">
        <f>SUMIFS(СВЦЭМ!$G$40:$G$759,СВЦЭМ!$A$40:$A$759,$A273,СВЦЭМ!$B$40:$B$759,P$261)+'СЕТ СН'!$F$15</f>
        <v>0</v>
      </c>
      <c r="Q273" s="36">
        <f>SUMIFS(СВЦЭМ!$G$40:$G$759,СВЦЭМ!$A$40:$A$759,$A273,СВЦЭМ!$B$40:$B$759,Q$261)+'СЕТ СН'!$F$15</f>
        <v>0</v>
      </c>
      <c r="R273" s="36">
        <f>SUMIFS(СВЦЭМ!$G$40:$G$759,СВЦЭМ!$A$40:$A$759,$A273,СВЦЭМ!$B$40:$B$759,R$261)+'СЕТ СН'!$F$15</f>
        <v>0</v>
      </c>
      <c r="S273" s="36">
        <f>SUMIFS(СВЦЭМ!$G$40:$G$759,СВЦЭМ!$A$40:$A$759,$A273,СВЦЭМ!$B$40:$B$759,S$261)+'СЕТ СН'!$F$15</f>
        <v>0</v>
      </c>
      <c r="T273" s="36">
        <f>SUMIFS(СВЦЭМ!$G$40:$G$759,СВЦЭМ!$A$40:$A$759,$A273,СВЦЭМ!$B$40:$B$759,T$261)+'СЕТ СН'!$F$15</f>
        <v>0</v>
      </c>
      <c r="U273" s="36">
        <f>SUMIFS(СВЦЭМ!$G$40:$G$759,СВЦЭМ!$A$40:$A$759,$A273,СВЦЭМ!$B$40:$B$759,U$261)+'СЕТ СН'!$F$15</f>
        <v>0</v>
      </c>
      <c r="V273" s="36">
        <f>SUMIFS(СВЦЭМ!$G$40:$G$759,СВЦЭМ!$A$40:$A$759,$A273,СВЦЭМ!$B$40:$B$759,V$261)+'СЕТ СН'!$F$15</f>
        <v>0</v>
      </c>
      <c r="W273" s="36">
        <f>SUMIFS(СВЦЭМ!$G$40:$G$759,СВЦЭМ!$A$40:$A$759,$A273,СВЦЭМ!$B$40:$B$759,W$261)+'СЕТ СН'!$F$15</f>
        <v>0</v>
      </c>
      <c r="X273" s="36">
        <f>SUMIFS(СВЦЭМ!$G$40:$G$759,СВЦЭМ!$A$40:$A$759,$A273,СВЦЭМ!$B$40:$B$759,X$261)+'СЕТ СН'!$F$15</f>
        <v>0</v>
      </c>
      <c r="Y273" s="36">
        <f>SUMIFS(СВЦЭМ!$G$40:$G$759,СВЦЭМ!$A$40:$A$759,$A273,СВЦЭМ!$B$40:$B$759,Y$261)+'СЕТ СН'!$F$15</f>
        <v>0</v>
      </c>
    </row>
    <row r="274" spans="1:25" ht="15.75" hidden="1" x14ac:dyDescent="0.2">
      <c r="A274" s="35">
        <f t="shared" si="7"/>
        <v>45395</v>
      </c>
      <c r="B274" s="36">
        <f>SUMIFS(СВЦЭМ!$G$40:$G$759,СВЦЭМ!$A$40:$A$759,$A274,СВЦЭМ!$B$40:$B$759,B$261)+'СЕТ СН'!$F$15</f>
        <v>0</v>
      </c>
      <c r="C274" s="36">
        <f>SUMIFS(СВЦЭМ!$G$40:$G$759,СВЦЭМ!$A$40:$A$759,$A274,СВЦЭМ!$B$40:$B$759,C$261)+'СЕТ СН'!$F$15</f>
        <v>0</v>
      </c>
      <c r="D274" s="36">
        <f>SUMIFS(СВЦЭМ!$G$40:$G$759,СВЦЭМ!$A$40:$A$759,$A274,СВЦЭМ!$B$40:$B$759,D$261)+'СЕТ СН'!$F$15</f>
        <v>0</v>
      </c>
      <c r="E274" s="36">
        <f>SUMIFS(СВЦЭМ!$G$40:$G$759,СВЦЭМ!$A$40:$A$759,$A274,СВЦЭМ!$B$40:$B$759,E$261)+'СЕТ СН'!$F$15</f>
        <v>0</v>
      </c>
      <c r="F274" s="36">
        <f>SUMIFS(СВЦЭМ!$G$40:$G$759,СВЦЭМ!$A$40:$A$759,$A274,СВЦЭМ!$B$40:$B$759,F$261)+'СЕТ СН'!$F$15</f>
        <v>0</v>
      </c>
      <c r="G274" s="36">
        <f>SUMIFS(СВЦЭМ!$G$40:$G$759,СВЦЭМ!$A$40:$A$759,$A274,СВЦЭМ!$B$40:$B$759,G$261)+'СЕТ СН'!$F$15</f>
        <v>0</v>
      </c>
      <c r="H274" s="36">
        <f>SUMIFS(СВЦЭМ!$G$40:$G$759,СВЦЭМ!$A$40:$A$759,$A274,СВЦЭМ!$B$40:$B$759,H$261)+'СЕТ СН'!$F$15</f>
        <v>0</v>
      </c>
      <c r="I274" s="36">
        <f>SUMIFS(СВЦЭМ!$G$40:$G$759,СВЦЭМ!$A$40:$A$759,$A274,СВЦЭМ!$B$40:$B$759,I$261)+'СЕТ СН'!$F$15</f>
        <v>0</v>
      </c>
      <c r="J274" s="36">
        <f>SUMIFS(СВЦЭМ!$G$40:$G$759,СВЦЭМ!$A$40:$A$759,$A274,СВЦЭМ!$B$40:$B$759,J$261)+'СЕТ СН'!$F$15</f>
        <v>0</v>
      </c>
      <c r="K274" s="36">
        <f>SUMIFS(СВЦЭМ!$G$40:$G$759,СВЦЭМ!$A$40:$A$759,$A274,СВЦЭМ!$B$40:$B$759,K$261)+'СЕТ СН'!$F$15</f>
        <v>0</v>
      </c>
      <c r="L274" s="36">
        <f>SUMIFS(СВЦЭМ!$G$40:$G$759,СВЦЭМ!$A$40:$A$759,$A274,СВЦЭМ!$B$40:$B$759,L$261)+'СЕТ СН'!$F$15</f>
        <v>0</v>
      </c>
      <c r="M274" s="36">
        <f>SUMIFS(СВЦЭМ!$G$40:$G$759,СВЦЭМ!$A$40:$A$759,$A274,СВЦЭМ!$B$40:$B$759,M$261)+'СЕТ СН'!$F$15</f>
        <v>0</v>
      </c>
      <c r="N274" s="36">
        <f>SUMIFS(СВЦЭМ!$G$40:$G$759,СВЦЭМ!$A$40:$A$759,$A274,СВЦЭМ!$B$40:$B$759,N$261)+'СЕТ СН'!$F$15</f>
        <v>0</v>
      </c>
      <c r="O274" s="36">
        <f>SUMIFS(СВЦЭМ!$G$40:$G$759,СВЦЭМ!$A$40:$A$759,$A274,СВЦЭМ!$B$40:$B$759,O$261)+'СЕТ СН'!$F$15</f>
        <v>0</v>
      </c>
      <c r="P274" s="36">
        <f>SUMIFS(СВЦЭМ!$G$40:$G$759,СВЦЭМ!$A$40:$A$759,$A274,СВЦЭМ!$B$40:$B$759,P$261)+'СЕТ СН'!$F$15</f>
        <v>0</v>
      </c>
      <c r="Q274" s="36">
        <f>SUMIFS(СВЦЭМ!$G$40:$G$759,СВЦЭМ!$A$40:$A$759,$A274,СВЦЭМ!$B$40:$B$759,Q$261)+'СЕТ СН'!$F$15</f>
        <v>0</v>
      </c>
      <c r="R274" s="36">
        <f>SUMIFS(СВЦЭМ!$G$40:$G$759,СВЦЭМ!$A$40:$A$759,$A274,СВЦЭМ!$B$40:$B$759,R$261)+'СЕТ СН'!$F$15</f>
        <v>0</v>
      </c>
      <c r="S274" s="36">
        <f>SUMIFS(СВЦЭМ!$G$40:$G$759,СВЦЭМ!$A$40:$A$759,$A274,СВЦЭМ!$B$40:$B$759,S$261)+'СЕТ СН'!$F$15</f>
        <v>0</v>
      </c>
      <c r="T274" s="36">
        <f>SUMIFS(СВЦЭМ!$G$40:$G$759,СВЦЭМ!$A$40:$A$759,$A274,СВЦЭМ!$B$40:$B$759,T$261)+'СЕТ СН'!$F$15</f>
        <v>0</v>
      </c>
      <c r="U274" s="36">
        <f>SUMIFS(СВЦЭМ!$G$40:$G$759,СВЦЭМ!$A$40:$A$759,$A274,СВЦЭМ!$B$40:$B$759,U$261)+'СЕТ СН'!$F$15</f>
        <v>0</v>
      </c>
      <c r="V274" s="36">
        <f>SUMIFS(СВЦЭМ!$G$40:$G$759,СВЦЭМ!$A$40:$A$759,$A274,СВЦЭМ!$B$40:$B$759,V$261)+'СЕТ СН'!$F$15</f>
        <v>0</v>
      </c>
      <c r="W274" s="36">
        <f>SUMIFS(СВЦЭМ!$G$40:$G$759,СВЦЭМ!$A$40:$A$759,$A274,СВЦЭМ!$B$40:$B$759,W$261)+'СЕТ СН'!$F$15</f>
        <v>0</v>
      </c>
      <c r="X274" s="36">
        <f>SUMIFS(СВЦЭМ!$G$40:$G$759,СВЦЭМ!$A$40:$A$759,$A274,СВЦЭМ!$B$40:$B$759,X$261)+'СЕТ СН'!$F$15</f>
        <v>0</v>
      </c>
      <c r="Y274" s="36">
        <f>SUMIFS(СВЦЭМ!$G$40:$G$759,СВЦЭМ!$A$40:$A$759,$A274,СВЦЭМ!$B$40:$B$759,Y$261)+'СЕТ СН'!$F$15</f>
        <v>0</v>
      </c>
    </row>
    <row r="275" spans="1:25" ht="15.75" hidden="1" x14ac:dyDescent="0.2">
      <c r="A275" s="35">
        <f t="shared" si="7"/>
        <v>45396</v>
      </c>
      <c r="B275" s="36">
        <f>SUMIFS(СВЦЭМ!$G$40:$G$759,СВЦЭМ!$A$40:$A$759,$A275,СВЦЭМ!$B$40:$B$759,B$261)+'СЕТ СН'!$F$15</f>
        <v>0</v>
      </c>
      <c r="C275" s="36">
        <f>SUMIFS(СВЦЭМ!$G$40:$G$759,СВЦЭМ!$A$40:$A$759,$A275,СВЦЭМ!$B$40:$B$759,C$261)+'СЕТ СН'!$F$15</f>
        <v>0</v>
      </c>
      <c r="D275" s="36">
        <f>SUMIFS(СВЦЭМ!$G$40:$G$759,СВЦЭМ!$A$40:$A$759,$A275,СВЦЭМ!$B$40:$B$759,D$261)+'СЕТ СН'!$F$15</f>
        <v>0</v>
      </c>
      <c r="E275" s="36">
        <f>SUMIFS(СВЦЭМ!$G$40:$G$759,СВЦЭМ!$A$40:$A$759,$A275,СВЦЭМ!$B$40:$B$759,E$261)+'СЕТ СН'!$F$15</f>
        <v>0</v>
      </c>
      <c r="F275" s="36">
        <f>SUMIFS(СВЦЭМ!$G$40:$G$759,СВЦЭМ!$A$40:$A$759,$A275,СВЦЭМ!$B$40:$B$759,F$261)+'СЕТ СН'!$F$15</f>
        <v>0</v>
      </c>
      <c r="G275" s="36">
        <f>SUMIFS(СВЦЭМ!$G$40:$G$759,СВЦЭМ!$A$40:$A$759,$A275,СВЦЭМ!$B$40:$B$759,G$261)+'СЕТ СН'!$F$15</f>
        <v>0</v>
      </c>
      <c r="H275" s="36">
        <f>SUMIFS(СВЦЭМ!$G$40:$G$759,СВЦЭМ!$A$40:$A$759,$A275,СВЦЭМ!$B$40:$B$759,H$261)+'СЕТ СН'!$F$15</f>
        <v>0</v>
      </c>
      <c r="I275" s="36">
        <f>SUMIFS(СВЦЭМ!$G$40:$G$759,СВЦЭМ!$A$40:$A$759,$A275,СВЦЭМ!$B$40:$B$759,I$261)+'СЕТ СН'!$F$15</f>
        <v>0</v>
      </c>
      <c r="J275" s="36">
        <f>SUMIFS(СВЦЭМ!$G$40:$G$759,СВЦЭМ!$A$40:$A$759,$A275,СВЦЭМ!$B$40:$B$759,J$261)+'СЕТ СН'!$F$15</f>
        <v>0</v>
      </c>
      <c r="K275" s="36">
        <f>SUMIFS(СВЦЭМ!$G$40:$G$759,СВЦЭМ!$A$40:$A$759,$A275,СВЦЭМ!$B$40:$B$759,K$261)+'СЕТ СН'!$F$15</f>
        <v>0</v>
      </c>
      <c r="L275" s="36">
        <f>SUMIFS(СВЦЭМ!$G$40:$G$759,СВЦЭМ!$A$40:$A$759,$A275,СВЦЭМ!$B$40:$B$759,L$261)+'СЕТ СН'!$F$15</f>
        <v>0</v>
      </c>
      <c r="M275" s="36">
        <f>SUMIFS(СВЦЭМ!$G$40:$G$759,СВЦЭМ!$A$40:$A$759,$A275,СВЦЭМ!$B$40:$B$759,M$261)+'СЕТ СН'!$F$15</f>
        <v>0</v>
      </c>
      <c r="N275" s="36">
        <f>SUMIFS(СВЦЭМ!$G$40:$G$759,СВЦЭМ!$A$40:$A$759,$A275,СВЦЭМ!$B$40:$B$759,N$261)+'СЕТ СН'!$F$15</f>
        <v>0</v>
      </c>
      <c r="O275" s="36">
        <f>SUMIFS(СВЦЭМ!$G$40:$G$759,СВЦЭМ!$A$40:$A$759,$A275,СВЦЭМ!$B$40:$B$759,O$261)+'СЕТ СН'!$F$15</f>
        <v>0</v>
      </c>
      <c r="P275" s="36">
        <f>SUMIFS(СВЦЭМ!$G$40:$G$759,СВЦЭМ!$A$40:$A$759,$A275,СВЦЭМ!$B$40:$B$759,P$261)+'СЕТ СН'!$F$15</f>
        <v>0</v>
      </c>
      <c r="Q275" s="36">
        <f>SUMIFS(СВЦЭМ!$G$40:$G$759,СВЦЭМ!$A$40:$A$759,$A275,СВЦЭМ!$B$40:$B$759,Q$261)+'СЕТ СН'!$F$15</f>
        <v>0</v>
      </c>
      <c r="R275" s="36">
        <f>SUMIFS(СВЦЭМ!$G$40:$G$759,СВЦЭМ!$A$40:$A$759,$A275,СВЦЭМ!$B$40:$B$759,R$261)+'СЕТ СН'!$F$15</f>
        <v>0</v>
      </c>
      <c r="S275" s="36">
        <f>SUMIFS(СВЦЭМ!$G$40:$G$759,СВЦЭМ!$A$40:$A$759,$A275,СВЦЭМ!$B$40:$B$759,S$261)+'СЕТ СН'!$F$15</f>
        <v>0</v>
      </c>
      <c r="T275" s="36">
        <f>SUMIFS(СВЦЭМ!$G$40:$G$759,СВЦЭМ!$A$40:$A$759,$A275,СВЦЭМ!$B$40:$B$759,T$261)+'СЕТ СН'!$F$15</f>
        <v>0</v>
      </c>
      <c r="U275" s="36">
        <f>SUMIFS(СВЦЭМ!$G$40:$G$759,СВЦЭМ!$A$40:$A$759,$A275,СВЦЭМ!$B$40:$B$759,U$261)+'СЕТ СН'!$F$15</f>
        <v>0</v>
      </c>
      <c r="V275" s="36">
        <f>SUMIFS(СВЦЭМ!$G$40:$G$759,СВЦЭМ!$A$40:$A$759,$A275,СВЦЭМ!$B$40:$B$759,V$261)+'СЕТ СН'!$F$15</f>
        <v>0</v>
      </c>
      <c r="W275" s="36">
        <f>SUMIFS(СВЦЭМ!$G$40:$G$759,СВЦЭМ!$A$40:$A$759,$A275,СВЦЭМ!$B$40:$B$759,W$261)+'СЕТ СН'!$F$15</f>
        <v>0</v>
      </c>
      <c r="X275" s="36">
        <f>SUMIFS(СВЦЭМ!$G$40:$G$759,СВЦЭМ!$A$40:$A$759,$A275,СВЦЭМ!$B$40:$B$759,X$261)+'СЕТ СН'!$F$15</f>
        <v>0</v>
      </c>
      <c r="Y275" s="36">
        <f>SUMIFS(СВЦЭМ!$G$40:$G$759,СВЦЭМ!$A$40:$A$759,$A275,СВЦЭМ!$B$40:$B$759,Y$261)+'СЕТ СН'!$F$15</f>
        <v>0</v>
      </c>
    </row>
    <row r="276" spans="1:25" ht="15.75" hidden="1" x14ac:dyDescent="0.2">
      <c r="A276" s="35">
        <f t="shared" si="7"/>
        <v>45397</v>
      </c>
      <c r="B276" s="36">
        <f>SUMIFS(СВЦЭМ!$G$40:$G$759,СВЦЭМ!$A$40:$A$759,$A276,СВЦЭМ!$B$40:$B$759,B$261)+'СЕТ СН'!$F$15</f>
        <v>0</v>
      </c>
      <c r="C276" s="36">
        <f>SUMIFS(СВЦЭМ!$G$40:$G$759,СВЦЭМ!$A$40:$A$759,$A276,СВЦЭМ!$B$40:$B$759,C$261)+'СЕТ СН'!$F$15</f>
        <v>0</v>
      </c>
      <c r="D276" s="36">
        <f>SUMIFS(СВЦЭМ!$G$40:$G$759,СВЦЭМ!$A$40:$A$759,$A276,СВЦЭМ!$B$40:$B$759,D$261)+'СЕТ СН'!$F$15</f>
        <v>0</v>
      </c>
      <c r="E276" s="36">
        <f>SUMIFS(СВЦЭМ!$G$40:$G$759,СВЦЭМ!$A$40:$A$759,$A276,СВЦЭМ!$B$40:$B$759,E$261)+'СЕТ СН'!$F$15</f>
        <v>0</v>
      </c>
      <c r="F276" s="36">
        <f>SUMIFS(СВЦЭМ!$G$40:$G$759,СВЦЭМ!$A$40:$A$759,$A276,СВЦЭМ!$B$40:$B$759,F$261)+'СЕТ СН'!$F$15</f>
        <v>0</v>
      </c>
      <c r="G276" s="36">
        <f>SUMIFS(СВЦЭМ!$G$40:$G$759,СВЦЭМ!$A$40:$A$759,$A276,СВЦЭМ!$B$40:$B$759,G$261)+'СЕТ СН'!$F$15</f>
        <v>0</v>
      </c>
      <c r="H276" s="36">
        <f>SUMIFS(СВЦЭМ!$G$40:$G$759,СВЦЭМ!$A$40:$A$759,$A276,СВЦЭМ!$B$40:$B$759,H$261)+'СЕТ СН'!$F$15</f>
        <v>0</v>
      </c>
      <c r="I276" s="36">
        <f>SUMIFS(СВЦЭМ!$G$40:$G$759,СВЦЭМ!$A$40:$A$759,$A276,СВЦЭМ!$B$40:$B$759,I$261)+'СЕТ СН'!$F$15</f>
        <v>0</v>
      </c>
      <c r="J276" s="36">
        <f>SUMIFS(СВЦЭМ!$G$40:$G$759,СВЦЭМ!$A$40:$A$759,$A276,СВЦЭМ!$B$40:$B$759,J$261)+'СЕТ СН'!$F$15</f>
        <v>0</v>
      </c>
      <c r="K276" s="36">
        <f>SUMIFS(СВЦЭМ!$G$40:$G$759,СВЦЭМ!$A$40:$A$759,$A276,СВЦЭМ!$B$40:$B$759,K$261)+'СЕТ СН'!$F$15</f>
        <v>0</v>
      </c>
      <c r="L276" s="36">
        <f>SUMIFS(СВЦЭМ!$G$40:$G$759,СВЦЭМ!$A$40:$A$759,$A276,СВЦЭМ!$B$40:$B$759,L$261)+'СЕТ СН'!$F$15</f>
        <v>0</v>
      </c>
      <c r="M276" s="36">
        <f>SUMIFS(СВЦЭМ!$G$40:$G$759,СВЦЭМ!$A$40:$A$759,$A276,СВЦЭМ!$B$40:$B$759,M$261)+'СЕТ СН'!$F$15</f>
        <v>0</v>
      </c>
      <c r="N276" s="36">
        <f>SUMIFS(СВЦЭМ!$G$40:$G$759,СВЦЭМ!$A$40:$A$759,$A276,СВЦЭМ!$B$40:$B$759,N$261)+'СЕТ СН'!$F$15</f>
        <v>0</v>
      </c>
      <c r="O276" s="36">
        <f>SUMIFS(СВЦЭМ!$G$40:$G$759,СВЦЭМ!$A$40:$A$759,$A276,СВЦЭМ!$B$40:$B$759,O$261)+'СЕТ СН'!$F$15</f>
        <v>0</v>
      </c>
      <c r="P276" s="36">
        <f>SUMIFS(СВЦЭМ!$G$40:$G$759,СВЦЭМ!$A$40:$A$759,$A276,СВЦЭМ!$B$40:$B$759,P$261)+'СЕТ СН'!$F$15</f>
        <v>0</v>
      </c>
      <c r="Q276" s="36">
        <f>SUMIFS(СВЦЭМ!$G$40:$G$759,СВЦЭМ!$A$40:$A$759,$A276,СВЦЭМ!$B$40:$B$759,Q$261)+'СЕТ СН'!$F$15</f>
        <v>0</v>
      </c>
      <c r="R276" s="36">
        <f>SUMIFS(СВЦЭМ!$G$40:$G$759,СВЦЭМ!$A$40:$A$759,$A276,СВЦЭМ!$B$40:$B$759,R$261)+'СЕТ СН'!$F$15</f>
        <v>0</v>
      </c>
      <c r="S276" s="36">
        <f>SUMIFS(СВЦЭМ!$G$40:$G$759,СВЦЭМ!$A$40:$A$759,$A276,СВЦЭМ!$B$40:$B$759,S$261)+'СЕТ СН'!$F$15</f>
        <v>0</v>
      </c>
      <c r="T276" s="36">
        <f>SUMIFS(СВЦЭМ!$G$40:$G$759,СВЦЭМ!$A$40:$A$759,$A276,СВЦЭМ!$B$40:$B$759,T$261)+'СЕТ СН'!$F$15</f>
        <v>0</v>
      </c>
      <c r="U276" s="36">
        <f>SUMIFS(СВЦЭМ!$G$40:$G$759,СВЦЭМ!$A$40:$A$759,$A276,СВЦЭМ!$B$40:$B$759,U$261)+'СЕТ СН'!$F$15</f>
        <v>0</v>
      </c>
      <c r="V276" s="36">
        <f>SUMIFS(СВЦЭМ!$G$40:$G$759,СВЦЭМ!$A$40:$A$759,$A276,СВЦЭМ!$B$40:$B$759,V$261)+'СЕТ СН'!$F$15</f>
        <v>0</v>
      </c>
      <c r="W276" s="36">
        <f>SUMIFS(СВЦЭМ!$G$40:$G$759,СВЦЭМ!$A$40:$A$759,$A276,СВЦЭМ!$B$40:$B$759,W$261)+'СЕТ СН'!$F$15</f>
        <v>0</v>
      </c>
      <c r="X276" s="36">
        <f>SUMIFS(СВЦЭМ!$G$40:$G$759,СВЦЭМ!$A$40:$A$759,$A276,СВЦЭМ!$B$40:$B$759,X$261)+'СЕТ СН'!$F$15</f>
        <v>0</v>
      </c>
      <c r="Y276" s="36">
        <f>SUMIFS(СВЦЭМ!$G$40:$G$759,СВЦЭМ!$A$40:$A$759,$A276,СВЦЭМ!$B$40:$B$759,Y$261)+'СЕТ СН'!$F$15</f>
        <v>0</v>
      </c>
    </row>
    <row r="277" spans="1:25" ht="15.75" hidden="1" x14ac:dyDescent="0.2">
      <c r="A277" s="35">
        <f t="shared" si="7"/>
        <v>45398</v>
      </c>
      <c r="B277" s="36">
        <f>SUMIFS(СВЦЭМ!$G$40:$G$759,СВЦЭМ!$A$40:$A$759,$A277,СВЦЭМ!$B$40:$B$759,B$261)+'СЕТ СН'!$F$15</f>
        <v>0</v>
      </c>
      <c r="C277" s="36">
        <f>SUMIFS(СВЦЭМ!$G$40:$G$759,СВЦЭМ!$A$40:$A$759,$A277,СВЦЭМ!$B$40:$B$759,C$261)+'СЕТ СН'!$F$15</f>
        <v>0</v>
      </c>
      <c r="D277" s="36">
        <f>SUMIFS(СВЦЭМ!$G$40:$G$759,СВЦЭМ!$A$40:$A$759,$A277,СВЦЭМ!$B$40:$B$759,D$261)+'СЕТ СН'!$F$15</f>
        <v>0</v>
      </c>
      <c r="E277" s="36">
        <f>SUMIFS(СВЦЭМ!$G$40:$G$759,СВЦЭМ!$A$40:$A$759,$A277,СВЦЭМ!$B$40:$B$759,E$261)+'СЕТ СН'!$F$15</f>
        <v>0</v>
      </c>
      <c r="F277" s="36">
        <f>SUMIFS(СВЦЭМ!$G$40:$G$759,СВЦЭМ!$A$40:$A$759,$A277,СВЦЭМ!$B$40:$B$759,F$261)+'СЕТ СН'!$F$15</f>
        <v>0</v>
      </c>
      <c r="G277" s="36">
        <f>SUMIFS(СВЦЭМ!$G$40:$G$759,СВЦЭМ!$A$40:$A$759,$A277,СВЦЭМ!$B$40:$B$759,G$261)+'СЕТ СН'!$F$15</f>
        <v>0</v>
      </c>
      <c r="H277" s="36">
        <f>SUMIFS(СВЦЭМ!$G$40:$G$759,СВЦЭМ!$A$40:$A$759,$A277,СВЦЭМ!$B$40:$B$759,H$261)+'СЕТ СН'!$F$15</f>
        <v>0</v>
      </c>
      <c r="I277" s="36">
        <f>SUMIFS(СВЦЭМ!$G$40:$G$759,СВЦЭМ!$A$40:$A$759,$A277,СВЦЭМ!$B$40:$B$759,I$261)+'СЕТ СН'!$F$15</f>
        <v>0</v>
      </c>
      <c r="J277" s="36">
        <f>SUMIFS(СВЦЭМ!$G$40:$G$759,СВЦЭМ!$A$40:$A$759,$A277,СВЦЭМ!$B$40:$B$759,J$261)+'СЕТ СН'!$F$15</f>
        <v>0</v>
      </c>
      <c r="K277" s="36">
        <f>SUMIFS(СВЦЭМ!$G$40:$G$759,СВЦЭМ!$A$40:$A$759,$A277,СВЦЭМ!$B$40:$B$759,K$261)+'СЕТ СН'!$F$15</f>
        <v>0</v>
      </c>
      <c r="L277" s="36">
        <f>SUMIFS(СВЦЭМ!$G$40:$G$759,СВЦЭМ!$A$40:$A$759,$A277,СВЦЭМ!$B$40:$B$759,L$261)+'СЕТ СН'!$F$15</f>
        <v>0</v>
      </c>
      <c r="M277" s="36">
        <f>SUMIFS(СВЦЭМ!$G$40:$G$759,СВЦЭМ!$A$40:$A$759,$A277,СВЦЭМ!$B$40:$B$759,M$261)+'СЕТ СН'!$F$15</f>
        <v>0</v>
      </c>
      <c r="N277" s="36">
        <f>SUMIFS(СВЦЭМ!$G$40:$G$759,СВЦЭМ!$A$40:$A$759,$A277,СВЦЭМ!$B$40:$B$759,N$261)+'СЕТ СН'!$F$15</f>
        <v>0</v>
      </c>
      <c r="O277" s="36">
        <f>SUMIFS(СВЦЭМ!$G$40:$G$759,СВЦЭМ!$A$40:$A$759,$A277,СВЦЭМ!$B$40:$B$759,O$261)+'СЕТ СН'!$F$15</f>
        <v>0</v>
      </c>
      <c r="P277" s="36">
        <f>SUMIFS(СВЦЭМ!$G$40:$G$759,СВЦЭМ!$A$40:$A$759,$A277,СВЦЭМ!$B$40:$B$759,P$261)+'СЕТ СН'!$F$15</f>
        <v>0</v>
      </c>
      <c r="Q277" s="36">
        <f>SUMIFS(СВЦЭМ!$G$40:$G$759,СВЦЭМ!$A$40:$A$759,$A277,СВЦЭМ!$B$40:$B$759,Q$261)+'СЕТ СН'!$F$15</f>
        <v>0</v>
      </c>
      <c r="R277" s="36">
        <f>SUMIFS(СВЦЭМ!$G$40:$G$759,СВЦЭМ!$A$40:$A$759,$A277,СВЦЭМ!$B$40:$B$759,R$261)+'СЕТ СН'!$F$15</f>
        <v>0</v>
      </c>
      <c r="S277" s="36">
        <f>SUMIFS(СВЦЭМ!$G$40:$G$759,СВЦЭМ!$A$40:$A$759,$A277,СВЦЭМ!$B$40:$B$759,S$261)+'СЕТ СН'!$F$15</f>
        <v>0</v>
      </c>
      <c r="T277" s="36">
        <f>SUMIFS(СВЦЭМ!$G$40:$G$759,СВЦЭМ!$A$40:$A$759,$A277,СВЦЭМ!$B$40:$B$759,T$261)+'СЕТ СН'!$F$15</f>
        <v>0</v>
      </c>
      <c r="U277" s="36">
        <f>SUMIFS(СВЦЭМ!$G$40:$G$759,СВЦЭМ!$A$40:$A$759,$A277,СВЦЭМ!$B$40:$B$759,U$261)+'СЕТ СН'!$F$15</f>
        <v>0</v>
      </c>
      <c r="V277" s="36">
        <f>SUMIFS(СВЦЭМ!$G$40:$G$759,СВЦЭМ!$A$40:$A$759,$A277,СВЦЭМ!$B$40:$B$759,V$261)+'СЕТ СН'!$F$15</f>
        <v>0</v>
      </c>
      <c r="W277" s="36">
        <f>SUMIFS(СВЦЭМ!$G$40:$G$759,СВЦЭМ!$A$40:$A$759,$A277,СВЦЭМ!$B$40:$B$759,W$261)+'СЕТ СН'!$F$15</f>
        <v>0</v>
      </c>
      <c r="X277" s="36">
        <f>SUMIFS(СВЦЭМ!$G$40:$G$759,СВЦЭМ!$A$40:$A$759,$A277,СВЦЭМ!$B$40:$B$759,X$261)+'СЕТ СН'!$F$15</f>
        <v>0</v>
      </c>
      <c r="Y277" s="36">
        <f>SUMIFS(СВЦЭМ!$G$40:$G$759,СВЦЭМ!$A$40:$A$759,$A277,СВЦЭМ!$B$40:$B$759,Y$261)+'СЕТ СН'!$F$15</f>
        <v>0</v>
      </c>
    </row>
    <row r="278" spans="1:25" ht="15.75" hidden="1" x14ac:dyDescent="0.2">
      <c r="A278" s="35">
        <f t="shared" si="7"/>
        <v>45399</v>
      </c>
      <c r="B278" s="36">
        <f>SUMIFS(СВЦЭМ!$G$40:$G$759,СВЦЭМ!$A$40:$A$759,$A278,СВЦЭМ!$B$40:$B$759,B$261)+'СЕТ СН'!$F$15</f>
        <v>0</v>
      </c>
      <c r="C278" s="36">
        <f>SUMIFS(СВЦЭМ!$G$40:$G$759,СВЦЭМ!$A$40:$A$759,$A278,СВЦЭМ!$B$40:$B$759,C$261)+'СЕТ СН'!$F$15</f>
        <v>0</v>
      </c>
      <c r="D278" s="36">
        <f>SUMIFS(СВЦЭМ!$G$40:$G$759,СВЦЭМ!$A$40:$A$759,$A278,СВЦЭМ!$B$40:$B$759,D$261)+'СЕТ СН'!$F$15</f>
        <v>0</v>
      </c>
      <c r="E278" s="36">
        <f>SUMIFS(СВЦЭМ!$G$40:$G$759,СВЦЭМ!$A$40:$A$759,$A278,СВЦЭМ!$B$40:$B$759,E$261)+'СЕТ СН'!$F$15</f>
        <v>0</v>
      </c>
      <c r="F278" s="36">
        <f>SUMIFS(СВЦЭМ!$G$40:$G$759,СВЦЭМ!$A$40:$A$759,$A278,СВЦЭМ!$B$40:$B$759,F$261)+'СЕТ СН'!$F$15</f>
        <v>0</v>
      </c>
      <c r="G278" s="36">
        <f>SUMIFS(СВЦЭМ!$G$40:$G$759,СВЦЭМ!$A$40:$A$759,$A278,СВЦЭМ!$B$40:$B$759,G$261)+'СЕТ СН'!$F$15</f>
        <v>0</v>
      </c>
      <c r="H278" s="36">
        <f>SUMIFS(СВЦЭМ!$G$40:$G$759,СВЦЭМ!$A$40:$A$759,$A278,СВЦЭМ!$B$40:$B$759,H$261)+'СЕТ СН'!$F$15</f>
        <v>0</v>
      </c>
      <c r="I278" s="36">
        <f>SUMIFS(СВЦЭМ!$G$40:$G$759,СВЦЭМ!$A$40:$A$759,$A278,СВЦЭМ!$B$40:$B$759,I$261)+'СЕТ СН'!$F$15</f>
        <v>0</v>
      </c>
      <c r="J278" s="36">
        <f>SUMIFS(СВЦЭМ!$G$40:$G$759,СВЦЭМ!$A$40:$A$759,$A278,СВЦЭМ!$B$40:$B$759,J$261)+'СЕТ СН'!$F$15</f>
        <v>0</v>
      </c>
      <c r="K278" s="36">
        <f>SUMIFS(СВЦЭМ!$G$40:$G$759,СВЦЭМ!$A$40:$A$759,$A278,СВЦЭМ!$B$40:$B$759,K$261)+'СЕТ СН'!$F$15</f>
        <v>0</v>
      </c>
      <c r="L278" s="36">
        <f>SUMIFS(СВЦЭМ!$G$40:$G$759,СВЦЭМ!$A$40:$A$759,$A278,СВЦЭМ!$B$40:$B$759,L$261)+'СЕТ СН'!$F$15</f>
        <v>0</v>
      </c>
      <c r="M278" s="36">
        <f>SUMIFS(СВЦЭМ!$G$40:$G$759,СВЦЭМ!$A$40:$A$759,$A278,СВЦЭМ!$B$40:$B$759,M$261)+'СЕТ СН'!$F$15</f>
        <v>0</v>
      </c>
      <c r="N278" s="36">
        <f>SUMIFS(СВЦЭМ!$G$40:$G$759,СВЦЭМ!$A$40:$A$759,$A278,СВЦЭМ!$B$40:$B$759,N$261)+'СЕТ СН'!$F$15</f>
        <v>0</v>
      </c>
      <c r="O278" s="36">
        <f>SUMIFS(СВЦЭМ!$G$40:$G$759,СВЦЭМ!$A$40:$A$759,$A278,СВЦЭМ!$B$40:$B$759,O$261)+'СЕТ СН'!$F$15</f>
        <v>0</v>
      </c>
      <c r="P278" s="36">
        <f>SUMIFS(СВЦЭМ!$G$40:$G$759,СВЦЭМ!$A$40:$A$759,$A278,СВЦЭМ!$B$40:$B$759,P$261)+'СЕТ СН'!$F$15</f>
        <v>0</v>
      </c>
      <c r="Q278" s="36">
        <f>SUMIFS(СВЦЭМ!$G$40:$G$759,СВЦЭМ!$A$40:$A$759,$A278,СВЦЭМ!$B$40:$B$759,Q$261)+'СЕТ СН'!$F$15</f>
        <v>0</v>
      </c>
      <c r="R278" s="36">
        <f>SUMIFS(СВЦЭМ!$G$40:$G$759,СВЦЭМ!$A$40:$A$759,$A278,СВЦЭМ!$B$40:$B$759,R$261)+'СЕТ СН'!$F$15</f>
        <v>0</v>
      </c>
      <c r="S278" s="36">
        <f>SUMIFS(СВЦЭМ!$G$40:$G$759,СВЦЭМ!$A$40:$A$759,$A278,СВЦЭМ!$B$40:$B$759,S$261)+'СЕТ СН'!$F$15</f>
        <v>0</v>
      </c>
      <c r="T278" s="36">
        <f>SUMIFS(СВЦЭМ!$G$40:$G$759,СВЦЭМ!$A$40:$A$759,$A278,СВЦЭМ!$B$40:$B$759,T$261)+'СЕТ СН'!$F$15</f>
        <v>0</v>
      </c>
      <c r="U278" s="36">
        <f>SUMIFS(СВЦЭМ!$G$40:$G$759,СВЦЭМ!$A$40:$A$759,$A278,СВЦЭМ!$B$40:$B$759,U$261)+'СЕТ СН'!$F$15</f>
        <v>0</v>
      </c>
      <c r="V278" s="36">
        <f>SUMIFS(СВЦЭМ!$G$40:$G$759,СВЦЭМ!$A$40:$A$759,$A278,СВЦЭМ!$B$40:$B$759,V$261)+'СЕТ СН'!$F$15</f>
        <v>0</v>
      </c>
      <c r="W278" s="36">
        <f>SUMIFS(СВЦЭМ!$G$40:$G$759,СВЦЭМ!$A$40:$A$759,$A278,СВЦЭМ!$B$40:$B$759,W$261)+'СЕТ СН'!$F$15</f>
        <v>0</v>
      </c>
      <c r="X278" s="36">
        <f>SUMIFS(СВЦЭМ!$G$40:$G$759,СВЦЭМ!$A$40:$A$759,$A278,СВЦЭМ!$B$40:$B$759,X$261)+'СЕТ СН'!$F$15</f>
        <v>0</v>
      </c>
      <c r="Y278" s="36">
        <f>SUMIFS(СВЦЭМ!$G$40:$G$759,СВЦЭМ!$A$40:$A$759,$A278,СВЦЭМ!$B$40:$B$759,Y$261)+'СЕТ СН'!$F$15</f>
        <v>0</v>
      </c>
    </row>
    <row r="279" spans="1:25" ht="15.75" hidden="1" x14ac:dyDescent="0.2">
      <c r="A279" s="35">
        <f t="shared" si="7"/>
        <v>45400</v>
      </c>
      <c r="B279" s="36">
        <f>SUMIFS(СВЦЭМ!$G$40:$G$759,СВЦЭМ!$A$40:$A$759,$A279,СВЦЭМ!$B$40:$B$759,B$261)+'СЕТ СН'!$F$15</f>
        <v>0</v>
      </c>
      <c r="C279" s="36">
        <f>SUMIFS(СВЦЭМ!$G$40:$G$759,СВЦЭМ!$A$40:$A$759,$A279,СВЦЭМ!$B$40:$B$759,C$261)+'СЕТ СН'!$F$15</f>
        <v>0</v>
      </c>
      <c r="D279" s="36">
        <f>SUMIFS(СВЦЭМ!$G$40:$G$759,СВЦЭМ!$A$40:$A$759,$A279,СВЦЭМ!$B$40:$B$759,D$261)+'СЕТ СН'!$F$15</f>
        <v>0</v>
      </c>
      <c r="E279" s="36">
        <f>SUMIFS(СВЦЭМ!$G$40:$G$759,СВЦЭМ!$A$40:$A$759,$A279,СВЦЭМ!$B$40:$B$759,E$261)+'СЕТ СН'!$F$15</f>
        <v>0</v>
      </c>
      <c r="F279" s="36">
        <f>SUMIFS(СВЦЭМ!$G$40:$G$759,СВЦЭМ!$A$40:$A$759,$A279,СВЦЭМ!$B$40:$B$759,F$261)+'СЕТ СН'!$F$15</f>
        <v>0</v>
      </c>
      <c r="G279" s="36">
        <f>SUMIFS(СВЦЭМ!$G$40:$G$759,СВЦЭМ!$A$40:$A$759,$A279,СВЦЭМ!$B$40:$B$759,G$261)+'СЕТ СН'!$F$15</f>
        <v>0</v>
      </c>
      <c r="H279" s="36">
        <f>SUMIFS(СВЦЭМ!$G$40:$G$759,СВЦЭМ!$A$40:$A$759,$A279,СВЦЭМ!$B$40:$B$759,H$261)+'СЕТ СН'!$F$15</f>
        <v>0</v>
      </c>
      <c r="I279" s="36">
        <f>SUMIFS(СВЦЭМ!$G$40:$G$759,СВЦЭМ!$A$40:$A$759,$A279,СВЦЭМ!$B$40:$B$759,I$261)+'СЕТ СН'!$F$15</f>
        <v>0</v>
      </c>
      <c r="J279" s="36">
        <f>SUMIFS(СВЦЭМ!$G$40:$G$759,СВЦЭМ!$A$40:$A$759,$A279,СВЦЭМ!$B$40:$B$759,J$261)+'СЕТ СН'!$F$15</f>
        <v>0</v>
      </c>
      <c r="K279" s="36">
        <f>SUMIFS(СВЦЭМ!$G$40:$G$759,СВЦЭМ!$A$40:$A$759,$A279,СВЦЭМ!$B$40:$B$759,K$261)+'СЕТ СН'!$F$15</f>
        <v>0</v>
      </c>
      <c r="L279" s="36">
        <f>SUMIFS(СВЦЭМ!$G$40:$G$759,СВЦЭМ!$A$40:$A$759,$A279,СВЦЭМ!$B$40:$B$759,L$261)+'СЕТ СН'!$F$15</f>
        <v>0</v>
      </c>
      <c r="M279" s="36">
        <f>SUMIFS(СВЦЭМ!$G$40:$G$759,СВЦЭМ!$A$40:$A$759,$A279,СВЦЭМ!$B$40:$B$759,M$261)+'СЕТ СН'!$F$15</f>
        <v>0</v>
      </c>
      <c r="N279" s="36">
        <f>SUMIFS(СВЦЭМ!$G$40:$G$759,СВЦЭМ!$A$40:$A$759,$A279,СВЦЭМ!$B$40:$B$759,N$261)+'СЕТ СН'!$F$15</f>
        <v>0</v>
      </c>
      <c r="O279" s="36">
        <f>SUMIFS(СВЦЭМ!$G$40:$G$759,СВЦЭМ!$A$40:$A$759,$A279,СВЦЭМ!$B$40:$B$759,O$261)+'СЕТ СН'!$F$15</f>
        <v>0</v>
      </c>
      <c r="P279" s="36">
        <f>SUMIFS(СВЦЭМ!$G$40:$G$759,СВЦЭМ!$A$40:$A$759,$A279,СВЦЭМ!$B$40:$B$759,P$261)+'СЕТ СН'!$F$15</f>
        <v>0</v>
      </c>
      <c r="Q279" s="36">
        <f>SUMIFS(СВЦЭМ!$G$40:$G$759,СВЦЭМ!$A$40:$A$759,$A279,СВЦЭМ!$B$40:$B$759,Q$261)+'СЕТ СН'!$F$15</f>
        <v>0</v>
      </c>
      <c r="R279" s="36">
        <f>SUMIFS(СВЦЭМ!$G$40:$G$759,СВЦЭМ!$A$40:$A$759,$A279,СВЦЭМ!$B$40:$B$759,R$261)+'СЕТ СН'!$F$15</f>
        <v>0</v>
      </c>
      <c r="S279" s="36">
        <f>SUMIFS(СВЦЭМ!$G$40:$G$759,СВЦЭМ!$A$40:$A$759,$A279,СВЦЭМ!$B$40:$B$759,S$261)+'СЕТ СН'!$F$15</f>
        <v>0</v>
      </c>
      <c r="T279" s="36">
        <f>SUMIFS(СВЦЭМ!$G$40:$G$759,СВЦЭМ!$A$40:$A$759,$A279,СВЦЭМ!$B$40:$B$759,T$261)+'СЕТ СН'!$F$15</f>
        <v>0</v>
      </c>
      <c r="U279" s="36">
        <f>SUMIFS(СВЦЭМ!$G$40:$G$759,СВЦЭМ!$A$40:$A$759,$A279,СВЦЭМ!$B$40:$B$759,U$261)+'СЕТ СН'!$F$15</f>
        <v>0</v>
      </c>
      <c r="V279" s="36">
        <f>SUMIFS(СВЦЭМ!$G$40:$G$759,СВЦЭМ!$A$40:$A$759,$A279,СВЦЭМ!$B$40:$B$759,V$261)+'СЕТ СН'!$F$15</f>
        <v>0</v>
      </c>
      <c r="W279" s="36">
        <f>SUMIFS(СВЦЭМ!$G$40:$G$759,СВЦЭМ!$A$40:$A$759,$A279,СВЦЭМ!$B$40:$B$759,W$261)+'СЕТ СН'!$F$15</f>
        <v>0</v>
      </c>
      <c r="X279" s="36">
        <f>SUMIFS(СВЦЭМ!$G$40:$G$759,СВЦЭМ!$A$40:$A$759,$A279,СВЦЭМ!$B$40:$B$759,X$261)+'СЕТ СН'!$F$15</f>
        <v>0</v>
      </c>
      <c r="Y279" s="36">
        <f>SUMIFS(СВЦЭМ!$G$40:$G$759,СВЦЭМ!$A$40:$A$759,$A279,СВЦЭМ!$B$40:$B$759,Y$261)+'СЕТ СН'!$F$15</f>
        <v>0</v>
      </c>
    </row>
    <row r="280" spans="1:25" ht="15.75" hidden="1" x14ac:dyDescent="0.2">
      <c r="A280" s="35">
        <f t="shared" si="7"/>
        <v>45401</v>
      </c>
      <c r="B280" s="36">
        <f>SUMIFS(СВЦЭМ!$G$40:$G$759,СВЦЭМ!$A$40:$A$759,$A280,СВЦЭМ!$B$40:$B$759,B$261)+'СЕТ СН'!$F$15</f>
        <v>0</v>
      </c>
      <c r="C280" s="36">
        <f>SUMIFS(СВЦЭМ!$G$40:$G$759,СВЦЭМ!$A$40:$A$759,$A280,СВЦЭМ!$B$40:$B$759,C$261)+'СЕТ СН'!$F$15</f>
        <v>0</v>
      </c>
      <c r="D280" s="36">
        <f>SUMIFS(СВЦЭМ!$G$40:$G$759,СВЦЭМ!$A$40:$A$759,$A280,СВЦЭМ!$B$40:$B$759,D$261)+'СЕТ СН'!$F$15</f>
        <v>0</v>
      </c>
      <c r="E280" s="36">
        <f>SUMIFS(СВЦЭМ!$G$40:$G$759,СВЦЭМ!$A$40:$A$759,$A280,СВЦЭМ!$B$40:$B$759,E$261)+'СЕТ СН'!$F$15</f>
        <v>0</v>
      </c>
      <c r="F280" s="36">
        <f>SUMIFS(СВЦЭМ!$G$40:$G$759,СВЦЭМ!$A$40:$A$759,$A280,СВЦЭМ!$B$40:$B$759,F$261)+'СЕТ СН'!$F$15</f>
        <v>0</v>
      </c>
      <c r="G280" s="36">
        <f>SUMIFS(СВЦЭМ!$G$40:$G$759,СВЦЭМ!$A$40:$A$759,$A280,СВЦЭМ!$B$40:$B$759,G$261)+'СЕТ СН'!$F$15</f>
        <v>0</v>
      </c>
      <c r="H280" s="36">
        <f>SUMIFS(СВЦЭМ!$G$40:$G$759,СВЦЭМ!$A$40:$A$759,$A280,СВЦЭМ!$B$40:$B$759,H$261)+'СЕТ СН'!$F$15</f>
        <v>0</v>
      </c>
      <c r="I280" s="36">
        <f>SUMIFS(СВЦЭМ!$G$40:$G$759,СВЦЭМ!$A$40:$A$759,$A280,СВЦЭМ!$B$40:$B$759,I$261)+'СЕТ СН'!$F$15</f>
        <v>0</v>
      </c>
      <c r="J280" s="36">
        <f>SUMIFS(СВЦЭМ!$G$40:$G$759,СВЦЭМ!$A$40:$A$759,$A280,СВЦЭМ!$B$40:$B$759,J$261)+'СЕТ СН'!$F$15</f>
        <v>0</v>
      </c>
      <c r="K280" s="36">
        <f>SUMIFS(СВЦЭМ!$G$40:$G$759,СВЦЭМ!$A$40:$A$759,$A280,СВЦЭМ!$B$40:$B$759,K$261)+'СЕТ СН'!$F$15</f>
        <v>0</v>
      </c>
      <c r="L280" s="36">
        <f>SUMIFS(СВЦЭМ!$G$40:$G$759,СВЦЭМ!$A$40:$A$759,$A280,СВЦЭМ!$B$40:$B$759,L$261)+'СЕТ СН'!$F$15</f>
        <v>0</v>
      </c>
      <c r="M280" s="36">
        <f>SUMIFS(СВЦЭМ!$G$40:$G$759,СВЦЭМ!$A$40:$A$759,$A280,СВЦЭМ!$B$40:$B$759,M$261)+'СЕТ СН'!$F$15</f>
        <v>0</v>
      </c>
      <c r="N280" s="36">
        <f>SUMIFS(СВЦЭМ!$G$40:$G$759,СВЦЭМ!$A$40:$A$759,$A280,СВЦЭМ!$B$40:$B$759,N$261)+'СЕТ СН'!$F$15</f>
        <v>0</v>
      </c>
      <c r="O280" s="36">
        <f>SUMIFS(СВЦЭМ!$G$40:$G$759,СВЦЭМ!$A$40:$A$759,$A280,СВЦЭМ!$B$40:$B$759,O$261)+'СЕТ СН'!$F$15</f>
        <v>0</v>
      </c>
      <c r="P280" s="36">
        <f>SUMIFS(СВЦЭМ!$G$40:$G$759,СВЦЭМ!$A$40:$A$759,$A280,СВЦЭМ!$B$40:$B$759,P$261)+'СЕТ СН'!$F$15</f>
        <v>0</v>
      </c>
      <c r="Q280" s="36">
        <f>SUMIFS(СВЦЭМ!$G$40:$G$759,СВЦЭМ!$A$40:$A$759,$A280,СВЦЭМ!$B$40:$B$759,Q$261)+'СЕТ СН'!$F$15</f>
        <v>0</v>
      </c>
      <c r="R280" s="36">
        <f>SUMIFS(СВЦЭМ!$G$40:$G$759,СВЦЭМ!$A$40:$A$759,$A280,СВЦЭМ!$B$40:$B$759,R$261)+'СЕТ СН'!$F$15</f>
        <v>0</v>
      </c>
      <c r="S280" s="36">
        <f>SUMIFS(СВЦЭМ!$G$40:$G$759,СВЦЭМ!$A$40:$A$759,$A280,СВЦЭМ!$B$40:$B$759,S$261)+'СЕТ СН'!$F$15</f>
        <v>0</v>
      </c>
      <c r="T280" s="36">
        <f>SUMIFS(СВЦЭМ!$G$40:$G$759,СВЦЭМ!$A$40:$A$759,$A280,СВЦЭМ!$B$40:$B$759,T$261)+'СЕТ СН'!$F$15</f>
        <v>0</v>
      </c>
      <c r="U280" s="36">
        <f>SUMIFS(СВЦЭМ!$G$40:$G$759,СВЦЭМ!$A$40:$A$759,$A280,СВЦЭМ!$B$40:$B$759,U$261)+'СЕТ СН'!$F$15</f>
        <v>0</v>
      </c>
      <c r="V280" s="36">
        <f>SUMIFS(СВЦЭМ!$G$40:$G$759,СВЦЭМ!$A$40:$A$759,$A280,СВЦЭМ!$B$40:$B$759,V$261)+'СЕТ СН'!$F$15</f>
        <v>0</v>
      </c>
      <c r="W280" s="36">
        <f>SUMIFS(СВЦЭМ!$G$40:$G$759,СВЦЭМ!$A$40:$A$759,$A280,СВЦЭМ!$B$40:$B$759,W$261)+'СЕТ СН'!$F$15</f>
        <v>0</v>
      </c>
      <c r="X280" s="36">
        <f>SUMIFS(СВЦЭМ!$G$40:$G$759,СВЦЭМ!$A$40:$A$759,$A280,СВЦЭМ!$B$40:$B$759,X$261)+'СЕТ СН'!$F$15</f>
        <v>0</v>
      </c>
      <c r="Y280" s="36">
        <f>SUMIFS(СВЦЭМ!$G$40:$G$759,СВЦЭМ!$A$40:$A$759,$A280,СВЦЭМ!$B$40:$B$759,Y$261)+'СЕТ СН'!$F$15</f>
        <v>0</v>
      </c>
    </row>
    <row r="281" spans="1:25" ht="15.75" hidden="1" x14ac:dyDescent="0.2">
      <c r="A281" s="35">
        <f t="shared" si="7"/>
        <v>45402</v>
      </c>
      <c r="B281" s="36">
        <f>SUMIFS(СВЦЭМ!$G$40:$G$759,СВЦЭМ!$A$40:$A$759,$A281,СВЦЭМ!$B$40:$B$759,B$261)+'СЕТ СН'!$F$15</f>
        <v>0</v>
      </c>
      <c r="C281" s="36">
        <f>SUMIFS(СВЦЭМ!$G$40:$G$759,СВЦЭМ!$A$40:$A$759,$A281,СВЦЭМ!$B$40:$B$759,C$261)+'СЕТ СН'!$F$15</f>
        <v>0</v>
      </c>
      <c r="D281" s="36">
        <f>SUMIFS(СВЦЭМ!$G$40:$G$759,СВЦЭМ!$A$40:$A$759,$A281,СВЦЭМ!$B$40:$B$759,D$261)+'СЕТ СН'!$F$15</f>
        <v>0</v>
      </c>
      <c r="E281" s="36">
        <f>SUMIFS(СВЦЭМ!$G$40:$G$759,СВЦЭМ!$A$40:$A$759,$A281,СВЦЭМ!$B$40:$B$759,E$261)+'СЕТ СН'!$F$15</f>
        <v>0</v>
      </c>
      <c r="F281" s="36">
        <f>SUMIFS(СВЦЭМ!$G$40:$G$759,СВЦЭМ!$A$40:$A$759,$A281,СВЦЭМ!$B$40:$B$759,F$261)+'СЕТ СН'!$F$15</f>
        <v>0</v>
      </c>
      <c r="G281" s="36">
        <f>SUMIFS(СВЦЭМ!$G$40:$G$759,СВЦЭМ!$A$40:$A$759,$A281,СВЦЭМ!$B$40:$B$759,G$261)+'СЕТ СН'!$F$15</f>
        <v>0</v>
      </c>
      <c r="H281" s="36">
        <f>SUMIFS(СВЦЭМ!$G$40:$G$759,СВЦЭМ!$A$40:$A$759,$A281,СВЦЭМ!$B$40:$B$759,H$261)+'СЕТ СН'!$F$15</f>
        <v>0</v>
      </c>
      <c r="I281" s="36">
        <f>SUMIFS(СВЦЭМ!$G$40:$G$759,СВЦЭМ!$A$40:$A$759,$A281,СВЦЭМ!$B$40:$B$759,I$261)+'СЕТ СН'!$F$15</f>
        <v>0</v>
      </c>
      <c r="J281" s="36">
        <f>SUMIFS(СВЦЭМ!$G$40:$G$759,СВЦЭМ!$A$40:$A$759,$A281,СВЦЭМ!$B$40:$B$759,J$261)+'СЕТ СН'!$F$15</f>
        <v>0</v>
      </c>
      <c r="K281" s="36">
        <f>SUMIFS(СВЦЭМ!$G$40:$G$759,СВЦЭМ!$A$40:$A$759,$A281,СВЦЭМ!$B$40:$B$759,K$261)+'СЕТ СН'!$F$15</f>
        <v>0</v>
      </c>
      <c r="L281" s="36">
        <f>SUMIFS(СВЦЭМ!$G$40:$G$759,СВЦЭМ!$A$40:$A$759,$A281,СВЦЭМ!$B$40:$B$759,L$261)+'СЕТ СН'!$F$15</f>
        <v>0</v>
      </c>
      <c r="M281" s="36">
        <f>SUMIFS(СВЦЭМ!$G$40:$G$759,СВЦЭМ!$A$40:$A$759,$A281,СВЦЭМ!$B$40:$B$759,M$261)+'СЕТ СН'!$F$15</f>
        <v>0</v>
      </c>
      <c r="N281" s="36">
        <f>SUMIFS(СВЦЭМ!$G$40:$G$759,СВЦЭМ!$A$40:$A$759,$A281,СВЦЭМ!$B$40:$B$759,N$261)+'СЕТ СН'!$F$15</f>
        <v>0</v>
      </c>
      <c r="O281" s="36">
        <f>SUMIFS(СВЦЭМ!$G$40:$G$759,СВЦЭМ!$A$40:$A$759,$A281,СВЦЭМ!$B$40:$B$759,O$261)+'СЕТ СН'!$F$15</f>
        <v>0</v>
      </c>
      <c r="P281" s="36">
        <f>SUMIFS(СВЦЭМ!$G$40:$G$759,СВЦЭМ!$A$40:$A$759,$A281,СВЦЭМ!$B$40:$B$759,P$261)+'СЕТ СН'!$F$15</f>
        <v>0</v>
      </c>
      <c r="Q281" s="36">
        <f>SUMIFS(СВЦЭМ!$G$40:$G$759,СВЦЭМ!$A$40:$A$759,$A281,СВЦЭМ!$B$40:$B$759,Q$261)+'СЕТ СН'!$F$15</f>
        <v>0</v>
      </c>
      <c r="R281" s="36">
        <f>SUMIFS(СВЦЭМ!$G$40:$G$759,СВЦЭМ!$A$40:$A$759,$A281,СВЦЭМ!$B$40:$B$759,R$261)+'СЕТ СН'!$F$15</f>
        <v>0</v>
      </c>
      <c r="S281" s="36">
        <f>SUMIFS(СВЦЭМ!$G$40:$G$759,СВЦЭМ!$A$40:$A$759,$A281,СВЦЭМ!$B$40:$B$759,S$261)+'СЕТ СН'!$F$15</f>
        <v>0</v>
      </c>
      <c r="T281" s="36">
        <f>SUMIFS(СВЦЭМ!$G$40:$G$759,СВЦЭМ!$A$40:$A$759,$A281,СВЦЭМ!$B$40:$B$759,T$261)+'СЕТ СН'!$F$15</f>
        <v>0</v>
      </c>
      <c r="U281" s="36">
        <f>SUMIFS(СВЦЭМ!$G$40:$G$759,СВЦЭМ!$A$40:$A$759,$A281,СВЦЭМ!$B$40:$B$759,U$261)+'СЕТ СН'!$F$15</f>
        <v>0</v>
      </c>
      <c r="V281" s="36">
        <f>SUMIFS(СВЦЭМ!$G$40:$G$759,СВЦЭМ!$A$40:$A$759,$A281,СВЦЭМ!$B$40:$B$759,V$261)+'СЕТ СН'!$F$15</f>
        <v>0</v>
      </c>
      <c r="W281" s="36">
        <f>SUMIFS(СВЦЭМ!$G$40:$G$759,СВЦЭМ!$A$40:$A$759,$A281,СВЦЭМ!$B$40:$B$759,W$261)+'СЕТ СН'!$F$15</f>
        <v>0</v>
      </c>
      <c r="X281" s="36">
        <f>SUMIFS(СВЦЭМ!$G$40:$G$759,СВЦЭМ!$A$40:$A$759,$A281,СВЦЭМ!$B$40:$B$759,X$261)+'СЕТ СН'!$F$15</f>
        <v>0</v>
      </c>
      <c r="Y281" s="36">
        <f>SUMIFS(СВЦЭМ!$G$40:$G$759,СВЦЭМ!$A$40:$A$759,$A281,СВЦЭМ!$B$40:$B$759,Y$261)+'СЕТ СН'!$F$15</f>
        <v>0</v>
      </c>
    </row>
    <row r="282" spans="1:25" ht="15.75" hidden="1" x14ac:dyDescent="0.2">
      <c r="A282" s="35">
        <f t="shared" si="7"/>
        <v>45403</v>
      </c>
      <c r="B282" s="36">
        <f>SUMIFS(СВЦЭМ!$G$40:$G$759,СВЦЭМ!$A$40:$A$759,$A282,СВЦЭМ!$B$40:$B$759,B$261)+'СЕТ СН'!$F$15</f>
        <v>0</v>
      </c>
      <c r="C282" s="36">
        <f>SUMIFS(СВЦЭМ!$G$40:$G$759,СВЦЭМ!$A$40:$A$759,$A282,СВЦЭМ!$B$40:$B$759,C$261)+'СЕТ СН'!$F$15</f>
        <v>0</v>
      </c>
      <c r="D282" s="36">
        <f>SUMIFS(СВЦЭМ!$G$40:$G$759,СВЦЭМ!$A$40:$A$759,$A282,СВЦЭМ!$B$40:$B$759,D$261)+'СЕТ СН'!$F$15</f>
        <v>0</v>
      </c>
      <c r="E282" s="36">
        <f>SUMIFS(СВЦЭМ!$G$40:$G$759,СВЦЭМ!$A$40:$A$759,$A282,СВЦЭМ!$B$40:$B$759,E$261)+'СЕТ СН'!$F$15</f>
        <v>0</v>
      </c>
      <c r="F282" s="36">
        <f>SUMIFS(СВЦЭМ!$G$40:$G$759,СВЦЭМ!$A$40:$A$759,$A282,СВЦЭМ!$B$40:$B$759,F$261)+'СЕТ СН'!$F$15</f>
        <v>0</v>
      </c>
      <c r="G282" s="36">
        <f>SUMIFS(СВЦЭМ!$G$40:$G$759,СВЦЭМ!$A$40:$A$759,$A282,СВЦЭМ!$B$40:$B$759,G$261)+'СЕТ СН'!$F$15</f>
        <v>0</v>
      </c>
      <c r="H282" s="36">
        <f>SUMIFS(СВЦЭМ!$G$40:$G$759,СВЦЭМ!$A$40:$A$759,$A282,СВЦЭМ!$B$40:$B$759,H$261)+'СЕТ СН'!$F$15</f>
        <v>0</v>
      </c>
      <c r="I282" s="36">
        <f>SUMIFS(СВЦЭМ!$G$40:$G$759,СВЦЭМ!$A$40:$A$759,$A282,СВЦЭМ!$B$40:$B$759,I$261)+'СЕТ СН'!$F$15</f>
        <v>0</v>
      </c>
      <c r="J282" s="36">
        <f>SUMIFS(СВЦЭМ!$G$40:$G$759,СВЦЭМ!$A$40:$A$759,$A282,СВЦЭМ!$B$40:$B$759,J$261)+'СЕТ СН'!$F$15</f>
        <v>0</v>
      </c>
      <c r="K282" s="36">
        <f>SUMIFS(СВЦЭМ!$G$40:$G$759,СВЦЭМ!$A$40:$A$759,$A282,СВЦЭМ!$B$40:$B$759,K$261)+'СЕТ СН'!$F$15</f>
        <v>0</v>
      </c>
      <c r="L282" s="36">
        <f>SUMIFS(СВЦЭМ!$G$40:$G$759,СВЦЭМ!$A$40:$A$759,$A282,СВЦЭМ!$B$40:$B$759,L$261)+'СЕТ СН'!$F$15</f>
        <v>0</v>
      </c>
      <c r="M282" s="36">
        <f>SUMIFS(СВЦЭМ!$G$40:$G$759,СВЦЭМ!$A$40:$A$759,$A282,СВЦЭМ!$B$40:$B$759,M$261)+'СЕТ СН'!$F$15</f>
        <v>0</v>
      </c>
      <c r="N282" s="36">
        <f>SUMIFS(СВЦЭМ!$G$40:$G$759,СВЦЭМ!$A$40:$A$759,$A282,СВЦЭМ!$B$40:$B$759,N$261)+'СЕТ СН'!$F$15</f>
        <v>0</v>
      </c>
      <c r="O282" s="36">
        <f>SUMIFS(СВЦЭМ!$G$40:$G$759,СВЦЭМ!$A$40:$A$759,$A282,СВЦЭМ!$B$40:$B$759,O$261)+'СЕТ СН'!$F$15</f>
        <v>0</v>
      </c>
      <c r="P282" s="36">
        <f>SUMIFS(СВЦЭМ!$G$40:$G$759,СВЦЭМ!$A$40:$A$759,$A282,СВЦЭМ!$B$40:$B$759,P$261)+'СЕТ СН'!$F$15</f>
        <v>0</v>
      </c>
      <c r="Q282" s="36">
        <f>SUMIFS(СВЦЭМ!$G$40:$G$759,СВЦЭМ!$A$40:$A$759,$A282,СВЦЭМ!$B$40:$B$759,Q$261)+'СЕТ СН'!$F$15</f>
        <v>0</v>
      </c>
      <c r="R282" s="36">
        <f>SUMIFS(СВЦЭМ!$G$40:$G$759,СВЦЭМ!$A$40:$A$759,$A282,СВЦЭМ!$B$40:$B$759,R$261)+'СЕТ СН'!$F$15</f>
        <v>0</v>
      </c>
      <c r="S282" s="36">
        <f>SUMIFS(СВЦЭМ!$G$40:$G$759,СВЦЭМ!$A$40:$A$759,$A282,СВЦЭМ!$B$40:$B$759,S$261)+'СЕТ СН'!$F$15</f>
        <v>0</v>
      </c>
      <c r="T282" s="36">
        <f>SUMIFS(СВЦЭМ!$G$40:$G$759,СВЦЭМ!$A$40:$A$759,$A282,СВЦЭМ!$B$40:$B$759,T$261)+'СЕТ СН'!$F$15</f>
        <v>0</v>
      </c>
      <c r="U282" s="36">
        <f>SUMIFS(СВЦЭМ!$G$40:$G$759,СВЦЭМ!$A$40:$A$759,$A282,СВЦЭМ!$B$40:$B$759,U$261)+'СЕТ СН'!$F$15</f>
        <v>0</v>
      </c>
      <c r="V282" s="36">
        <f>SUMIFS(СВЦЭМ!$G$40:$G$759,СВЦЭМ!$A$40:$A$759,$A282,СВЦЭМ!$B$40:$B$759,V$261)+'СЕТ СН'!$F$15</f>
        <v>0</v>
      </c>
      <c r="W282" s="36">
        <f>SUMIFS(СВЦЭМ!$G$40:$G$759,СВЦЭМ!$A$40:$A$759,$A282,СВЦЭМ!$B$40:$B$759,W$261)+'СЕТ СН'!$F$15</f>
        <v>0</v>
      </c>
      <c r="X282" s="36">
        <f>SUMIFS(СВЦЭМ!$G$40:$G$759,СВЦЭМ!$A$40:$A$759,$A282,СВЦЭМ!$B$40:$B$759,X$261)+'СЕТ СН'!$F$15</f>
        <v>0</v>
      </c>
      <c r="Y282" s="36">
        <f>SUMIFS(СВЦЭМ!$G$40:$G$759,СВЦЭМ!$A$40:$A$759,$A282,СВЦЭМ!$B$40:$B$759,Y$261)+'СЕТ СН'!$F$15</f>
        <v>0</v>
      </c>
    </row>
    <row r="283" spans="1:25" ht="15.75" hidden="1" x14ac:dyDescent="0.2">
      <c r="A283" s="35">
        <f t="shared" si="7"/>
        <v>45404</v>
      </c>
      <c r="B283" s="36">
        <f>SUMIFS(СВЦЭМ!$G$40:$G$759,СВЦЭМ!$A$40:$A$759,$A283,СВЦЭМ!$B$40:$B$759,B$261)+'СЕТ СН'!$F$15</f>
        <v>0</v>
      </c>
      <c r="C283" s="36">
        <f>SUMIFS(СВЦЭМ!$G$40:$G$759,СВЦЭМ!$A$40:$A$759,$A283,СВЦЭМ!$B$40:$B$759,C$261)+'СЕТ СН'!$F$15</f>
        <v>0</v>
      </c>
      <c r="D283" s="36">
        <f>SUMIFS(СВЦЭМ!$G$40:$G$759,СВЦЭМ!$A$40:$A$759,$A283,СВЦЭМ!$B$40:$B$759,D$261)+'СЕТ СН'!$F$15</f>
        <v>0</v>
      </c>
      <c r="E283" s="36">
        <f>SUMIFS(СВЦЭМ!$G$40:$G$759,СВЦЭМ!$A$40:$A$759,$A283,СВЦЭМ!$B$40:$B$759,E$261)+'СЕТ СН'!$F$15</f>
        <v>0</v>
      </c>
      <c r="F283" s="36">
        <f>SUMIFS(СВЦЭМ!$G$40:$G$759,СВЦЭМ!$A$40:$A$759,$A283,СВЦЭМ!$B$40:$B$759,F$261)+'СЕТ СН'!$F$15</f>
        <v>0</v>
      </c>
      <c r="G283" s="36">
        <f>SUMIFS(СВЦЭМ!$G$40:$G$759,СВЦЭМ!$A$40:$A$759,$A283,СВЦЭМ!$B$40:$B$759,G$261)+'СЕТ СН'!$F$15</f>
        <v>0</v>
      </c>
      <c r="H283" s="36">
        <f>SUMIFS(СВЦЭМ!$G$40:$G$759,СВЦЭМ!$A$40:$A$759,$A283,СВЦЭМ!$B$40:$B$759,H$261)+'СЕТ СН'!$F$15</f>
        <v>0</v>
      </c>
      <c r="I283" s="36">
        <f>SUMIFS(СВЦЭМ!$G$40:$G$759,СВЦЭМ!$A$40:$A$759,$A283,СВЦЭМ!$B$40:$B$759,I$261)+'СЕТ СН'!$F$15</f>
        <v>0</v>
      </c>
      <c r="J283" s="36">
        <f>SUMIFS(СВЦЭМ!$G$40:$G$759,СВЦЭМ!$A$40:$A$759,$A283,СВЦЭМ!$B$40:$B$759,J$261)+'СЕТ СН'!$F$15</f>
        <v>0</v>
      </c>
      <c r="K283" s="36">
        <f>SUMIFS(СВЦЭМ!$G$40:$G$759,СВЦЭМ!$A$40:$A$759,$A283,СВЦЭМ!$B$40:$B$759,K$261)+'СЕТ СН'!$F$15</f>
        <v>0</v>
      </c>
      <c r="L283" s="36">
        <f>SUMIFS(СВЦЭМ!$G$40:$G$759,СВЦЭМ!$A$40:$A$759,$A283,СВЦЭМ!$B$40:$B$759,L$261)+'СЕТ СН'!$F$15</f>
        <v>0</v>
      </c>
      <c r="M283" s="36">
        <f>SUMIFS(СВЦЭМ!$G$40:$G$759,СВЦЭМ!$A$40:$A$759,$A283,СВЦЭМ!$B$40:$B$759,M$261)+'СЕТ СН'!$F$15</f>
        <v>0</v>
      </c>
      <c r="N283" s="36">
        <f>SUMIFS(СВЦЭМ!$G$40:$G$759,СВЦЭМ!$A$40:$A$759,$A283,СВЦЭМ!$B$40:$B$759,N$261)+'СЕТ СН'!$F$15</f>
        <v>0</v>
      </c>
      <c r="O283" s="36">
        <f>SUMIFS(СВЦЭМ!$G$40:$G$759,СВЦЭМ!$A$40:$A$759,$A283,СВЦЭМ!$B$40:$B$759,O$261)+'СЕТ СН'!$F$15</f>
        <v>0</v>
      </c>
      <c r="P283" s="36">
        <f>SUMIFS(СВЦЭМ!$G$40:$G$759,СВЦЭМ!$A$40:$A$759,$A283,СВЦЭМ!$B$40:$B$759,P$261)+'СЕТ СН'!$F$15</f>
        <v>0</v>
      </c>
      <c r="Q283" s="36">
        <f>SUMIFS(СВЦЭМ!$G$40:$G$759,СВЦЭМ!$A$40:$A$759,$A283,СВЦЭМ!$B$40:$B$759,Q$261)+'СЕТ СН'!$F$15</f>
        <v>0</v>
      </c>
      <c r="R283" s="36">
        <f>SUMIFS(СВЦЭМ!$G$40:$G$759,СВЦЭМ!$A$40:$A$759,$A283,СВЦЭМ!$B$40:$B$759,R$261)+'СЕТ СН'!$F$15</f>
        <v>0</v>
      </c>
      <c r="S283" s="36">
        <f>SUMIFS(СВЦЭМ!$G$40:$G$759,СВЦЭМ!$A$40:$A$759,$A283,СВЦЭМ!$B$40:$B$759,S$261)+'СЕТ СН'!$F$15</f>
        <v>0</v>
      </c>
      <c r="T283" s="36">
        <f>SUMIFS(СВЦЭМ!$G$40:$G$759,СВЦЭМ!$A$40:$A$759,$A283,СВЦЭМ!$B$40:$B$759,T$261)+'СЕТ СН'!$F$15</f>
        <v>0</v>
      </c>
      <c r="U283" s="36">
        <f>SUMIFS(СВЦЭМ!$G$40:$G$759,СВЦЭМ!$A$40:$A$759,$A283,СВЦЭМ!$B$40:$B$759,U$261)+'СЕТ СН'!$F$15</f>
        <v>0</v>
      </c>
      <c r="V283" s="36">
        <f>SUMIFS(СВЦЭМ!$G$40:$G$759,СВЦЭМ!$A$40:$A$759,$A283,СВЦЭМ!$B$40:$B$759,V$261)+'СЕТ СН'!$F$15</f>
        <v>0</v>
      </c>
      <c r="W283" s="36">
        <f>SUMIFS(СВЦЭМ!$G$40:$G$759,СВЦЭМ!$A$40:$A$759,$A283,СВЦЭМ!$B$40:$B$759,W$261)+'СЕТ СН'!$F$15</f>
        <v>0</v>
      </c>
      <c r="X283" s="36">
        <f>SUMIFS(СВЦЭМ!$G$40:$G$759,СВЦЭМ!$A$40:$A$759,$A283,СВЦЭМ!$B$40:$B$759,X$261)+'СЕТ СН'!$F$15</f>
        <v>0</v>
      </c>
      <c r="Y283" s="36">
        <f>SUMIFS(СВЦЭМ!$G$40:$G$759,СВЦЭМ!$A$40:$A$759,$A283,СВЦЭМ!$B$40:$B$759,Y$261)+'СЕТ СН'!$F$15</f>
        <v>0</v>
      </c>
    </row>
    <row r="284" spans="1:25" ht="15.75" hidden="1" x14ac:dyDescent="0.2">
      <c r="A284" s="35">
        <f t="shared" si="7"/>
        <v>45405</v>
      </c>
      <c r="B284" s="36">
        <f>SUMIFS(СВЦЭМ!$G$40:$G$759,СВЦЭМ!$A$40:$A$759,$A284,СВЦЭМ!$B$40:$B$759,B$261)+'СЕТ СН'!$F$15</f>
        <v>0</v>
      </c>
      <c r="C284" s="36">
        <f>SUMIFS(СВЦЭМ!$G$40:$G$759,СВЦЭМ!$A$40:$A$759,$A284,СВЦЭМ!$B$40:$B$759,C$261)+'СЕТ СН'!$F$15</f>
        <v>0</v>
      </c>
      <c r="D284" s="36">
        <f>SUMIFS(СВЦЭМ!$G$40:$G$759,СВЦЭМ!$A$40:$A$759,$A284,СВЦЭМ!$B$40:$B$759,D$261)+'СЕТ СН'!$F$15</f>
        <v>0</v>
      </c>
      <c r="E284" s="36">
        <f>SUMIFS(СВЦЭМ!$G$40:$G$759,СВЦЭМ!$A$40:$A$759,$A284,СВЦЭМ!$B$40:$B$759,E$261)+'СЕТ СН'!$F$15</f>
        <v>0</v>
      </c>
      <c r="F284" s="36">
        <f>SUMIFS(СВЦЭМ!$G$40:$G$759,СВЦЭМ!$A$40:$A$759,$A284,СВЦЭМ!$B$40:$B$759,F$261)+'СЕТ СН'!$F$15</f>
        <v>0</v>
      </c>
      <c r="G284" s="36">
        <f>SUMIFS(СВЦЭМ!$G$40:$G$759,СВЦЭМ!$A$40:$A$759,$A284,СВЦЭМ!$B$40:$B$759,G$261)+'СЕТ СН'!$F$15</f>
        <v>0</v>
      </c>
      <c r="H284" s="36">
        <f>SUMIFS(СВЦЭМ!$G$40:$G$759,СВЦЭМ!$A$40:$A$759,$A284,СВЦЭМ!$B$40:$B$759,H$261)+'СЕТ СН'!$F$15</f>
        <v>0</v>
      </c>
      <c r="I284" s="36">
        <f>SUMIFS(СВЦЭМ!$G$40:$G$759,СВЦЭМ!$A$40:$A$759,$A284,СВЦЭМ!$B$40:$B$759,I$261)+'СЕТ СН'!$F$15</f>
        <v>0</v>
      </c>
      <c r="J284" s="36">
        <f>SUMIFS(СВЦЭМ!$G$40:$G$759,СВЦЭМ!$A$40:$A$759,$A284,СВЦЭМ!$B$40:$B$759,J$261)+'СЕТ СН'!$F$15</f>
        <v>0</v>
      </c>
      <c r="K284" s="36">
        <f>SUMIFS(СВЦЭМ!$G$40:$G$759,СВЦЭМ!$A$40:$A$759,$A284,СВЦЭМ!$B$40:$B$759,K$261)+'СЕТ СН'!$F$15</f>
        <v>0</v>
      </c>
      <c r="L284" s="36">
        <f>SUMIFS(СВЦЭМ!$G$40:$G$759,СВЦЭМ!$A$40:$A$759,$A284,СВЦЭМ!$B$40:$B$759,L$261)+'СЕТ СН'!$F$15</f>
        <v>0</v>
      </c>
      <c r="M284" s="36">
        <f>SUMIFS(СВЦЭМ!$G$40:$G$759,СВЦЭМ!$A$40:$A$759,$A284,СВЦЭМ!$B$40:$B$759,M$261)+'СЕТ СН'!$F$15</f>
        <v>0</v>
      </c>
      <c r="N284" s="36">
        <f>SUMIFS(СВЦЭМ!$G$40:$G$759,СВЦЭМ!$A$40:$A$759,$A284,СВЦЭМ!$B$40:$B$759,N$261)+'СЕТ СН'!$F$15</f>
        <v>0</v>
      </c>
      <c r="O284" s="36">
        <f>SUMIFS(СВЦЭМ!$G$40:$G$759,СВЦЭМ!$A$40:$A$759,$A284,СВЦЭМ!$B$40:$B$759,O$261)+'СЕТ СН'!$F$15</f>
        <v>0</v>
      </c>
      <c r="P284" s="36">
        <f>SUMIFS(СВЦЭМ!$G$40:$G$759,СВЦЭМ!$A$40:$A$759,$A284,СВЦЭМ!$B$40:$B$759,P$261)+'СЕТ СН'!$F$15</f>
        <v>0</v>
      </c>
      <c r="Q284" s="36">
        <f>SUMIFS(СВЦЭМ!$G$40:$G$759,СВЦЭМ!$A$40:$A$759,$A284,СВЦЭМ!$B$40:$B$759,Q$261)+'СЕТ СН'!$F$15</f>
        <v>0</v>
      </c>
      <c r="R284" s="36">
        <f>SUMIFS(СВЦЭМ!$G$40:$G$759,СВЦЭМ!$A$40:$A$759,$A284,СВЦЭМ!$B$40:$B$759,R$261)+'СЕТ СН'!$F$15</f>
        <v>0</v>
      </c>
      <c r="S284" s="36">
        <f>SUMIFS(СВЦЭМ!$G$40:$G$759,СВЦЭМ!$A$40:$A$759,$A284,СВЦЭМ!$B$40:$B$759,S$261)+'СЕТ СН'!$F$15</f>
        <v>0</v>
      </c>
      <c r="T284" s="36">
        <f>SUMIFS(СВЦЭМ!$G$40:$G$759,СВЦЭМ!$A$40:$A$759,$A284,СВЦЭМ!$B$40:$B$759,T$261)+'СЕТ СН'!$F$15</f>
        <v>0</v>
      </c>
      <c r="U284" s="36">
        <f>SUMIFS(СВЦЭМ!$G$40:$G$759,СВЦЭМ!$A$40:$A$759,$A284,СВЦЭМ!$B$40:$B$759,U$261)+'СЕТ СН'!$F$15</f>
        <v>0</v>
      </c>
      <c r="V284" s="36">
        <f>SUMIFS(СВЦЭМ!$G$40:$G$759,СВЦЭМ!$A$40:$A$759,$A284,СВЦЭМ!$B$40:$B$759,V$261)+'СЕТ СН'!$F$15</f>
        <v>0</v>
      </c>
      <c r="W284" s="36">
        <f>SUMIFS(СВЦЭМ!$G$40:$G$759,СВЦЭМ!$A$40:$A$759,$A284,СВЦЭМ!$B$40:$B$759,W$261)+'СЕТ СН'!$F$15</f>
        <v>0</v>
      </c>
      <c r="X284" s="36">
        <f>SUMIFS(СВЦЭМ!$G$40:$G$759,СВЦЭМ!$A$40:$A$759,$A284,СВЦЭМ!$B$40:$B$759,X$261)+'СЕТ СН'!$F$15</f>
        <v>0</v>
      </c>
      <c r="Y284" s="36">
        <f>SUMIFS(СВЦЭМ!$G$40:$G$759,СВЦЭМ!$A$40:$A$759,$A284,СВЦЭМ!$B$40:$B$759,Y$261)+'СЕТ СН'!$F$15</f>
        <v>0</v>
      </c>
    </row>
    <row r="285" spans="1:25" ht="15.75" hidden="1" x14ac:dyDescent="0.2">
      <c r="A285" s="35">
        <f t="shared" si="7"/>
        <v>45406</v>
      </c>
      <c r="B285" s="36">
        <f>SUMIFS(СВЦЭМ!$G$40:$G$759,СВЦЭМ!$A$40:$A$759,$A285,СВЦЭМ!$B$40:$B$759,B$261)+'СЕТ СН'!$F$15</f>
        <v>0</v>
      </c>
      <c r="C285" s="36">
        <f>SUMIFS(СВЦЭМ!$G$40:$G$759,СВЦЭМ!$A$40:$A$759,$A285,СВЦЭМ!$B$40:$B$759,C$261)+'СЕТ СН'!$F$15</f>
        <v>0</v>
      </c>
      <c r="D285" s="36">
        <f>SUMIFS(СВЦЭМ!$G$40:$G$759,СВЦЭМ!$A$40:$A$759,$A285,СВЦЭМ!$B$40:$B$759,D$261)+'СЕТ СН'!$F$15</f>
        <v>0</v>
      </c>
      <c r="E285" s="36">
        <f>SUMIFS(СВЦЭМ!$G$40:$G$759,СВЦЭМ!$A$40:$A$759,$A285,СВЦЭМ!$B$40:$B$759,E$261)+'СЕТ СН'!$F$15</f>
        <v>0</v>
      </c>
      <c r="F285" s="36">
        <f>SUMIFS(СВЦЭМ!$G$40:$G$759,СВЦЭМ!$A$40:$A$759,$A285,СВЦЭМ!$B$40:$B$759,F$261)+'СЕТ СН'!$F$15</f>
        <v>0</v>
      </c>
      <c r="G285" s="36">
        <f>SUMIFS(СВЦЭМ!$G$40:$G$759,СВЦЭМ!$A$40:$A$759,$A285,СВЦЭМ!$B$40:$B$759,G$261)+'СЕТ СН'!$F$15</f>
        <v>0</v>
      </c>
      <c r="H285" s="36">
        <f>SUMIFS(СВЦЭМ!$G$40:$G$759,СВЦЭМ!$A$40:$A$759,$A285,СВЦЭМ!$B$40:$B$759,H$261)+'СЕТ СН'!$F$15</f>
        <v>0</v>
      </c>
      <c r="I285" s="36">
        <f>SUMIFS(СВЦЭМ!$G$40:$G$759,СВЦЭМ!$A$40:$A$759,$A285,СВЦЭМ!$B$40:$B$759,I$261)+'СЕТ СН'!$F$15</f>
        <v>0</v>
      </c>
      <c r="J285" s="36">
        <f>SUMIFS(СВЦЭМ!$G$40:$G$759,СВЦЭМ!$A$40:$A$759,$A285,СВЦЭМ!$B$40:$B$759,J$261)+'СЕТ СН'!$F$15</f>
        <v>0</v>
      </c>
      <c r="K285" s="36">
        <f>SUMIFS(СВЦЭМ!$G$40:$G$759,СВЦЭМ!$A$40:$A$759,$A285,СВЦЭМ!$B$40:$B$759,K$261)+'СЕТ СН'!$F$15</f>
        <v>0</v>
      </c>
      <c r="L285" s="36">
        <f>SUMIFS(СВЦЭМ!$G$40:$G$759,СВЦЭМ!$A$40:$A$759,$A285,СВЦЭМ!$B$40:$B$759,L$261)+'СЕТ СН'!$F$15</f>
        <v>0</v>
      </c>
      <c r="M285" s="36">
        <f>SUMIFS(СВЦЭМ!$G$40:$G$759,СВЦЭМ!$A$40:$A$759,$A285,СВЦЭМ!$B$40:$B$759,M$261)+'СЕТ СН'!$F$15</f>
        <v>0</v>
      </c>
      <c r="N285" s="36">
        <f>SUMIFS(СВЦЭМ!$G$40:$G$759,СВЦЭМ!$A$40:$A$759,$A285,СВЦЭМ!$B$40:$B$759,N$261)+'СЕТ СН'!$F$15</f>
        <v>0</v>
      </c>
      <c r="O285" s="36">
        <f>SUMIFS(СВЦЭМ!$G$40:$G$759,СВЦЭМ!$A$40:$A$759,$A285,СВЦЭМ!$B$40:$B$759,O$261)+'СЕТ СН'!$F$15</f>
        <v>0</v>
      </c>
      <c r="P285" s="36">
        <f>SUMIFS(СВЦЭМ!$G$40:$G$759,СВЦЭМ!$A$40:$A$759,$A285,СВЦЭМ!$B$40:$B$759,P$261)+'СЕТ СН'!$F$15</f>
        <v>0</v>
      </c>
      <c r="Q285" s="36">
        <f>SUMIFS(СВЦЭМ!$G$40:$G$759,СВЦЭМ!$A$40:$A$759,$A285,СВЦЭМ!$B$40:$B$759,Q$261)+'СЕТ СН'!$F$15</f>
        <v>0</v>
      </c>
      <c r="R285" s="36">
        <f>SUMIFS(СВЦЭМ!$G$40:$G$759,СВЦЭМ!$A$40:$A$759,$A285,СВЦЭМ!$B$40:$B$759,R$261)+'СЕТ СН'!$F$15</f>
        <v>0</v>
      </c>
      <c r="S285" s="36">
        <f>SUMIFS(СВЦЭМ!$G$40:$G$759,СВЦЭМ!$A$40:$A$759,$A285,СВЦЭМ!$B$40:$B$759,S$261)+'СЕТ СН'!$F$15</f>
        <v>0</v>
      </c>
      <c r="T285" s="36">
        <f>SUMIFS(СВЦЭМ!$G$40:$G$759,СВЦЭМ!$A$40:$A$759,$A285,СВЦЭМ!$B$40:$B$759,T$261)+'СЕТ СН'!$F$15</f>
        <v>0</v>
      </c>
      <c r="U285" s="36">
        <f>SUMIFS(СВЦЭМ!$G$40:$G$759,СВЦЭМ!$A$40:$A$759,$A285,СВЦЭМ!$B$40:$B$759,U$261)+'СЕТ СН'!$F$15</f>
        <v>0</v>
      </c>
      <c r="V285" s="36">
        <f>SUMIFS(СВЦЭМ!$G$40:$G$759,СВЦЭМ!$A$40:$A$759,$A285,СВЦЭМ!$B$40:$B$759,V$261)+'СЕТ СН'!$F$15</f>
        <v>0</v>
      </c>
      <c r="W285" s="36">
        <f>SUMIFS(СВЦЭМ!$G$40:$G$759,СВЦЭМ!$A$40:$A$759,$A285,СВЦЭМ!$B$40:$B$759,W$261)+'СЕТ СН'!$F$15</f>
        <v>0</v>
      </c>
      <c r="X285" s="36">
        <f>SUMIFS(СВЦЭМ!$G$40:$G$759,СВЦЭМ!$A$40:$A$759,$A285,СВЦЭМ!$B$40:$B$759,X$261)+'СЕТ СН'!$F$15</f>
        <v>0</v>
      </c>
      <c r="Y285" s="36">
        <f>SUMIFS(СВЦЭМ!$G$40:$G$759,СВЦЭМ!$A$40:$A$759,$A285,СВЦЭМ!$B$40:$B$759,Y$261)+'СЕТ СН'!$F$15</f>
        <v>0</v>
      </c>
    </row>
    <row r="286" spans="1:25" ht="15.75" hidden="1" x14ac:dyDescent="0.2">
      <c r="A286" s="35">
        <f t="shared" si="7"/>
        <v>45407</v>
      </c>
      <c r="B286" s="36">
        <f>SUMIFS(СВЦЭМ!$G$40:$G$759,СВЦЭМ!$A$40:$A$759,$A286,СВЦЭМ!$B$40:$B$759,B$261)+'СЕТ СН'!$F$15</f>
        <v>0</v>
      </c>
      <c r="C286" s="36">
        <f>SUMIFS(СВЦЭМ!$G$40:$G$759,СВЦЭМ!$A$40:$A$759,$A286,СВЦЭМ!$B$40:$B$759,C$261)+'СЕТ СН'!$F$15</f>
        <v>0</v>
      </c>
      <c r="D286" s="36">
        <f>SUMIFS(СВЦЭМ!$G$40:$G$759,СВЦЭМ!$A$40:$A$759,$A286,СВЦЭМ!$B$40:$B$759,D$261)+'СЕТ СН'!$F$15</f>
        <v>0</v>
      </c>
      <c r="E286" s="36">
        <f>SUMIFS(СВЦЭМ!$G$40:$G$759,СВЦЭМ!$A$40:$A$759,$A286,СВЦЭМ!$B$40:$B$759,E$261)+'СЕТ СН'!$F$15</f>
        <v>0</v>
      </c>
      <c r="F286" s="36">
        <f>SUMIFS(СВЦЭМ!$G$40:$G$759,СВЦЭМ!$A$40:$A$759,$A286,СВЦЭМ!$B$40:$B$759,F$261)+'СЕТ СН'!$F$15</f>
        <v>0</v>
      </c>
      <c r="G286" s="36">
        <f>SUMIFS(СВЦЭМ!$G$40:$G$759,СВЦЭМ!$A$40:$A$759,$A286,СВЦЭМ!$B$40:$B$759,G$261)+'СЕТ СН'!$F$15</f>
        <v>0</v>
      </c>
      <c r="H286" s="36">
        <f>SUMIFS(СВЦЭМ!$G$40:$G$759,СВЦЭМ!$A$40:$A$759,$A286,СВЦЭМ!$B$40:$B$759,H$261)+'СЕТ СН'!$F$15</f>
        <v>0</v>
      </c>
      <c r="I286" s="36">
        <f>SUMIFS(СВЦЭМ!$G$40:$G$759,СВЦЭМ!$A$40:$A$759,$A286,СВЦЭМ!$B$40:$B$759,I$261)+'СЕТ СН'!$F$15</f>
        <v>0</v>
      </c>
      <c r="J286" s="36">
        <f>SUMIFS(СВЦЭМ!$G$40:$G$759,СВЦЭМ!$A$40:$A$759,$A286,СВЦЭМ!$B$40:$B$759,J$261)+'СЕТ СН'!$F$15</f>
        <v>0</v>
      </c>
      <c r="K286" s="36">
        <f>SUMIFS(СВЦЭМ!$G$40:$G$759,СВЦЭМ!$A$40:$A$759,$A286,СВЦЭМ!$B$40:$B$759,K$261)+'СЕТ СН'!$F$15</f>
        <v>0</v>
      </c>
      <c r="L286" s="36">
        <f>SUMIFS(СВЦЭМ!$G$40:$G$759,СВЦЭМ!$A$40:$A$759,$A286,СВЦЭМ!$B$40:$B$759,L$261)+'СЕТ СН'!$F$15</f>
        <v>0</v>
      </c>
      <c r="M286" s="36">
        <f>SUMIFS(СВЦЭМ!$G$40:$G$759,СВЦЭМ!$A$40:$A$759,$A286,СВЦЭМ!$B$40:$B$759,M$261)+'СЕТ СН'!$F$15</f>
        <v>0</v>
      </c>
      <c r="N286" s="36">
        <f>SUMIFS(СВЦЭМ!$G$40:$G$759,СВЦЭМ!$A$40:$A$759,$A286,СВЦЭМ!$B$40:$B$759,N$261)+'СЕТ СН'!$F$15</f>
        <v>0</v>
      </c>
      <c r="O286" s="36">
        <f>SUMIFS(СВЦЭМ!$G$40:$G$759,СВЦЭМ!$A$40:$A$759,$A286,СВЦЭМ!$B$40:$B$759,O$261)+'СЕТ СН'!$F$15</f>
        <v>0</v>
      </c>
      <c r="P286" s="36">
        <f>SUMIFS(СВЦЭМ!$G$40:$G$759,СВЦЭМ!$A$40:$A$759,$A286,СВЦЭМ!$B$40:$B$759,P$261)+'СЕТ СН'!$F$15</f>
        <v>0</v>
      </c>
      <c r="Q286" s="36">
        <f>SUMIFS(СВЦЭМ!$G$40:$G$759,СВЦЭМ!$A$40:$A$759,$A286,СВЦЭМ!$B$40:$B$759,Q$261)+'СЕТ СН'!$F$15</f>
        <v>0</v>
      </c>
      <c r="R286" s="36">
        <f>SUMIFS(СВЦЭМ!$G$40:$G$759,СВЦЭМ!$A$40:$A$759,$A286,СВЦЭМ!$B$40:$B$759,R$261)+'СЕТ СН'!$F$15</f>
        <v>0</v>
      </c>
      <c r="S286" s="36">
        <f>SUMIFS(СВЦЭМ!$G$40:$G$759,СВЦЭМ!$A$40:$A$759,$A286,СВЦЭМ!$B$40:$B$759,S$261)+'СЕТ СН'!$F$15</f>
        <v>0</v>
      </c>
      <c r="T286" s="36">
        <f>SUMIFS(СВЦЭМ!$G$40:$G$759,СВЦЭМ!$A$40:$A$759,$A286,СВЦЭМ!$B$40:$B$759,T$261)+'СЕТ СН'!$F$15</f>
        <v>0</v>
      </c>
      <c r="U286" s="36">
        <f>SUMIFS(СВЦЭМ!$G$40:$G$759,СВЦЭМ!$A$40:$A$759,$A286,СВЦЭМ!$B$40:$B$759,U$261)+'СЕТ СН'!$F$15</f>
        <v>0</v>
      </c>
      <c r="V286" s="36">
        <f>SUMIFS(СВЦЭМ!$G$40:$G$759,СВЦЭМ!$A$40:$A$759,$A286,СВЦЭМ!$B$40:$B$759,V$261)+'СЕТ СН'!$F$15</f>
        <v>0</v>
      </c>
      <c r="W286" s="36">
        <f>SUMIFS(СВЦЭМ!$G$40:$G$759,СВЦЭМ!$A$40:$A$759,$A286,СВЦЭМ!$B$40:$B$759,W$261)+'СЕТ СН'!$F$15</f>
        <v>0</v>
      </c>
      <c r="X286" s="36">
        <f>SUMIFS(СВЦЭМ!$G$40:$G$759,СВЦЭМ!$A$40:$A$759,$A286,СВЦЭМ!$B$40:$B$759,X$261)+'СЕТ СН'!$F$15</f>
        <v>0</v>
      </c>
      <c r="Y286" s="36">
        <f>SUMIFS(СВЦЭМ!$G$40:$G$759,СВЦЭМ!$A$40:$A$759,$A286,СВЦЭМ!$B$40:$B$759,Y$261)+'СЕТ СН'!$F$15</f>
        <v>0</v>
      </c>
    </row>
    <row r="287" spans="1:25" ht="15.75" hidden="1" x14ac:dyDescent="0.2">
      <c r="A287" s="35">
        <f t="shared" si="7"/>
        <v>45408</v>
      </c>
      <c r="B287" s="36">
        <f>SUMIFS(СВЦЭМ!$G$40:$G$759,СВЦЭМ!$A$40:$A$759,$A287,СВЦЭМ!$B$40:$B$759,B$261)+'СЕТ СН'!$F$15</f>
        <v>0</v>
      </c>
      <c r="C287" s="36">
        <f>SUMIFS(СВЦЭМ!$G$40:$G$759,СВЦЭМ!$A$40:$A$759,$A287,СВЦЭМ!$B$40:$B$759,C$261)+'СЕТ СН'!$F$15</f>
        <v>0</v>
      </c>
      <c r="D287" s="36">
        <f>SUMIFS(СВЦЭМ!$G$40:$G$759,СВЦЭМ!$A$40:$A$759,$A287,СВЦЭМ!$B$40:$B$759,D$261)+'СЕТ СН'!$F$15</f>
        <v>0</v>
      </c>
      <c r="E287" s="36">
        <f>SUMIFS(СВЦЭМ!$G$40:$G$759,СВЦЭМ!$A$40:$A$759,$A287,СВЦЭМ!$B$40:$B$759,E$261)+'СЕТ СН'!$F$15</f>
        <v>0</v>
      </c>
      <c r="F287" s="36">
        <f>SUMIFS(СВЦЭМ!$G$40:$G$759,СВЦЭМ!$A$40:$A$759,$A287,СВЦЭМ!$B$40:$B$759,F$261)+'СЕТ СН'!$F$15</f>
        <v>0</v>
      </c>
      <c r="G287" s="36">
        <f>SUMIFS(СВЦЭМ!$G$40:$G$759,СВЦЭМ!$A$40:$A$759,$A287,СВЦЭМ!$B$40:$B$759,G$261)+'СЕТ СН'!$F$15</f>
        <v>0</v>
      </c>
      <c r="H287" s="36">
        <f>SUMIFS(СВЦЭМ!$G$40:$G$759,СВЦЭМ!$A$40:$A$759,$A287,СВЦЭМ!$B$40:$B$759,H$261)+'СЕТ СН'!$F$15</f>
        <v>0</v>
      </c>
      <c r="I287" s="36">
        <f>SUMIFS(СВЦЭМ!$G$40:$G$759,СВЦЭМ!$A$40:$A$759,$A287,СВЦЭМ!$B$40:$B$759,I$261)+'СЕТ СН'!$F$15</f>
        <v>0</v>
      </c>
      <c r="J287" s="36">
        <f>SUMIFS(СВЦЭМ!$G$40:$G$759,СВЦЭМ!$A$40:$A$759,$A287,СВЦЭМ!$B$40:$B$759,J$261)+'СЕТ СН'!$F$15</f>
        <v>0</v>
      </c>
      <c r="K287" s="36">
        <f>SUMIFS(СВЦЭМ!$G$40:$G$759,СВЦЭМ!$A$40:$A$759,$A287,СВЦЭМ!$B$40:$B$759,K$261)+'СЕТ СН'!$F$15</f>
        <v>0</v>
      </c>
      <c r="L287" s="36">
        <f>SUMIFS(СВЦЭМ!$G$40:$G$759,СВЦЭМ!$A$40:$A$759,$A287,СВЦЭМ!$B$40:$B$759,L$261)+'СЕТ СН'!$F$15</f>
        <v>0</v>
      </c>
      <c r="M287" s="36">
        <f>SUMIFS(СВЦЭМ!$G$40:$G$759,СВЦЭМ!$A$40:$A$759,$A287,СВЦЭМ!$B$40:$B$759,M$261)+'СЕТ СН'!$F$15</f>
        <v>0</v>
      </c>
      <c r="N287" s="36">
        <f>SUMIFS(СВЦЭМ!$G$40:$G$759,СВЦЭМ!$A$40:$A$759,$A287,СВЦЭМ!$B$40:$B$759,N$261)+'СЕТ СН'!$F$15</f>
        <v>0</v>
      </c>
      <c r="O287" s="36">
        <f>SUMIFS(СВЦЭМ!$G$40:$G$759,СВЦЭМ!$A$40:$A$759,$A287,СВЦЭМ!$B$40:$B$759,O$261)+'СЕТ СН'!$F$15</f>
        <v>0</v>
      </c>
      <c r="P287" s="36">
        <f>SUMIFS(СВЦЭМ!$G$40:$G$759,СВЦЭМ!$A$40:$A$759,$A287,СВЦЭМ!$B$40:$B$759,P$261)+'СЕТ СН'!$F$15</f>
        <v>0</v>
      </c>
      <c r="Q287" s="36">
        <f>SUMIFS(СВЦЭМ!$G$40:$G$759,СВЦЭМ!$A$40:$A$759,$A287,СВЦЭМ!$B$40:$B$759,Q$261)+'СЕТ СН'!$F$15</f>
        <v>0</v>
      </c>
      <c r="R287" s="36">
        <f>SUMIFS(СВЦЭМ!$G$40:$G$759,СВЦЭМ!$A$40:$A$759,$A287,СВЦЭМ!$B$40:$B$759,R$261)+'СЕТ СН'!$F$15</f>
        <v>0</v>
      </c>
      <c r="S287" s="36">
        <f>SUMIFS(СВЦЭМ!$G$40:$G$759,СВЦЭМ!$A$40:$A$759,$A287,СВЦЭМ!$B$40:$B$759,S$261)+'СЕТ СН'!$F$15</f>
        <v>0</v>
      </c>
      <c r="T287" s="36">
        <f>SUMIFS(СВЦЭМ!$G$40:$G$759,СВЦЭМ!$A$40:$A$759,$A287,СВЦЭМ!$B$40:$B$759,T$261)+'СЕТ СН'!$F$15</f>
        <v>0</v>
      </c>
      <c r="U287" s="36">
        <f>SUMIFS(СВЦЭМ!$G$40:$G$759,СВЦЭМ!$A$40:$A$759,$A287,СВЦЭМ!$B$40:$B$759,U$261)+'СЕТ СН'!$F$15</f>
        <v>0</v>
      </c>
      <c r="V287" s="36">
        <f>SUMIFS(СВЦЭМ!$G$40:$G$759,СВЦЭМ!$A$40:$A$759,$A287,СВЦЭМ!$B$40:$B$759,V$261)+'СЕТ СН'!$F$15</f>
        <v>0</v>
      </c>
      <c r="W287" s="36">
        <f>SUMIFS(СВЦЭМ!$G$40:$G$759,СВЦЭМ!$A$40:$A$759,$A287,СВЦЭМ!$B$40:$B$759,W$261)+'СЕТ СН'!$F$15</f>
        <v>0</v>
      </c>
      <c r="X287" s="36">
        <f>SUMIFS(СВЦЭМ!$G$40:$G$759,СВЦЭМ!$A$40:$A$759,$A287,СВЦЭМ!$B$40:$B$759,X$261)+'СЕТ СН'!$F$15</f>
        <v>0</v>
      </c>
      <c r="Y287" s="36">
        <f>SUMIFS(СВЦЭМ!$G$40:$G$759,СВЦЭМ!$A$40:$A$759,$A287,СВЦЭМ!$B$40:$B$759,Y$261)+'СЕТ СН'!$F$15</f>
        <v>0</v>
      </c>
    </row>
    <row r="288" spans="1:25" ht="15.75" hidden="1" x14ac:dyDescent="0.2">
      <c r="A288" s="35">
        <f t="shared" si="7"/>
        <v>45409</v>
      </c>
      <c r="B288" s="36">
        <f>SUMIFS(СВЦЭМ!$G$40:$G$759,СВЦЭМ!$A$40:$A$759,$A288,СВЦЭМ!$B$40:$B$759,B$261)+'СЕТ СН'!$F$15</f>
        <v>0</v>
      </c>
      <c r="C288" s="36">
        <f>SUMIFS(СВЦЭМ!$G$40:$G$759,СВЦЭМ!$A$40:$A$759,$A288,СВЦЭМ!$B$40:$B$759,C$261)+'СЕТ СН'!$F$15</f>
        <v>0</v>
      </c>
      <c r="D288" s="36">
        <f>SUMIFS(СВЦЭМ!$G$40:$G$759,СВЦЭМ!$A$40:$A$759,$A288,СВЦЭМ!$B$40:$B$759,D$261)+'СЕТ СН'!$F$15</f>
        <v>0</v>
      </c>
      <c r="E288" s="36">
        <f>SUMIFS(СВЦЭМ!$G$40:$G$759,СВЦЭМ!$A$40:$A$759,$A288,СВЦЭМ!$B$40:$B$759,E$261)+'СЕТ СН'!$F$15</f>
        <v>0</v>
      </c>
      <c r="F288" s="36">
        <f>SUMIFS(СВЦЭМ!$G$40:$G$759,СВЦЭМ!$A$40:$A$759,$A288,СВЦЭМ!$B$40:$B$759,F$261)+'СЕТ СН'!$F$15</f>
        <v>0</v>
      </c>
      <c r="G288" s="36">
        <f>SUMIFS(СВЦЭМ!$G$40:$G$759,СВЦЭМ!$A$40:$A$759,$A288,СВЦЭМ!$B$40:$B$759,G$261)+'СЕТ СН'!$F$15</f>
        <v>0</v>
      </c>
      <c r="H288" s="36">
        <f>SUMIFS(СВЦЭМ!$G$40:$G$759,СВЦЭМ!$A$40:$A$759,$A288,СВЦЭМ!$B$40:$B$759,H$261)+'СЕТ СН'!$F$15</f>
        <v>0</v>
      </c>
      <c r="I288" s="36">
        <f>SUMIFS(СВЦЭМ!$G$40:$G$759,СВЦЭМ!$A$40:$A$759,$A288,СВЦЭМ!$B$40:$B$759,I$261)+'СЕТ СН'!$F$15</f>
        <v>0</v>
      </c>
      <c r="J288" s="36">
        <f>SUMIFS(СВЦЭМ!$G$40:$G$759,СВЦЭМ!$A$40:$A$759,$A288,СВЦЭМ!$B$40:$B$759,J$261)+'СЕТ СН'!$F$15</f>
        <v>0</v>
      </c>
      <c r="K288" s="36">
        <f>SUMIFS(СВЦЭМ!$G$40:$G$759,СВЦЭМ!$A$40:$A$759,$A288,СВЦЭМ!$B$40:$B$759,K$261)+'СЕТ СН'!$F$15</f>
        <v>0</v>
      </c>
      <c r="L288" s="36">
        <f>SUMIFS(СВЦЭМ!$G$40:$G$759,СВЦЭМ!$A$40:$A$759,$A288,СВЦЭМ!$B$40:$B$759,L$261)+'СЕТ СН'!$F$15</f>
        <v>0</v>
      </c>
      <c r="M288" s="36">
        <f>SUMIFS(СВЦЭМ!$G$40:$G$759,СВЦЭМ!$A$40:$A$759,$A288,СВЦЭМ!$B$40:$B$759,M$261)+'СЕТ СН'!$F$15</f>
        <v>0</v>
      </c>
      <c r="N288" s="36">
        <f>SUMIFS(СВЦЭМ!$G$40:$G$759,СВЦЭМ!$A$40:$A$759,$A288,СВЦЭМ!$B$40:$B$759,N$261)+'СЕТ СН'!$F$15</f>
        <v>0</v>
      </c>
      <c r="O288" s="36">
        <f>SUMIFS(СВЦЭМ!$G$40:$G$759,СВЦЭМ!$A$40:$A$759,$A288,СВЦЭМ!$B$40:$B$759,O$261)+'СЕТ СН'!$F$15</f>
        <v>0</v>
      </c>
      <c r="P288" s="36">
        <f>SUMIFS(СВЦЭМ!$G$40:$G$759,СВЦЭМ!$A$40:$A$759,$A288,СВЦЭМ!$B$40:$B$759,P$261)+'СЕТ СН'!$F$15</f>
        <v>0</v>
      </c>
      <c r="Q288" s="36">
        <f>SUMIFS(СВЦЭМ!$G$40:$G$759,СВЦЭМ!$A$40:$A$759,$A288,СВЦЭМ!$B$40:$B$759,Q$261)+'СЕТ СН'!$F$15</f>
        <v>0</v>
      </c>
      <c r="R288" s="36">
        <f>SUMIFS(СВЦЭМ!$G$40:$G$759,СВЦЭМ!$A$40:$A$759,$A288,СВЦЭМ!$B$40:$B$759,R$261)+'СЕТ СН'!$F$15</f>
        <v>0</v>
      </c>
      <c r="S288" s="36">
        <f>SUMIFS(СВЦЭМ!$G$40:$G$759,СВЦЭМ!$A$40:$A$759,$A288,СВЦЭМ!$B$40:$B$759,S$261)+'СЕТ СН'!$F$15</f>
        <v>0</v>
      </c>
      <c r="T288" s="36">
        <f>SUMIFS(СВЦЭМ!$G$40:$G$759,СВЦЭМ!$A$40:$A$759,$A288,СВЦЭМ!$B$40:$B$759,T$261)+'СЕТ СН'!$F$15</f>
        <v>0</v>
      </c>
      <c r="U288" s="36">
        <f>SUMIFS(СВЦЭМ!$G$40:$G$759,СВЦЭМ!$A$40:$A$759,$A288,СВЦЭМ!$B$40:$B$759,U$261)+'СЕТ СН'!$F$15</f>
        <v>0</v>
      </c>
      <c r="V288" s="36">
        <f>SUMIFS(СВЦЭМ!$G$40:$G$759,СВЦЭМ!$A$40:$A$759,$A288,СВЦЭМ!$B$40:$B$759,V$261)+'СЕТ СН'!$F$15</f>
        <v>0</v>
      </c>
      <c r="W288" s="36">
        <f>SUMIFS(СВЦЭМ!$G$40:$G$759,СВЦЭМ!$A$40:$A$759,$A288,СВЦЭМ!$B$40:$B$759,W$261)+'СЕТ СН'!$F$15</f>
        <v>0</v>
      </c>
      <c r="X288" s="36">
        <f>SUMIFS(СВЦЭМ!$G$40:$G$759,СВЦЭМ!$A$40:$A$759,$A288,СВЦЭМ!$B$40:$B$759,X$261)+'СЕТ СН'!$F$15</f>
        <v>0</v>
      </c>
      <c r="Y288" s="36">
        <f>SUMIFS(СВЦЭМ!$G$40:$G$759,СВЦЭМ!$A$40:$A$759,$A288,СВЦЭМ!$B$40:$B$759,Y$261)+'СЕТ СН'!$F$15</f>
        <v>0</v>
      </c>
    </row>
    <row r="289" spans="1:27" ht="15.75" hidden="1" x14ac:dyDescent="0.2">
      <c r="A289" s="35">
        <f t="shared" si="7"/>
        <v>45410</v>
      </c>
      <c r="B289" s="36">
        <f>SUMIFS(СВЦЭМ!$G$40:$G$759,СВЦЭМ!$A$40:$A$759,$A289,СВЦЭМ!$B$40:$B$759,B$261)+'СЕТ СН'!$F$15</f>
        <v>0</v>
      </c>
      <c r="C289" s="36">
        <f>SUMIFS(СВЦЭМ!$G$40:$G$759,СВЦЭМ!$A$40:$A$759,$A289,СВЦЭМ!$B$40:$B$759,C$261)+'СЕТ СН'!$F$15</f>
        <v>0</v>
      </c>
      <c r="D289" s="36">
        <f>SUMIFS(СВЦЭМ!$G$40:$G$759,СВЦЭМ!$A$40:$A$759,$A289,СВЦЭМ!$B$40:$B$759,D$261)+'СЕТ СН'!$F$15</f>
        <v>0</v>
      </c>
      <c r="E289" s="36">
        <f>SUMIFS(СВЦЭМ!$G$40:$G$759,СВЦЭМ!$A$40:$A$759,$A289,СВЦЭМ!$B$40:$B$759,E$261)+'СЕТ СН'!$F$15</f>
        <v>0</v>
      </c>
      <c r="F289" s="36">
        <f>SUMIFS(СВЦЭМ!$G$40:$G$759,СВЦЭМ!$A$40:$A$759,$A289,СВЦЭМ!$B$40:$B$759,F$261)+'СЕТ СН'!$F$15</f>
        <v>0</v>
      </c>
      <c r="G289" s="36">
        <f>SUMIFS(СВЦЭМ!$G$40:$G$759,СВЦЭМ!$A$40:$A$759,$A289,СВЦЭМ!$B$40:$B$759,G$261)+'СЕТ СН'!$F$15</f>
        <v>0</v>
      </c>
      <c r="H289" s="36">
        <f>SUMIFS(СВЦЭМ!$G$40:$G$759,СВЦЭМ!$A$40:$A$759,$A289,СВЦЭМ!$B$40:$B$759,H$261)+'СЕТ СН'!$F$15</f>
        <v>0</v>
      </c>
      <c r="I289" s="36">
        <f>SUMIFS(СВЦЭМ!$G$40:$G$759,СВЦЭМ!$A$40:$A$759,$A289,СВЦЭМ!$B$40:$B$759,I$261)+'СЕТ СН'!$F$15</f>
        <v>0</v>
      </c>
      <c r="J289" s="36">
        <f>SUMIFS(СВЦЭМ!$G$40:$G$759,СВЦЭМ!$A$40:$A$759,$A289,СВЦЭМ!$B$40:$B$759,J$261)+'СЕТ СН'!$F$15</f>
        <v>0</v>
      </c>
      <c r="K289" s="36">
        <f>SUMIFS(СВЦЭМ!$G$40:$G$759,СВЦЭМ!$A$40:$A$759,$A289,СВЦЭМ!$B$40:$B$759,K$261)+'СЕТ СН'!$F$15</f>
        <v>0</v>
      </c>
      <c r="L289" s="36">
        <f>SUMIFS(СВЦЭМ!$G$40:$G$759,СВЦЭМ!$A$40:$A$759,$A289,СВЦЭМ!$B$40:$B$759,L$261)+'СЕТ СН'!$F$15</f>
        <v>0</v>
      </c>
      <c r="M289" s="36">
        <f>SUMIFS(СВЦЭМ!$G$40:$G$759,СВЦЭМ!$A$40:$A$759,$A289,СВЦЭМ!$B$40:$B$759,M$261)+'СЕТ СН'!$F$15</f>
        <v>0</v>
      </c>
      <c r="N289" s="36">
        <f>SUMIFS(СВЦЭМ!$G$40:$G$759,СВЦЭМ!$A$40:$A$759,$A289,СВЦЭМ!$B$40:$B$759,N$261)+'СЕТ СН'!$F$15</f>
        <v>0</v>
      </c>
      <c r="O289" s="36">
        <f>SUMIFS(СВЦЭМ!$G$40:$G$759,СВЦЭМ!$A$40:$A$759,$A289,СВЦЭМ!$B$40:$B$759,O$261)+'СЕТ СН'!$F$15</f>
        <v>0</v>
      </c>
      <c r="P289" s="36">
        <f>SUMIFS(СВЦЭМ!$G$40:$G$759,СВЦЭМ!$A$40:$A$759,$A289,СВЦЭМ!$B$40:$B$759,P$261)+'СЕТ СН'!$F$15</f>
        <v>0</v>
      </c>
      <c r="Q289" s="36">
        <f>SUMIFS(СВЦЭМ!$G$40:$G$759,СВЦЭМ!$A$40:$A$759,$A289,СВЦЭМ!$B$40:$B$759,Q$261)+'СЕТ СН'!$F$15</f>
        <v>0</v>
      </c>
      <c r="R289" s="36">
        <f>SUMIFS(СВЦЭМ!$G$40:$G$759,СВЦЭМ!$A$40:$A$759,$A289,СВЦЭМ!$B$40:$B$759,R$261)+'СЕТ СН'!$F$15</f>
        <v>0</v>
      </c>
      <c r="S289" s="36">
        <f>SUMIFS(СВЦЭМ!$G$40:$G$759,СВЦЭМ!$A$40:$A$759,$A289,СВЦЭМ!$B$40:$B$759,S$261)+'СЕТ СН'!$F$15</f>
        <v>0</v>
      </c>
      <c r="T289" s="36">
        <f>SUMIFS(СВЦЭМ!$G$40:$G$759,СВЦЭМ!$A$40:$A$759,$A289,СВЦЭМ!$B$40:$B$759,T$261)+'СЕТ СН'!$F$15</f>
        <v>0</v>
      </c>
      <c r="U289" s="36">
        <f>SUMIFS(СВЦЭМ!$G$40:$G$759,СВЦЭМ!$A$40:$A$759,$A289,СВЦЭМ!$B$40:$B$759,U$261)+'СЕТ СН'!$F$15</f>
        <v>0</v>
      </c>
      <c r="V289" s="36">
        <f>SUMIFS(СВЦЭМ!$G$40:$G$759,СВЦЭМ!$A$40:$A$759,$A289,СВЦЭМ!$B$40:$B$759,V$261)+'СЕТ СН'!$F$15</f>
        <v>0</v>
      </c>
      <c r="W289" s="36">
        <f>SUMIFS(СВЦЭМ!$G$40:$G$759,СВЦЭМ!$A$40:$A$759,$A289,СВЦЭМ!$B$40:$B$759,W$261)+'СЕТ СН'!$F$15</f>
        <v>0</v>
      </c>
      <c r="X289" s="36">
        <f>SUMIFS(СВЦЭМ!$G$40:$G$759,СВЦЭМ!$A$40:$A$759,$A289,СВЦЭМ!$B$40:$B$759,X$261)+'СЕТ СН'!$F$15</f>
        <v>0</v>
      </c>
      <c r="Y289" s="36">
        <f>SUMIFS(СВЦЭМ!$G$40:$G$759,СВЦЭМ!$A$40:$A$759,$A289,СВЦЭМ!$B$40:$B$759,Y$261)+'СЕТ СН'!$F$15</f>
        <v>0</v>
      </c>
    </row>
    <row r="290" spans="1:27" ht="15.75" hidden="1" x14ac:dyDescent="0.2">
      <c r="A290" s="35">
        <f t="shared" si="7"/>
        <v>45411</v>
      </c>
      <c r="B290" s="36">
        <f>SUMIFS(СВЦЭМ!$G$40:$G$759,СВЦЭМ!$A$40:$A$759,$A290,СВЦЭМ!$B$40:$B$759,B$261)+'СЕТ СН'!$F$15</f>
        <v>0</v>
      </c>
      <c r="C290" s="36">
        <f>SUMIFS(СВЦЭМ!$G$40:$G$759,СВЦЭМ!$A$40:$A$759,$A290,СВЦЭМ!$B$40:$B$759,C$261)+'СЕТ СН'!$F$15</f>
        <v>0</v>
      </c>
      <c r="D290" s="36">
        <f>SUMIFS(СВЦЭМ!$G$40:$G$759,СВЦЭМ!$A$40:$A$759,$A290,СВЦЭМ!$B$40:$B$759,D$261)+'СЕТ СН'!$F$15</f>
        <v>0</v>
      </c>
      <c r="E290" s="36">
        <f>SUMIFS(СВЦЭМ!$G$40:$G$759,СВЦЭМ!$A$40:$A$759,$A290,СВЦЭМ!$B$40:$B$759,E$261)+'СЕТ СН'!$F$15</f>
        <v>0</v>
      </c>
      <c r="F290" s="36">
        <f>SUMIFS(СВЦЭМ!$G$40:$G$759,СВЦЭМ!$A$40:$A$759,$A290,СВЦЭМ!$B$40:$B$759,F$261)+'СЕТ СН'!$F$15</f>
        <v>0</v>
      </c>
      <c r="G290" s="36">
        <f>SUMIFS(СВЦЭМ!$G$40:$G$759,СВЦЭМ!$A$40:$A$759,$A290,СВЦЭМ!$B$40:$B$759,G$261)+'СЕТ СН'!$F$15</f>
        <v>0</v>
      </c>
      <c r="H290" s="36">
        <f>SUMIFS(СВЦЭМ!$G$40:$G$759,СВЦЭМ!$A$40:$A$759,$A290,СВЦЭМ!$B$40:$B$759,H$261)+'СЕТ СН'!$F$15</f>
        <v>0</v>
      </c>
      <c r="I290" s="36">
        <f>SUMIFS(СВЦЭМ!$G$40:$G$759,СВЦЭМ!$A$40:$A$759,$A290,СВЦЭМ!$B$40:$B$759,I$261)+'СЕТ СН'!$F$15</f>
        <v>0</v>
      </c>
      <c r="J290" s="36">
        <f>SUMIFS(СВЦЭМ!$G$40:$G$759,СВЦЭМ!$A$40:$A$759,$A290,СВЦЭМ!$B$40:$B$759,J$261)+'СЕТ СН'!$F$15</f>
        <v>0</v>
      </c>
      <c r="K290" s="36">
        <f>SUMIFS(СВЦЭМ!$G$40:$G$759,СВЦЭМ!$A$40:$A$759,$A290,СВЦЭМ!$B$40:$B$759,K$261)+'СЕТ СН'!$F$15</f>
        <v>0</v>
      </c>
      <c r="L290" s="36">
        <f>SUMIFS(СВЦЭМ!$G$40:$G$759,СВЦЭМ!$A$40:$A$759,$A290,СВЦЭМ!$B$40:$B$759,L$261)+'СЕТ СН'!$F$15</f>
        <v>0</v>
      </c>
      <c r="M290" s="36">
        <f>SUMIFS(СВЦЭМ!$G$40:$G$759,СВЦЭМ!$A$40:$A$759,$A290,СВЦЭМ!$B$40:$B$759,M$261)+'СЕТ СН'!$F$15</f>
        <v>0</v>
      </c>
      <c r="N290" s="36">
        <f>SUMIFS(СВЦЭМ!$G$40:$G$759,СВЦЭМ!$A$40:$A$759,$A290,СВЦЭМ!$B$40:$B$759,N$261)+'СЕТ СН'!$F$15</f>
        <v>0</v>
      </c>
      <c r="O290" s="36">
        <f>SUMIFS(СВЦЭМ!$G$40:$G$759,СВЦЭМ!$A$40:$A$759,$A290,СВЦЭМ!$B$40:$B$759,O$261)+'СЕТ СН'!$F$15</f>
        <v>0</v>
      </c>
      <c r="P290" s="36">
        <f>SUMIFS(СВЦЭМ!$G$40:$G$759,СВЦЭМ!$A$40:$A$759,$A290,СВЦЭМ!$B$40:$B$759,P$261)+'СЕТ СН'!$F$15</f>
        <v>0</v>
      </c>
      <c r="Q290" s="36">
        <f>SUMIFS(СВЦЭМ!$G$40:$G$759,СВЦЭМ!$A$40:$A$759,$A290,СВЦЭМ!$B$40:$B$759,Q$261)+'СЕТ СН'!$F$15</f>
        <v>0</v>
      </c>
      <c r="R290" s="36">
        <f>SUMIFS(СВЦЭМ!$G$40:$G$759,СВЦЭМ!$A$40:$A$759,$A290,СВЦЭМ!$B$40:$B$759,R$261)+'СЕТ СН'!$F$15</f>
        <v>0</v>
      </c>
      <c r="S290" s="36">
        <f>SUMIFS(СВЦЭМ!$G$40:$G$759,СВЦЭМ!$A$40:$A$759,$A290,СВЦЭМ!$B$40:$B$759,S$261)+'СЕТ СН'!$F$15</f>
        <v>0</v>
      </c>
      <c r="T290" s="36">
        <f>SUMIFS(СВЦЭМ!$G$40:$G$759,СВЦЭМ!$A$40:$A$759,$A290,СВЦЭМ!$B$40:$B$759,T$261)+'СЕТ СН'!$F$15</f>
        <v>0</v>
      </c>
      <c r="U290" s="36">
        <f>SUMIFS(СВЦЭМ!$G$40:$G$759,СВЦЭМ!$A$40:$A$759,$A290,СВЦЭМ!$B$40:$B$759,U$261)+'СЕТ СН'!$F$15</f>
        <v>0</v>
      </c>
      <c r="V290" s="36">
        <f>SUMIFS(СВЦЭМ!$G$40:$G$759,СВЦЭМ!$A$40:$A$759,$A290,СВЦЭМ!$B$40:$B$759,V$261)+'СЕТ СН'!$F$15</f>
        <v>0</v>
      </c>
      <c r="W290" s="36">
        <f>SUMIFS(СВЦЭМ!$G$40:$G$759,СВЦЭМ!$A$40:$A$759,$A290,СВЦЭМ!$B$40:$B$759,W$261)+'СЕТ СН'!$F$15</f>
        <v>0</v>
      </c>
      <c r="X290" s="36">
        <f>SUMIFS(СВЦЭМ!$G$40:$G$759,СВЦЭМ!$A$40:$A$759,$A290,СВЦЭМ!$B$40:$B$759,X$261)+'СЕТ СН'!$F$15</f>
        <v>0</v>
      </c>
      <c r="Y290" s="36">
        <f>SUMIFS(СВЦЭМ!$G$40:$G$759,СВЦЭМ!$A$40:$A$759,$A290,СВЦЭМ!$B$40:$B$759,Y$261)+'СЕТ СН'!$F$15</f>
        <v>0</v>
      </c>
    </row>
    <row r="291" spans="1:27" ht="15.75" hidden="1" x14ac:dyDescent="0.2">
      <c r="A291" s="35">
        <f t="shared" si="7"/>
        <v>45412</v>
      </c>
      <c r="B291" s="36">
        <f>SUMIFS(СВЦЭМ!$G$40:$G$759,СВЦЭМ!$A$40:$A$759,$A291,СВЦЭМ!$B$40:$B$759,B$261)+'СЕТ СН'!$F$15</f>
        <v>0</v>
      </c>
      <c r="C291" s="36">
        <f>SUMIFS(СВЦЭМ!$G$40:$G$759,СВЦЭМ!$A$40:$A$759,$A291,СВЦЭМ!$B$40:$B$759,C$261)+'СЕТ СН'!$F$15</f>
        <v>0</v>
      </c>
      <c r="D291" s="36">
        <f>SUMIFS(СВЦЭМ!$G$40:$G$759,СВЦЭМ!$A$40:$A$759,$A291,СВЦЭМ!$B$40:$B$759,D$261)+'СЕТ СН'!$F$15</f>
        <v>0</v>
      </c>
      <c r="E291" s="36">
        <f>SUMIFS(СВЦЭМ!$G$40:$G$759,СВЦЭМ!$A$40:$A$759,$A291,СВЦЭМ!$B$40:$B$759,E$261)+'СЕТ СН'!$F$15</f>
        <v>0</v>
      </c>
      <c r="F291" s="36">
        <f>SUMIFS(СВЦЭМ!$G$40:$G$759,СВЦЭМ!$A$40:$A$759,$A291,СВЦЭМ!$B$40:$B$759,F$261)+'СЕТ СН'!$F$15</f>
        <v>0</v>
      </c>
      <c r="G291" s="36">
        <f>SUMIFS(СВЦЭМ!$G$40:$G$759,СВЦЭМ!$A$40:$A$759,$A291,СВЦЭМ!$B$40:$B$759,G$261)+'СЕТ СН'!$F$15</f>
        <v>0</v>
      </c>
      <c r="H291" s="36">
        <f>SUMIFS(СВЦЭМ!$G$40:$G$759,СВЦЭМ!$A$40:$A$759,$A291,СВЦЭМ!$B$40:$B$759,H$261)+'СЕТ СН'!$F$15</f>
        <v>0</v>
      </c>
      <c r="I291" s="36">
        <f>SUMIFS(СВЦЭМ!$G$40:$G$759,СВЦЭМ!$A$40:$A$759,$A291,СВЦЭМ!$B$40:$B$759,I$261)+'СЕТ СН'!$F$15</f>
        <v>0</v>
      </c>
      <c r="J291" s="36">
        <f>SUMIFS(СВЦЭМ!$G$40:$G$759,СВЦЭМ!$A$40:$A$759,$A291,СВЦЭМ!$B$40:$B$759,J$261)+'СЕТ СН'!$F$15</f>
        <v>0</v>
      </c>
      <c r="K291" s="36">
        <f>SUMIFS(СВЦЭМ!$G$40:$G$759,СВЦЭМ!$A$40:$A$759,$A291,СВЦЭМ!$B$40:$B$759,K$261)+'СЕТ СН'!$F$15</f>
        <v>0</v>
      </c>
      <c r="L291" s="36">
        <f>SUMIFS(СВЦЭМ!$G$40:$G$759,СВЦЭМ!$A$40:$A$759,$A291,СВЦЭМ!$B$40:$B$759,L$261)+'СЕТ СН'!$F$15</f>
        <v>0</v>
      </c>
      <c r="M291" s="36">
        <f>SUMIFS(СВЦЭМ!$G$40:$G$759,СВЦЭМ!$A$40:$A$759,$A291,СВЦЭМ!$B$40:$B$759,M$261)+'СЕТ СН'!$F$15</f>
        <v>0</v>
      </c>
      <c r="N291" s="36">
        <f>SUMIFS(СВЦЭМ!$G$40:$G$759,СВЦЭМ!$A$40:$A$759,$A291,СВЦЭМ!$B$40:$B$759,N$261)+'СЕТ СН'!$F$15</f>
        <v>0</v>
      </c>
      <c r="O291" s="36">
        <f>SUMIFS(СВЦЭМ!$G$40:$G$759,СВЦЭМ!$A$40:$A$759,$A291,СВЦЭМ!$B$40:$B$759,O$261)+'СЕТ СН'!$F$15</f>
        <v>0</v>
      </c>
      <c r="P291" s="36">
        <f>SUMIFS(СВЦЭМ!$G$40:$G$759,СВЦЭМ!$A$40:$A$759,$A291,СВЦЭМ!$B$40:$B$759,P$261)+'СЕТ СН'!$F$15</f>
        <v>0</v>
      </c>
      <c r="Q291" s="36">
        <f>SUMIFS(СВЦЭМ!$G$40:$G$759,СВЦЭМ!$A$40:$A$759,$A291,СВЦЭМ!$B$40:$B$759,Q$261)+'СЕТ СН'!$F$15</f>
        <v>0</v>
      </c>
      <c r="R291" s="36">
        <f>SUMIFS(СВЦЭМ!$G$40:$G$759,СВЦЭМ!$A$40:$A$759,$A291,СВЦЭМ!$B$40:$B$759,R$261)+'СЕТ СН'!$F$15</f>
        <v>0</v>
      </c>
      <c r="S291" s="36">
        <f>SUMIFS(СВЦЭМ!$G$40:$G$759,СВЦЭМ!$A$40:$A$759,$A291,СВЦЭМ!$B$40:$B$759,S$261)+'СЕТ СН'!$F$15</f>
        <v>0</v>
      </c>
      <c r="T291" s="36">
        <f>SUMIFS(СВЦЭМ!$G$40:$G$759,СВЦЭМ!$A$40:$A$759,$A291,СВЦЭМ!$B$40:$B$759,T$261)+'СЕТ СН'!$F$15</f>
        <v>0</v>
      </c>
      <c r="U291" s="36">
        <f>SUMIFS(СВЦЭМ!$G$40:$G$759,СВЦЭМ!$A$40:$A$759,$A291,СВЦЭМ!$B$40:$B$759,U$261)+'СЕТ СН'!$F$15</f>
        <v>0</v>
      </c>
      <c r="V291" s="36">
        <f>SUMIFS(СВЦЭМ!$G$40:$G$759,СВЦЭМ!$A$40:$A$759,$A291,СВЦЭМ!$B$40:$B$759,V$261)+'СЕТ СН'!$F$15</f>
        <v>0</v>
      </c>
      <c r="W291" s="36">
        <f>SUMIFS(СВЦЭМ!$G$40:$G$759,СВЦЭМ!$A$40:$A$759,$A291,СВЦЭМ!$B$40:$B$759,W$261)+'СЕТ СН'!$F$15</f>
        <v>0</v>
      </c>
      <c r="X291" s="36">
        <f>SUMIFS(СВЦЭМ!$G$40:$G$759,СВЦЭМ!$A$40:$A$759,$A291,СВЦЭМ!$B$40:$B$759,X$261)+'СЕТ СН'!$F$15</f>
        <v>0</v>
      </c>
      <c r="Y291" s="36">
        <f>SUMIFS(СВЦЭМ!$G$40:$G$759,СВЦЭМ!$A$40:$A$759,$A291,СВЦЭМ!$B$40:$B$759,Y$261)+'СЕТ СН'!$F$15</f>
        <v>0</v>
      </c>
    </row>
    <row r="292" spans="1:27" ht="15.75" hidden="1" x14ac:dyDescent="0.2">
      <c r="A292" s="35">
        <f t="shared" si="7"/>
        <v>45413</v>
      </c>
      <c r="B292" s="36">
        <f>SUMIFS(СВЦЭМ!$G$40:$G$759,СВЦЭМ!$A$40:$A$759,$A292,СВЦЭМ!$B$40:$B$759,B$261)+'СЕТ СН'!$F$15</f>
        <v>0</v>
      </c>
      <c r="C292" s="36">
        <f>SUMIFS(СВЦЭМ!$G$40:$G$759,СВЦЭМ!$A$40:$A$759,$A292,СВЦЭМ!$B$40:$B$759,C$261)+'СЕТ СН'!$F$15</f>
        <v>0</v>
      </c>
      <c r="D292" s="36">
        <f>SUMIFS(СВЦЭМ!$G$40:$G$759,СВЦЭМ!$A$40:$A$759,$A292,СВЦЭМ!$B$40:$B$759,D$261)+'СЕТ СН'!$F$15</f>
        <v>0</v>
      </c>
      <c r="E292" s="36">
        <f>SUMIFS(СВЦЭМ!$G$40:$G$759,СВЦЭМ!$A$40:$A$759,$A292,СВЦЭМ!$B$40:$B$759,E$261)+'СЕТ СН'!$F$15</f>
        <v>0</v>
      </c>
      <c r="F292" s="36">
        <f>SUMIFS(СВЦЭМ!$G$40:$G$759,СВЦЭМ!$A$40:$A$759,$A292,СВЦЭМ!$B$40:$B$759,F$261)+'СЕТ СН'!$F$15</f>
        <v>0</v>
      </c>
      <c r="G292" s="36">
        <f>SUMIFS(СВЦЭМ!$G$40:$G$759,СВЦЭМ!$A$40:$A$759,$A292,СВЦЭМ!$B$40:$B$759,G$261)+'СЕТ СН'!$F$15</f>
        <v>0</v>
      </c>
      <c r="H292" s="36">
        <f>SUMIFS(СВЦЭМ!$G$40:$G$759,СВЦЭМ!$A$40:$A$759,$A292,СВЦЭМ!$B$40:$B$759,H$261)+'СЕТ СН'!$F$15</f>
        <v>0</v>
      </c>
      <c r="I292" s="36">
        <f>SUMIFS(СВЦЭМ!$G$40:$G$759,СВЦЭМ!$A$40:$A$759,$A292,СВЦЭМ!$B$40:$B$759,I$261)+'СЕТ СН'!$F$15</f>
        <v>0</v>
      </c>
      <c r="J292" s="36">
        <f>SUMIFS(СВЦЭМ!$G$40:$G$759,СВЦЭМ!$A$40:$A$759,$A292,СВЦЭМ!$B$40:$B$759,J$261)+'СЕТ СН'!$F$15</f>
        <v>0</v>
      </c>
      <c r="K292" s="36">
        <f>SUMIFS(СВЦЭМ!$G$40:$G$759,СВЦЭМ!$A$40:$A$759,$A292,СВЦЭМ!$B$40:$B$759,K$261)+'СЕТ СН'!$F$15</f>
        <v>0</v>
      </c>
      <c r="L292" s="36">
        <f>SUMIFS(СВЦЭМ!$G$40:$G$759,СВЦЭМ!$A$40:$A$759,$A292,СВЦЭМ!$B$40:$B$759,L$261)+'СЕТ СН'!$F$15</f>
        <v>0</v>
      </c>
      <c r="M292" s="36">
        <f>SUMIFS(СВЦЭМ!$G$40:$G$759,СВЦЭМ!$A$40:$A$759,$A292,СВЦЭМ!$B$40:$B$759,M$261)+'СЕТ СН'!$F$15</f>
        <v>0</v>
      </c>
      <c r="N292" s="36">
        <f>SUMIFS(СВЦЭМ!$G$40:$G$759,СВЦЭМ!$A$40:$A$759,$A292,СВЦЭМ!$B$40:$B$759,N$261)+'СЕТ СН'!$F$15</f>
        <v>0</v>
      </c>
      <c r="O292" s="36">
        <f>SUMIFS(СВЦЭМ!$G$40:$G$759,СВЦЭМ!$A$40:$A$759,$A292,СВЦЭМ!$B$40:$B$759,O$261)+'СЕТ СН'!$F$15</f>
        <v>0</v>
      </c>
      <c r="P292" s="36">
        <f>SUMIFS(СВЦЭМ!$G$40:$G$759,СВЦЭМ!$A$40:$A$759,$A292,СВЦЭМ!$B$40:$B$759,P$261)+'СЕТ СН'!$F$15</f>
        <v>0</v>
      </c>
      <c r="Q292" s="36">
        <f>SUMIFS(СВЦЭМ!$G$40:$G$759,СВЦЭМ!$A$40:$A$759,$A292,СВЦЭМ!$B$40:$B$759,Q$261)+'СЕТ СН'!$F$15</f>
        <v>0</v>
      </c>
      <c r="R292" s="36">
        <f>SUMIFS(СВЦЭМ!$G$40:$G$759,СВЦЭМ!$A$40:$A$759,$A292,СВЦЭМ!$B$40:$B$759,R$261)+'СЕТ СН'!$F$15</f>
        <v>0</v>
      </c>
      <c r="S292" s="36">
        <f>SUMIFS(СВЦЭМ!$G$40:$G$759,СВЦЭМ!$A$40:$A$759,$A292,СВЦЭМ!$B$40:$B$759,S$261)+'СЕТ СН'!$F$15</f>
        <v>0</v>
      </c>
      <c r="T292" s="36">
        <f>SUMIFS(СВЦЭМ!$G$40:$G$759,СВЦЭМ!$A$40:$A$759,$A292,СВЦЭМ!$B$40:$B$759,T$261)+'СЕТ СН'!$F$15</f>
        <v>0</v>
      </c>
      <c r="U292" s="36">
        <f>SUMIFS(СВЦЭМ!$G$40:$G$759,СВЦЭМ!$A$40:$A$759,$A292,СВЦЭМ!$B$40:$B$759,U$261)+'СЕТ СН'!$F$15</f>
        <v>0</v>
      </c>
      <c r="V292" s="36">
        <f>SUMIFS(СВЦЭМ!$G$40:$G$759,СВЦЭМ!$A$40:$A$759,$A292,СВЦЭМ!$B$40:$B$759,V$261)+'СЕТ СН'!$F$15</f>
        <v>0</v>
      </c>
      <c r="W292" s="36">
        <f>SUMIFS(СВЦЭМ!$G$40:$G$759,СВЦЭМ!$A$40:$A$759,$A292,СВЦЭМ!$B$40:$B$759,W$261)+'СЕТ СН'!$F$15</f>
        <v>0</v>
      </c>
      <c r="X292" s="36">
        <f>SUMIFS(СВЦЭМ!$G$40:$G$759,СВЦЭМ!$A$40:$A$759,$A292,СВЦЭМ!$B$40:$B$759,X$261)+'СЕТ СН'!$F$15</f>
        <v>0</v>
      </c>
      <c r="Y292" s="36">
        <f>SUMIFS(СВЦЭМ!$G$40:$G$759,СВЦЭМ!$A$40:$A$759,$A292,СВЦЭМ!$B$40:$B$759,Y$261)+'СЕТ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01.04.2024</v>
      </c>
      <c r="B297" s="36">
        <f>SUMIFS(СВЦЭМ!$H$40:$H$759,СВЦЭМ!$A$40:$A$759,$A297,СВЦЭМ!$B$40:$B$759,B$296)+'СЕТ СН'!$F$15</f>
        <v>0</v>
      </c>
      <c r="C297" s="36">
        <f>SUMIFS(СВЦЭМ!$H$40:$H$759,СВЦЭМ!$A$40:$A$759,$A297,СВЦЭМ!$B$40:$B$759,C$296)+'СЕТ СН'!$F$15</f>
        <v>0</v>
      </c>
      <c r="D297" s="36">
        <f>SUMIFS(СВЦЭМ!$H$40:$H$759,СВЦЭМ!$A$40:$A$759,$A297,СВЦЭМ!$B$40:$B$759,D$296)+'СЕТ СН'!$F$15</f>
        <v>0</v>
      </c>
      <c r="E297" s="36">
        <f>SUMIFS(СВЦЭМ!$H$40:$H$759,СВЦЭМ!$A$40:$A$759,$A297,СВЦЭМ!$B$40:$B$759,E$296)+'СЕТ СН'!$F$15</f>
        <v>0</v>
      </c>
      <c r="F297" s="36">
        <f>SUMIFS(СВЦЭМ!$H$40:$H$759,СВЦЭМ!$A$40:$A$759,$A297,СВЦЭМ!$B$40:$B$759,F$296)+'СЕТ СН'!$F$15</f>
        <v>0</v>
      </c>
      <c r="G297" s="36">
        <f>SUMIFS(СВЦЭМ!$H$40:$H$759,СВЦЭМ!$A$40:$A$759,$A297,СВЦЭМ!$B$40:$B$759,G$296)+'СЕТ СН'!$F$15</f>
        <v>0</v>
      </c>
      <c r="H297" s="36">
        <f>SUMIFS(СВЦЭМ!$H$40:$H$759,СВЦЭМ!$A$40:$A$759,$A297,СВЦЭМ!$B$40:$B$759,H$296)+'СЕТ СН'!$F$15</f>
        <v>0</v>
      </c>
      <c r="I297" s="36">
        <f>SUMIFS(СВЦЭМ!$H$40:$H$759,СВЦЭМ!$A$40:$A$759,$A297,СВЦЭМ!$B$40:$B$759,I$296)+'СЕТ СН'!$F$15</f>
        <v>0</v>
      </c>
      <c r="J297" s="36">
        <f>SUMIFS(СВЦЭМ!$H$40:$H$759,СВЦЭМ!$A$40:$A$759,$A297,СВЦЭМ!$B$40:$B$759,J$296)+'СЕТ СН'!$F$15</f>
        <v>0</v>
      </c>
      <c r="K297" s="36">
        <f>SUMIFS(СВЦЭМ!$H$40:$H$759,СВЦЭМ!$A$40:$A$759,$A297,СВЦЭМ!$B$40:$B$759,K$296)+'СЕТ СН'!$F$15</f>
        <v>0</v>
      </c>
      <c r="L297" s="36">
        <f>SUMIFS(СВЦЭМ!$H$40:$H$759,СВЦЭМ!$A$40:$A$759,$A297,СВЦЭМ!$B$40:$B$759,L$296)+'СЕТ СН'!$F$15</f>
        <v>0</v>
      </c>
      <c r="M297" s="36">
        <f>SUMIFS(СВЦЭМ!$H$40:$H$759,СВЦЭМ!$A$40:$A$759,$A297,СВЦЭМ!$B$40:$B$759,M$296)+'СЕТ СН'!$F$15</f>
        <v>0</v>
      </c>
      <c r="N297" s="36">
        <f>SUMIFS(СВЦЭМ!$H$40:$H$759,СВЦЭМ!$A$40:$A$759,$A297,СВЦЭМ!$B$40:$B$759,N$296)+'СЕТ СН'!$F$15</f>
        <v>0</v>
      </c>
      <c r="O297" s="36">
        <f>SUMIFS(СВЦЭМ!$H$40:$H$759,СВЦЭМ!$A$40:$A$759,$A297,СВЦЭМ!$B$40:$B$759,O$296)+'СЕТ СН'!$F$15</f>
        <v>0</v>
      </c>
      <c r="P297" s="36">
        <f>SUMIFS(СВЦЭМ!$H$40:$H$759,СВЦЭМ!$A$40:$A$759,$A297,СВЦЭМ!$B$40:$B$759,P$296)+'СЕТ СН'!$F$15</f>
        <v>0</v>
      </c>
      <c r="Q297" s="36">
        <f>SUMIFS(СВЦЭМ!$H$40:$H$759,СВЦЭМ!$A$40:$A$759,$A297,СВЦЭМ!$B$40:$B$759,Q$296)+'СЕТ СН'!$F$15</f>
        <v>0</v>
      </c>
      <c r="R297" s="36">
        <f>SUMIFS(СВЦЭМ!$H$40:$H$759,СВЦЭМ!$A$40:$A$759,$A297,СВЦЭМ!$B$40:$B$759,R$296)+'СЕТ СН'!$F$15</f>
        <v>0</v>
      </c>
      <c r="S297" s="36">
        <f>SUMIFS(СВЦЭМ!$H$40:$H$759,СВЦЭМ!$A$40:$A$759,$A297,СВЦЭМ!$B$40:$B$759,S$296)+'СЕТ СН'!$F$15</f>
        <v>0</v>
      </c>
      <c r="T297" s="36">
        <f>SUMIFS(СВЦЭМ!$H$40:$H$759,СВЦЭМ!$A$40:$A$759,$A297,СВЦЭМ!$B$40:$B$759,T$296)+'СЕТ СН'!$F$15</f>
        <v>0</v>
      </c>
      <c r="U297" s="36">
        <f>SUMIFS(СВЦЭМ!$H$40:$H$759,СВЦЭМ!$A$40:$A$759,$A297,СВЦЭМ!$B$40:$B$759,U$296)+'СЕТ СН'!$F$15</f>
        <v>0</v>
      </c>
      <c r="V297" s="36">
        <f>SUMIFS(СВЦЭМ!$H$40:$H$759,СВЦЭМ!$A$40:$A$759,$A297,СВЦЭМ!$B$40:$B$759,V$296)+'СЕТ СН'!$F$15</f>
        <v>0</v>
      </c>
      <c r="W297" s="36">
        <f>SUMIFS(СВЦЭМ!$H$40:$H$759,СВЦЭМ!$A$40:$A$759,$A297,СВЦЭМ!$B$40:$B$759,W$296)+'СЕТ СН'!$F$15</f>
        <v>0</v>
      </c>
      <c r="X297" s="36">
        <f>SUMIFS(СВЦЭМ!$H$40:$H$759,СВЦЭМ!$A$40:$A$759,$A297,СВЦЭМ!$B$40:$B$759,X$296)+'СЕТ СН'!$F$15</f>
        <v>0</v>
      </c>
      <c r="Y297" s="36">
        <f>SUMIFS(СВЦЭМ!$H$40:$H$759,СВЦЭМ!$A$40:$A$759,$A297,СВЦЭМ!$B$40:$B$759,Y$296)+'СЕТ СН'!$F$15</f>
        <v>0</v>
      </c>
      <c r="AA297" s="45"/>
    </row>
    <row r="298" spans="1:27" ht="15.75" hidden="1" x14ac:dyDescent="0.2">
      <c r="A298" s="35">
        <f>A297+1</f>
        <v>45384</v>
      </c>
      <c r="B298" s="36">
        <f>SUMIFS(СВЦЭМ!$H$40:$H$759,СВЦЭМ!$A$40:$A$759,$A298,СВЦЭМ!$B$40:$B$759,B$296)+'СЕТ СН'!$F$15</f>
        <v>0</v>
      </c>
      <c r="C298" s="36">
        <f>SUMIFS(СВЦЭМ!$H$40:$H$759,СВЦЭМ!$A$40:$A$759,$A298,СВЦЭМ!$B$40:$B$759,C$296)+'СЕТ СН'!$F$15</f>
        <v>0</v>
      </c>
      <c r="D298" s="36">
        <f>SUMIFS(СВЦЭМ!$H$40:$H$759,СВЦЭМ!$A$40:$A$759,$A298,СВЦЭМ!$B$40:$B$759,D$296)+'СЕТ СН'!$F$15</f>
        <v>0</v>
      </c>
      <c r="E298" s="36">
        <f>SUMIFS(СВЦЭМ!$H$40:$H$759,СВЦЭМ!$A$40:$A$759,$A298,СВЦЭМ!$B$40:$B$759,E$296)+'СЕТ СН'!$F$15</f>
        <v>0</v>
      </c>
      <c r="F298" s="36">
        <f>SUMIFS(СВЦЭМ!$H$40:$H$759,СВЦЭМ!$A$40:$A$759,$A298,СВЦЭМ!$B$40:$B$759,F$296)+'СЕТ СН'!$F$15</f>
        <v>0</v>
      </c>
      <c r="G298" s="36">
        <f>SUMIFS(СВЦЭМ!$H$40:$H$759,СВЦЭМ!$A$40:$A$759,$A298,СВЦЭМ!$B$40:$B$759,G$296)+'СЕТ СН'!$F$15</f>
        <v>0</v>
      </c>
      <c r="H298" s="36">
        <f>SUMIFS(СВЦЭМ!$H$40:$H$759,СВЦЭМ!$A$40:$A$759,$A298,СВЦЭМ!$B$40:$B$759,H$296)+'СЕТ СН'!$F$15</f>
        <v>0</v>
      </c>
      <c r="I298" s="36">
        <f>SUMIFS(СВЦЭМ!$H$40:$H$759,СВЦЭМ!$A$40:$A$759,$A298,СВЦЭМ!$B$40:$B$759,I$296)+'СЕТ СН'!$F$15</f>
        <v>0</v>
      </c>
      <c r="J298" s="36">
        <f>SUMIFS(СВЦЭМ!$H$40:$H$759,СВЦЭМ!$A$40:$A$759,$A298,СВЦЭМ!$B$40:$B$759,J$296)+'СЕТ СН'!$F$15</f>
        <v>0</v>
      </c>
      <c r="K298" s="36">
        <f>SUMIFS(СВЦЭМ!$H$40:$H$759,СВЦЭМ!$A$40:$A$759,$A298,СВЦЭМ!$B$40:$B$759,K$296)+'СЕТ СН'!$F$15</f>
        <v>0</v>
      </c>
      <c r="L298" s="36">
        <f>SUMIFS(СВЦЭМ!$H$40:$H$759,СВЦЭМ!$A$40:$A$759,$A298,СВЦЭМ!$B$40:$B$759,L$296)+'СЕТ СН'!$F$15</f>
        <v>0</v>
      </c>
      <c r="M298" s="36">
        <f>SUMIFS(СВЦЭМ!$H$40:$H$759,СВЦЭМ!$A$40:$A$759,$A298,СВЦЭМ!$B$40:$B$759,M$296)+'СЕТ СН'!$F$15</f>
        <v>0</v>
      </c>
      <c r="N298" s="36">
        <f>SUMIFS(СВЦЭМ!$H$40:$H$759,СВЦЭМ!$A$40:$A$759,$A298,СВЦЭМ!$B$40:$B$759,N$296)+'СЕТ СН'!$F$15</f>
        <v>0</v>
      </c>
      <c r="O298" s="36">
        <f>SUMIFS(СВЦЭМ!$H$40:$H$759,СВЦЭМ!$A$40:$A$759,$A298,СВЦЭМ!$B$40:$B$759,O$296)+'СЕТ СН'!$F$15</f>
        <v>0</v>
      </c>
      <c r="P298" s="36">
        <f>SUMIFS(СВЦЭМ!$H$40:$H$759,СВЦЭМ!$A$40:$A$759,$A298,СВЦЭМ!$B$40:$B$759,P$296)+'СЕТ СН'!$F$15</f>
        <v>0</v>
      </c>
      <c r="Q298" s="36">
        <f>SUMIFS(СВЦЭМ!$H$40:$H$759,СВЦЭМ!$A$40:$A$759,$A298,СВЦЭМ!$B$40:$B$759,Q$296)+'СЕТ СН'!$F$15</f>
        <v>0</v>
      </c>
      <c r="R298" s="36">
        <f>SUMIFS(СВЦЭМ!$H$40:$H$759,СВЦЭМ!$A$40:$A$759,$A298,СВЦЭМ!$B$40:$B$759,R$296)+'СЕТ СН'!$F$15</f>
        <v>0</v>
      </c>
      <c r="S298" s="36">
        <f>SUMIFS(СВЦЭМ!$H$40:$H$759,СВЦЭМ!$A$40:$A$759,$A298,СВЦЭМ!$B$40:$B$759,S$296)+'СЕТ СН'!$F$15</f>
        <v>0</v>
      </c>
      <c r="T298" s="36">
        <f>SUMIFS(СВЦЭМ!$H$40:$H$759,СВЦЭМ!$A$40:$A$759,$A298,СВЦЭМ!$B$40:$B$759,T$296)+'СЕТ СН'!$F$15</f>
        <v>0</v>
      </c>
      <c r="U298" s="36">
        <f>SUMIFS(СВЦЭМ!$H$40:$H$759,СВЦЭМ!$A$40:$A$759,$A298,СВЦЭМ!$B$40:$B$759,U$296)+'СЕТ СН'!$F$15</f>
        <v>0</v>
      </c>
      <c r="V298" s="36">
        <f>SUMIFS(СВЦЭМ!$H$40:$H$759,СВЦЭМ!$A$40:$A$759,$A298,СВЦЭМ!$B$40:$B$759,V$296)+'СЕТ СН'!$F$15</f>
        <v>0</v>
      </c>
      <c r="W298" s="36">
        <f>SUMIFS(СВЦЭМ!$H$40:$H$759,СВЦЭМ!$A$40:$A$759,$A298,СВЦЭМ!$B$40:$B$759,W$296)+'СЕТ СН'!$F$15</f>
        <v>0</v>
      </c>
      <c r="X298" s="36">
        <f>SUMIFS(СВЦЭМ!$H$40:$H$759,СВЦЭМ!$A$40:$A$759,$A298,СВЦЭМ!$B$40:$B$759,X$296)+'СЕТ СН'!$F$15</f>
        <v>0</v>
      </c>
      <c r="Y298" s="36">
        <f>SUMIFS(СВЦЭМ!$H$40:$H$759,СВЦЭМ!$A$40:$A$759,$A298,СВЦЭМ!$B$40:$B$759,Y$296)+'СЕТ СН'!$F$15</f>
        <v>0</v>
      </c>
    </row>
    <row r="299" spans="1:27" ht="15.75" hidden="1" x14ac:dyDescent="0.2">
      <c r="A299" s="35">
        <f t="shared" ref="A299:A327" si="8">A298+1</f>
        <v>45385</v>
      </c>
      <c r="B299" s="36">
        <f>SUMIFS(СВЦЭМ!$H$40:$H$759,СВЦЭМ!$A$40:$A$759,$A299,СВЦЭМ!$B$40:$B$759,B$296)+'СЕТ СН'!$F$15</f>
        <v>0</v>
      </c>
      <c r="C299" s="36">
        <f>SUMIFS(СВЦЭМ!$H$40:$H$759,СВЦЭМ!$A$40:$A$759,$A299,СВЦЭМ!$B$40:$B$759,C$296)+'СЕТ СН'!$F$15</f>
        <v>0</v>
      </c>
      <c r="D299" s="36">
        <f>SUMIFS(СВЦЭМ!$H$40:$H$759,СВЦЭМ!$A$40:$A$759,$A299,СВЦЭМ!$B$40:$B$759,D$296)+'СЕТ СН'!$F$15</f>
        <v>0</v>
      </c>
      <c r="E299" s="36">
        <f>SUMIFS(СВЦЭМ!$H$40:$H$759,СВЦЭМ!$A$40:$A$759,$A299,СВЦЭМ!$B$40:$B$759,E$296)+'СЕТ СН'!$F$15</f>
        <v>0</v>
      </c>
      <c r="F299" s="36">
        <f>SUMIFS(СВЦЭМ!$H$40:$H$759,СВЦЭМ!$A$40:$A$759,$A299,СВЦЭМ!$B$40:$B$759,F$296)+'СЕТ СН'!$F$15</f>
        <v>0</v>
      </c>
      <c r="G299" s="36">
        <f>SUMIFS(СВЦЭМ!$H$40:$H$759,СВЦЭМ!$A$40:$A$759,$A299,СВЦЭМ!$B$40:$B$759,G$296)+'СЕТ СН'!$F$15</f>
        <v>0</v>
      </c>
      <c r="H299" s="36">
        <f>SUMIFS(СВЦЭМ!$H$40:$H$759,СВЦЭМ!$A$40:$A$759,$A299,СВЦЭМ!$B$40:$B$759,H$296)+'СЕТ СН'!$F$15</f>
        <v>0</v>
      </c>
      <c r="I299" s="36">
        <f>SUMIFS(СВЦЭМ!$H$40:$H$759,СВЦЭМ!$A$40:$A$759,$A299,СВЦЭМ!$B$40:$B$759,I$296)+'СЕТ СН'!$F$15</f>
        <v>0</v>
      </c>
      <c r="J299" s="36">
        <f>SUMIFS(СВЦЭМ!$H$40:$H$759,СВЦЭМ!$A$40:$A$759,$A299,СВЦЭМ!$B$40:$B$759,J$296)+'СЕТ СН'!$F$15</f>
        <v>0</v>
      </c>
      <c r="K299" s="36">
        <f>SUMIFS(СВЦЭМ!$H$40:$H$759,СВЦЭМ!$A$40:$A$759,$A299,СВЦЭМ!$B$40:$B$759,K$296)+'СЕТ СН'!$F$15</f>
        <v>0</v>
      </c>
      <c r="L299" s="36">
        <f>SUMIFS(СВЦЭМ!$H$40:$H$759,СВЦЭМ!$A$40:$A$759,$A299,СВЦЭМ!$B$40:$B$759,L$296)+'СЕТ СН'!$F$15</f>
        <v>0</v>
      </c>
      <c r="M299" s="36">
        <f>SUMIFS(СВЦЭМ!$H$40:$H$759,СВЦЭМ!$A$40:$A$759,$A299,СВЦЭМ!$B$40:$B$759,M$296)+'СЕТ СН'!$F$15</f>
        <v>0</v>
      </c>
      <c r="N299" s="36">
        <f>SUMIFS(СВЦЭМ!$H$40:$H$759,СВЦЭМ!$A$40:$A$759,$A299,СВЦЭМ!$B$40:$B$759,N$296)+'СЕТ СН'!$F$15</f>
        <v>0</v>
      </c>
      <c r="O299" s="36">
        <f>SUMIFS(СВЦЭМ!$H$40:$H$759,СВЦЭМ!$A$40:$A$759,$A299,СВЦЭМ!$B$40:$B$759,O$296)+'СЕТ СН'!$F$15</f>
        <v>0</v>
      </c>
      <c r="P299" s="36">
        <f>SUMIFS(СВЦЭМ!$H$40:$H$759,СВЦЭМ!$A$40:$A$759,$A299,СВЦЭМ!$B$40:$B$759,P$296)+'СЕТ СН'!$F$15</f>
        <v>0</v>
      </c>
      <c r="Q299" s="36">
        <f>SUMIFS(СВЦЭМ!$H$40:$H$759,СВЦЭМ!$A$40:$A$759,$A299,СВЦЭМ!$B$40:$B$759,Q$296)+'СЕТ СН'!$F$15</f>
        <v>0</v>
      </c>
      <c r="R299" s="36">
        <f>SUMIFS(СВЦЭМ!$H$40:$H$759,СВЦЭМ!$A$40:$A$759,$A299,СВЦЭМ!$B$40:$B$759,R$296)+'СЕТ СН'!$F$15</f>
        <v>0</v>
      </c>
      <c r="S299" s="36">
        <f>SUMIFS(СВЦЭМ!$H$40:$H$759,СВЦЭМ!$A$40:$A$759,$A299,СВЦЭМ!$B$40:$B$759,S$296)+'СЕТ СН'!$F$15</f>
        <v>0</v>
      </c>
      <c r="T299" s="36">
        <f>SUMIFS(СВЦЭМ!$H$40:$H$759,СВЦЭМ!$A$40:$A$759,$A299,СВЦЭМ!$B$40:$B$759,T$296)+'СЕТ СН'!$F$15</f>
        <v>0</v>
      </c>
      <c r="U299" s="36">
        <f>SUMIFS(СВЦЭМ!$H$40:$H$759,СВЦЭМ!$A$40:$A$759,$A299,СВЦЭМ!$B$40:$B$759,U$296)+'СЕТ СН'!$F$15</f>
        <v>0</v>
      </c>
      <c r="V299" s="36">
        <f>SUMIFS(СВЦЭМ!$H$40:$H$759,СВЦЭМ!$A$40:$A$759,$A299,СВЦЭМ!$B$40:$B$759,V$296)+'СЕТ СН'!$F$15</f>
        <v>0</v>
      </c>
      <c r="W299" s="36">
        <f>SUMIFS(СВЦЭМ!$H$40:$H$759,СВЦЭМ!$A$40:$A$759,$A299,СВЦЭМ!$B$40:$B$759,W$296)+'СЕТ СН'!$F$15</f>
        <v>0</v>
      </c>
      <c r="X299" s="36">
        <f>SUMIFS(СВЦЭМ!$H$40:$H$759,СВЦЭМ!$A$40:$A$759,$A299,СВЦЭМ!$B$40:$B$759,X$296)+'СЕТ СН'!$F$15</f>
        <v>0</v>
      </c>
      <c r="Y299" s="36">
        <f>SUMIFS(СВЦЭМ!$H$40:$H$759,СВЦЭМ!$A$40:$A$759,$A299,СВЦЭМ!$B$40:$B$759,Y$296)+'СЕТ СН'!$F$15</f>
        <v>0</v>
      </c>
    </row>
    <row r="300" spans="1:27" ht="15.75" hidden="1" x14ac:dyDescent="0.2">
      <c r="A300" s="35">
        <f t="shared" si="8"/>
        <v>45386</v>
      </c>
      <c r="B300" s="36">
        <f>SUMIFS(СВЦЭМ!$H$40:$H$759,СВЦЭМ!$A$40:$A$759,$A300,СВЦЭМ!$B$40:$B$759,B$296)+'СЕТ СН'!$F$15</f>
        <v>0</v>
      </c>
      <c r="C300" s="36">
        <f>SUMIFS(СВЦЭМ!$H$40:$H$759,СВЦЭМ!$A$40:$A$759,$A300,СВЦЭМ!$B$40:$B$759,C$296)+'СЕТ СН'!$F$15</f>
        <v>0</v>
      </c>
      <c r="D300" s="36">
        <f>SUMIFS(СВЦЭМ!$H$40:$H$759,СВЦЭМ!$A$40:$A$759,$A300,СВЦЭМ!$B$40:$B$759,D$296)+'СЕТ СН'!$F$15</f>
        <v>0</v>
      </c>
      <c r="E300" s="36">
        <f>SUMIFS(СВЦЭМ!$H$40:$H$759,СВЦЭМ!$A$40:$A$759,$A300,СВЦЭМ!$B$40:$B$759,E$296)+'СЕТ СН'!$F$15</f>
        <v>0</v>
      </c>
      <c r="F300" s="36">
        <f>SUMIFS(СВЦЭМ!$H$40:$H$759,СВЦЭМ!$A$40:$A$759,$A300,СВЦЭМ!$B$40:$B$759,F$296)+'СЕТ СН'!$F$15</f>
        <v>0</v>
      </c>
      <c r="G300" s="36">
        <f>SUMIFS(СВЦЭМ!$H$40:$H$759,СВЦЭМ!$A$40:$A$759,$A300,СВЦЭМ!$B$40:$B$759,G$296)+'СЕТ СН'!$F$15</f>
        <v>0</v>
      </c>
      <c r="H300" s="36">
        <f>SUMIFS(СВЦЭМ!$H$40:$H$759,СВЦЭМ!$A$40:$A$759,$A300,СВЦЭМ!$B$40:$B$759,H$296)+'СЕТ СН'!$F$15</f>
        <v>0</v>
      </c>
      <c r="I300" s="36">
        <f>SUMIFS(СВЦЭМ!$H$40:$H$759,СВЦЭМ!$A$40:$A$759,$A300,СВЦЭМ!$B$40:$B$759,I$296)+'СЕТ СН'!$F$15</f>
        <v>0</v>
      </c>
      <c r="J300" s="36">
        <f>SUMIFS(СВЦЭМ!$H$40:$H$759,СВЦЭМ!$A$40:$A$759,$A300,СВЦЭМ!$B$40:$B$759,J$296)+'СЕТ СН'!$F$15</f>
        <v>0</v>
      </c>
      <c r="K300" s="36">
        <f>SUMIFS(СВЦЭМ!$H$40:$H$759,СВЦЭМ!$A$40:$A$759,$A300,СВЦЭМ!$B$40:$B$759,K$296)+'СЕТ СН'!$F$15</f>
        <v>0</v>
      </c>
      <c r="L300" s="36">
        <f>SUMIFS(СВЦЭМ!$H$40:$H$759,СВЦЭМ!$A$40:$A$759,$A300,СВЦЭМ!$B$40:$B$759,L$296)+'СЕТ СН'!$F$15</f>
        <v>0</v>
      </c>
      <c r="M300" s="36">
        <f>SUMIFS(СВЦЭМ!$H$40:$H$759,СВЦЭМ!$A$40:$A$759,$A300,СВЦЭМ!$B$40:$B$759,M$296)+'СЕТ СН'!$F$15</f>
        <v>0</v>
      </c>
      <c r="N300" s="36">
        <f>SUMIFS(СВЦЭМ!$H$40:$H$759,СВЦЭМ!$A$40:$A$759,$A300,СВЦЭМ!$B$40:$B$759,N$296)+'СЕТ СН'!$F$15</f>
        <v>0</v>
      </c>
      <c r="O300" s="36">
        <f>SUMIFS(СВЦЭМ!$H$40:$H$759,СВЦЭМ!$A$40:$A$759,$A300,СВЦЭМ!$B$40:$B$759,O$296)+'СЕТ СН'!$F$15</f>
        <v>0</v>
      </c>
      <c r="P300" s="36">
        <f>SUMIFS(СВЦЭМ!$H$40:$H$759,СВЦЭМ!$A$40:$A$759,$A300,СВЦЭМ!$B$40:$B$759,P$296)+'СЕТ СН'!$F$15</f>
        <v>0</v>
      </c>
      <c r="Q300" s="36">
        <f>SUMIFS(СВЦЭМ!$H$40:$H$759,СВЦЭМ!$A$40:$A$759,$A300,СВЦЭМ!$B$40:$B$759,Q$296)+'СЕТ СН'!$F$15</f>
        <v>0</v>
      </c>
      <c r="R300" s="36">
        <f>SUMIFS(СВЦЭМ!$H$40:$H$759,СВЦЭМ!$A$40:$A$759,$A300,СВЦЭМ!$B$40:$B$759,R$296)+'СЕТ СН'!$F$15</f>
        <v>0</v>
      </c>
      <c r="S300" s="36">
        <f>SUMIFS(СВЦЭМ!$H$40:$H$759,СВЦЭМ!$A$40:$A$759,$A300,СВЦЭМ!$B$40:$B$759,S$296)+'СЕТ СН'!$F$15</f>
        <v>0</v>
      </c>
      <c r="T300" s="36">
        <f>SUMIFS(СВЦЭМ!$H$40:$H$759,СВЦЭМ!$A$40:$A$759,$A300,СВЦЭМ!$B$40:$B$759,T$296)+'СЕТ СН'!$F$15</f>
        <v>0</v>
      </c>
      <c r="U300" s="36">
        <f>SUMIFS(СВЦЭМ!$H$40:$H$759,СВЦЭМ!$A$40:$A$759,$A300,СВЦЭМ!$B$40:$B$759,U$296)+'СЕТ СН'!$F$15</f>
        <v>0</v>
      </c>
      <c r="V300" s="36">
        <f>SUMIFS(СВЦЭМ!$H$40:$H$759,СВЦЭМ!$A$40:$A$759,$A300,СВЦЭМ!$B$40:$B$759,V$296)+'СЕТ СН'!$F$15</f>
        <v>0</v>
      </c>
      <c r="W300" s="36">
        <f>SUMIFS(СВЦЭМ!$H$40:$H$759,СВЦЭМ!$A$40:$A$759,$A300,СВЦЭМ!$B$40:$B$759,W$296)+'СЕТ СН'!$F$15</f>
        <v>0</v>
      </c>
      <c r="X300" s="36">
        <f>SUMIFS(СВЦЭМ!$H$40:$H$759,СВЦЭМ!$A$40:$A$759,$A300,СВЦЭМ!$B$40:$B$759,X$296)+'СЕТ СН'!$F$15</f>
        <v>0</v>
      </c>
      <c r="Y300" s="36">
        <f>SUMIFS(СВЦЭМ!$H$40:$H$759,СВЦЭМ!$A$40:$A$759,$A300,СВЦЭМ!$B$40:$B$759,Y$296)+'СЕТ СН'!$F$15</f>
        <v>0</v>
      </c>
    </row>
    <row r="301" spans="1:27" ht="15.75" hidden="1" x14ac:dyDescent="0.2">
      <c r="A301" s="35">
        <f t="shared" si="8"/>
        <v>45387</v>
      </c>
      <c r="B301" s="36">
        <f>SUMIFS(СВЦЭМ!$H$40:$H$759,СВЦЭМ!$A$40:$A$759,$A301,СВЦЭМ!$B$40:$B$759,B$296)+'СЕТ СН'!$F$15</f>
        <v>0</v>
      </c>
      <c r="C301" s="36">
        <f>SUMIFS(СВЦЭМ!$H$40:$H$759,СВЦЭМ!$A$40:$A$759,$A301,СВЦЭМ!$B$40:$B$759,C$296)+'СЕТ СН'!$F$15</f>
        <v>0</v>
      </c>
      <c r="D301" s="36">
        <f>SUMIFS(СВЦЭМ!$H$40:$H$759,СВЦЭМ!$A$40:$A$759,$A301,СВЦЭМ!$B$40:$B$759,D$296)+'СЕТ СН'!$F$15</f>
        <v>0</v>
      </c>
      <c r="E301" s="36">
        <f>SUMIFS(СВЦЭМ!$H$40:$H$759,СВЦЭМ!$A$40:$A$759,$A301,СВЦЭМ!$B$40:$B$759,E$296)+'СЕТ СН'!$F$15</f>
        <v>0</v>
      </c>
      <c r="F301" s="36">
        <f>SUMIFS(СВЦЭМ!$H$40:$H$759,СВЦЭМ!$A$40:$A$759,$A301,СВЦЭМ!$B$40:$B$759,F$296)+'СЕТ СН'!$F$15</f>
        <v>0</v>
      </c>
      <c r="G301" s="36">
        <f>SUMIFS(СВЦЭМ!$H$40:$H$759,СВЦЭМ!$A$40:$A$759,$A301,СВЦЭМ!$B$40:$B$759,G$296)+'СЕТ СН'!$F$15</f>
        <v>0</v>
      </c>
      <c r="H301" s="36">
        <f>SUMIFS(СВЦЭМ!$H$40:$H$759,СВЦЭМ!$A$40:$A$759,$A301,СВЦЭМ!$B$40:$B$759,H$296)+'СЕТ СН'!$F$15</f>
        <v>0</v>
      </c>
      <c r="I301" s="36">
        <f>SUMIFS(СВЦЭМ!$H$40:$H$759,СВЦЭМ!$A$40:$A$759,$A301,СВЦЭМ!$B$40:$B$759,I$296)+'СЕТ СН'!$F$15</f>
        <v>0</v>
      </c>
      <c r="J301" s="36">
        <f>SUMIFS(СВЦЭМ!$H$40:$H$759,СВЦЭМ!$A$40:$A$759,$A301,СВЦЭМ!$B$40:$B$759,J$296)+'СЕТ СН'!$F$15</f>
        <v>0</v>
      </c>
      <c r="K301" s="36">
        <f>SUMIFS(СВЦЭМ!$H$40:$H$759,СВЦЭМ!$A$40:$A$759,$A301,СВЦЭМ!$B$40:$B$759,K$296)+'СЕТ СН'!$F$15</f>
        <v>0</v>
      </c>
      <c r="L301" s="36">
        <f>SUMIFS(СВЦЭМ!$H$40:$H$759,СВЦЭМ!$A$40:$A$759,$A301,СВЦЭМ!$B$40:$B$759,L$296)+'СЕТ СН'!$F$15</f>
        <v>0</v>
      </c>
      <c r="M301" s="36">
        <f>SUMIFS(СВЦЭМ!$H$40:$H$759,СВЦЭМ!$A$40:$A$759,$A301,СВЦЭМ!$B$40:$B$759,M$296)+'СЕТ СН'!$F$15</f>
        <v>0</v>
      </c>
      <c r="N301" s="36">
        <f>SUMIFS(СВЦЭМ!$H$40:$H$759,СВЦЭМ!$A$40:$A$759,$A301,СВЦЭМ!$B$40:$B$759,N$296)+'СЕТ СН'!$F$15</f>
        <v>0</v>
      </c>
      <c r="O301" s="36">
        <f>SUMIFS(СВЦЭМ!$H$40:$H$759,СВЦЭМ!$A$40:$A$759,$A301,СВЦЭМ!$B$40:$B$759,O$296)+'СЕТ СН'!$F$15</f>
        <v>0</v>
      </c>
      <c r="P301" s="36">
        <f>SUMIFS(СВЦЭМ!$H$40:$H$759,СВЦЭМ!$A$40:$A$759,$A301,СВЦЭМ!$B$40:$B$759,P$296)+'СЕТ СН'!$F$15</f>
        <v>0</v>
      </c>
      <c r="Q301" s="36">
        <f>SUMIFS(СВЦЭМ!$H$40:$H$759,СВЦЭМ!$A$40:$A$759,$A301,СВЦЭМ!$B$40:$B$759,Q$296)+'СЕТ СН'!$F$15</f>
        <v>0</v>
      </c>
      <c r="R301" s="36">
        <f>SUMIFS(СВЦЭМ!$H$40:$H$759,СВЦЭМ!$A$40:$A$759,$A301,СВЦЭМ!$B$40:$B$759,R$296)+'СЕТ СН'!$F$15</f>
        <v>0</v>
      </c>
      <c r="S301" s="36">
        <f>SUMIFS(СВЦЭМ!$H$40:$H$759,СВЦЭМ!$A$40:$A$759,$A301,СВЦЭМ!$B$40:$B$759,S$296)+'СЕТ СН'!$F$15</f>
        <v>0</v>
      </c>
      <c r="T301" s="36">
        <f>SUMIFS(СВЦЭМ!$H$40:$H$759,СВЦЭМ!$A$40:$A$759,$A301,СВЦЭМ!$B$40:$B$759,T$296)+'СЕТ СН'!$F$15</f>
        <v>0</v>
      </c>
      <c r="U301" s="36">
        <f>SUMIFS(СВЦЭМ!$H$40:$H$759,СВЦЭМ!$A$40:$A$759,$A301,СВЦЭМ!$B$40:$B$759,U$296)+'СЕТ СН'!$F$15</f>
        <v>0</v>
      </c>
      <c r="V301" s="36">
        <f>SUMIFS(СВЦЭМ!$H$40:$H$759,СВЦЭМ!$A$40:$A$759,$A301,СВЦЭМ!$B$40:$B$759,V$296)+'СЕТ СН'!$F$15</f>
        <v>0</v>
      </c>
      <c r="W301" s="36">
        <f>SUMIFS(СВЦЭМ!$H$40:$H$759,СВЦЭМ!$A$40:$A$759,$A301,СВЦЭМ!$B$40:$B$759,W$296)+'СЕТ СН'!$F$15</f>
        <v>0</v>
      </c>
      <c r="X301" s="36">
        <f>SUMIFS(СВЦЭМ!$H$40:$H$759,СВЦЭМ!$A$40:$A$759,$A301,СВЦЭМ!$B$40:$B$759,X$296)+'СЕТ СН'!$F$15</f>
        <v>0</v>
      </c>
      <c r="Y301" s="36">
        <f>SUMIFS(СВЦЭМ!$H$40:$H$759,СВЦЭМ!$A$40:$A$759,$A301,СВЦЭМ!$B$40:$B$759,Y$296)+'СЕТ СН'!$F$15</f>
        <v>0</v>
      </c>
    </row>
    <row r="302" spans="1:27" ht="15.75" hidden="1" x14ac:dyDescent="0.2">
      <c r="A302" s="35">
        <f t="shared" si="8"/>
        <v>45388</v>
      </c>
      <c r="B302" s="36">
        <f>SUMIFS(СВЦЭМ!$H$40:$H$759,СВЦЭМ!$A$40:$A$759,$A302,СВЦЭМ!$B$40:$B$759,B$296)+'СЕТ СН'!$F$15</f>
        <v>0</v>
      </c>
      <c r="C302" s="36">
        <f>SUMIFS(СВЦЭМ!$H$40:$H$759,СВЦЭМ!$A$40:$A$759,$A302,СВЦЭМ!$B$40:$B$759,C$296)+'СЕТ СН'!$F$15</f>
        <v>0</v>
      </c>
      <c r="D302" s="36">
        <f>SUMIFS(СВЦЭМ!$H$40:$H$759,СВЦЭМ!$A$40:$A$759,$A302,СВЦЭМ!$B$40:$B$759,D$296)+'СЕТ СН'!$F$15</f>
        <v>0</v>
      </c>
      <c r="E302" s="36">
        <f>SUMIFS(СВЦЭМ!$H$40:$H$759,СВЦЭМ!$A$40:$A$759,$A302,СВЦЭМ!$B$40:$B$759,E$296)+'СЕТ СН'!$F$15</f>
        <v>0</v>
      </c>
      <c r="F302" s="36">
        <f>SUMIFS(СВЦЭМ!$H$40:$H$759,СВЦЭМ!$A$40:$A$759,$A302,СВЦЭМ!$B$40:$B$759,F$296)+'СЕТ СН'!$F$15</f>
        <v>0</v>
      </c>
      <c r="G302" s="36">
        <f>SUMIFS(СВЦЭМ!$H$40:$H$759,СВЦЭМ!$A$40:$A$759,$A302,СВЦЭМ!$B$40:$B$759,G$296)+'СЕТ СН'!$F$15</f>
        <v>0</v>
      </c>
      <c r="H302" s="36">
        <f>SUMIFS(СВЦЭМ!$H$40:$H$759,СВЦЭМ!$A$40:$A$759,$A302,СВЦЭМ!$B$40:$B$759,H$296)+'СЕТ СН'!$F$15</f>
        <v>0</v>
      </c>
      <c r="I302" s="36">
        <f>SUMIFS(СВЦЭМ!$H$40:$H$759,СВЦЭМ!$A$40:$A$759,$A302,СВЦЭМ!$B$40:$B$759,I$296)+'СЕТ СН'!$F$15</f>
        <v>0</v>
      </c>
      <c r="J302" s="36">
        <f>SUMIFS(СВЦЭМ!$H$40:$H$759,СВЦЭМ!$A$40:$A$759,$A302,СВЦЭМ!$B$40:$B$759,J$296)+'СЕТ СН'!$F$15</f>
        <v>0</v>
      </c>
      <c r="K302" s="36">
        <f>SUMIFS(СВЦЭМ!$H$40:$H$759,СВЦЭМ!$A$40:$A$759,$A302,СВЦЭМ!$B$40:$B$759,K$296)+'СЕТ СН'!$F$15</f>
        <v>0</v>
      </c>
      <c r="L302" s="36">
        <f>SUMIFS(СВЦЭМ!$H$40:$H$759,СВЦЭМ!$A$40:$A$759,$A302,СВЦЭМ!$B$40:$B$759,L$296)+'СЕТ СН'!$F$15</f>
        <v>0</v>
      </c>
      <c r="M302" s="36">
        <f>SUMIFS(СВЦЭМ!$H$40:$H$759,СВЦЭМ!$A$40:$A$759,$A302,СВЦЭМ!$B$40:$B$759,M$296)+'СЕТ СН'!$F$15</f>
        <v>0</v>
      </c>
      <c r="N302" s="36">
        <f>SUMIFS(СВЦЭМ!$H$40:$H$759,СВЦЭМ!$A$40:$A$759,$A302,СВЦЭМ!$B$40:$B$759,N$296)+'СЕТ СН'!$F$15</f>
        <v>0</v>
      </c>
      <c r="O302" s="36">
        <f>SUMIFS(СВЦЭМ!$H$40:$H$759,СВЦЭМ!$A$40:$A$759,$A302,СВЦЭМ!$B$40:$B$759,O$296)+'СЕТ СН'!$F$15</f>
        <v>0</v>
      </c>
      <c r="P302" s="36">
        <f>SUMIFS(СВЦЭМ!$H$40:$H$759,СВЦЭМ!$A$40:$A$759,$A302,СВЦЭМ!$B$40:$B$759,P$296)+'СЕТ СН'!$F$15</f>
        <v>0</v>
      </c>
      <c r="Q302" s="36">
        <f>SUMIFS(СВЦЭМ!$H$40:$H$759,СВЦЭМ!$A$40:$A$759,$A302,СВЦЭМ!$B$40:$B$759,Q$296)+'СЕТ СН'!$F$15</f>
        <v>0</v>
      </c>
      <c r="R302" s="36">
        <f>SUMIFS(СВЦЭМ!$H$40:$H$759,СВЦЭМ!$A$40:$A$759,$A302,СВЦЭМ!$B$40:$B$759,R$296)+'СЕТ СН'!$F$15</f>
        <v>0</v>
      </c>
      <c r="S302" s="36">
        <f>SUMIFS(СВЦЭМ!$H$40:$H$759,СВЦЭМ!$A$40:$A$759,$A302,СВЦЭМ!$B$40:$B$759,S$296)+'СЕТ СН'!$F$15</f>
        <v>0</v>
      </c>
      <c r="T302" s="36">
        <f>SUMIFS(СВЦЭМ!$H$40:$H$759,СВЦЭМ!$A$40:$A$759,$A302,СВЦЭМ!$B$40:$B$759,T$296)+'СЕТ СН'!$F$15</f>
        <v>0</v>
      </c>
      <c r="U302" s="36">
        <f>SUMIFS(СВЦЭМ!$H$40:$H$759,СВЦЭМ!$A$40:$A$759,$A302,СВЦЭМ!$B$40:$B$759,U$296)+'СЕТ СН'!$F$15</f>
        <v>0</v>
      </c>
      <c r="V302" s="36">
        <f>SUMIFS(СВЦЭМ!$H$40:$H$759,СВЦЭМ!$A$40:$A$759,$A302,СВЦЭМ!$B$40:$B$759,V$296)+'СЕТ СН'!$F$15</f>
        <v>0</v>
      </c>
      <c r="W302" s="36">
        <f>SUMIFS(СВЦЭМ!$H$40:$H$759,СВЦЭМ!$A$40:$A$759,$A302,СВЦЭМ!$B$40:$B$759,W$296)+'СЕТ СН'!$F$15</f>
        <v>0</v>
      </c>
      <c r="X302" s="36">
        <f>SUMIFS(СВЦЭМ!$H$40:$H$759,СВЦЭМ!$A$40:$A$759,$A302,СВЦЭМ!$B$40:$B$759,X$296)+'СЕТ СН'!$F$15</f>
        <v>0</v>
      </c>
      <c r="Y302" s="36">
        <f>SUMIFS(СВЦЭМ!$H$40:$H$759,СВЦЭМ!$A$40:$A$759,$A302,СВЦЭМ!$B$40:$B$759,Y$296)+'СЕТ СН'!$F$15</f>
        <v>0</v>
      </c>
    </row>
    <row r="303" spans="1:27" ht="15.75" hidden="1" x14ac:dyDescent="0.2">
      <c r="A303" s="35">
        <f t="shared" si="8"/>
        <v>45389</v>
      </c>
      <c r="B303" s="36">
        <f>SUMIFS(СВЦЭМ!$H$40:$H$759,СВЦЭМ!$A$40:$A$759,$A303,СВЦЭМ!$B$40:$B$759,B$296)+'СЕТ СН'!$F$15</f>
        <v>0</v>
      </c>
      <c r="C303" s="36">
        <f>SUMIFS(СВЦЭМ!$H$40:$H$759,СВЦЭМ!$A$40:$A$759,$A303,СВЦЭМ!$B$40:$B$759,C$296)+'СЕТ СН'!$F$15</f>
        <v>0</v>
      </c>
      <c r="D303" s="36">
        <f>SUMIFS(СВЦЭМ!$H$40:$H$759,СВЦЭМ!$A$40:$A$759,$A303,СВЦЭМ!$B$40:$B$759,D$296)+'СЕТ СН'!$F$15</f>
        <v>0</v>
      </c>
      <c r="E303" s="36">
        <f>SUMIFS(СВЦЭМ!$H$40:$H$759,СВЦЭМ!$A$40:$A$759,$A303,СВЦЭМ!$B$40:$B$759,E$296)+'СЕТ СН'!$F$15</f>
        <v>0</v>
      </c>
      <c r="F303" s="36">
        <f>SUMIFS(СВЦЭМ!$H$40:$H$759,СВЦЭМ!$A$40:$A$759,$A303,СВЦЭМ!$B$40:$B$759,F$296)+'СЕТ СН'!$F$15</f>
        <v>0</v>
      </c>
      <c r="G303" s="36">
        <f>SUMIFS(СВЦЭМ!$H$40:$H$759,СВЦЭМ!$A$40:$A$759,$A303,СВЦЭМ!$B$40:$B$759,G$296)+'СЕТ СН'!$F$15</f>
        <v>0</v>
      </c>
      <c r="H303" s="36">
        <f>SUMIFS(СВЦЭМ!$H$40:$H$759,СВЦЭМ!$A$40:$A$759,$A303,СВЦЭМ!$B$40:$B$759,H$296)+'СЕТ СН'!$F$15</f>
        <v>0</v>
      </c>
      <c r="I303" s="36">
        <f>SUMIFS(СВЦЭМ!$H$40:$H$759,СВЦЭМ!$A$40:$A$759,$A303,СВЦЭМ!$B$40:$B$759,I$296)+'СЕТ СН'!$F$15</f>
        <v>0</v>
      </c>
      <c r="J303" s="36">
        <f>SUMIFS(СВЦЭМ!$H$40:$H$759,СВЦЭМ!$A$40:$A$759,$A303,СВЦЭМ!$B$40:$B$759,J$296)+'СЕТ СН'!$F$15</f>
        <v>0</v>
      </c>
      <c r="K303" s="36">
        <f>SUMIFS(СВЦЭМ!$H$40:$H$759,СВЦЭМ!$A$40:$A$759,$A303,СВЦЭМ!$B$40:$B$759,K$296)+'СЕТ СН'!$F$15</f>
        <v>0</v>
      </c>
      <c r="L303" s="36">
        <f>SUMIFS(СВЦЭМ!$H$40:$H$759,СВЦЭМ!$A$40:$A$759,$A303,СВЦЭМ!$B$40:$B$759,L$296)+'СЕТ СН'!$F$15</f>
        <v>0</v>
      </c>
      <c r="M303" s="36">
        <f>SUMIFS(СВЦЭМ!$H$40:$H$759,СВЦЭМ!$A$40:$A$759,$A303,СВЦЭМ!$B$40:$B$759,M$296)+'СЕТ СН'!$F$15</f>
        <v>0</v>
      </c>
      <c r="N303" s="36">
        <f>SUMIFS(СВЦЭМ!$H$40:$H$759,СВЦЭМ!$A$40:$A$759,$A303,СВЦЭМ!$B$40:$B$759,N$296)+'СЕТ СН'!$F$15</f>
        <v>0</v>
      </c>
      <c r="O303" s="36">
        <f>SUMIFS(СВЦЭМ!$H$40:$H$759,СВЦЭМ!$A$40:$A$759,$A303,СВЦЭМ!$B$40:$B$759,O$296)+'СЕТ СН'!$F$15</f>
        <v>0</v>
      </c>
      <c r="P303" s="36">
        <f>SUMIFS(СВЦЭМ!$H$40:$H$759,СВЦЭМ!$A$40:$A$759,$A303,СВЦЭМ!$B$40:$B$759,P$296)+'СЕТ СН'!$F$15</f>
        <v>0</v>
      </c>
      <c r="Q303" s="36">
        <f>SUMIFS(СВЦЭМ!$H$40:$H$759,СВЦЭМ!$A$40:$A$759,$A303,СВЦЭМ!$B$40:$B$759,Q$296)+'СЕТ СН'!$F$15</f>
        <v>0</v>
      </c>
      <c r="R303" s="36">
        <f>SUMIFS(СВЦЭМ!$H$40:$H$759,СВЦЭМ!$A$40:$A$759,$A303,СВЦЭМ!$B$40:$B$759,R$296)+'СЕТ СН'!$F$15</f>
        <v>0</v>
      </c>
      <c r="S303" s="36">
        <f>SUMIFS(СВЦЭМ!$H$40:$H$759,СВЦЭМ!$A$40:$A$759,$A303,СВЦЭМ!$B$40:$B$759,S$296)+'СЕТ СН'!$F$15</f>
        <v>0</v>
      </c>
      <c r="T303" s="36">
        <f>SUMIFS(СВЦЭМ!$H$40:$H$759,СВЦЭМ!$A$40:$A$759,$A303,СВЦЭМ!$B$40:$B$759,T$296)+'СЕТ СН'!$F$15</f>
        <v>0</v>
      </c>
      <c r="U303" s="36">
        <f>SUMIFS(СВЦЭМ!$H$40:$H$759,СВЦЭМ!$A$40:$A$759,$A303,СВЦЭМ!$B$40:$B$759,U$296)+'СЕТ СН'!$F$15</f>
        <v>0</v>
      </c>
      <c r="V303" s="36">
        <f>SUMIFS(СВЦЭМ!$H$40:$H$759,СВЦЭМ!$A$40:$A$759,$A303,СВЦЭМ!$B$40:$B$759,V$296)+'СЕТ СН'!$F$15</f>
        <v>0</v>
      </c>
      <c r="W303" s="36">
        <f>SUMIFS(СВЦЭМ!$H$40:$H$759,СВЦЭМ!$A$40:$A$759,$A303,СВЦЭМ!$B$40:$B$759,W$296)+'СЕТ СН'!$F$15</f>
        <v>0</v>
      </c>
      <c r="X303" s="36">
        <f>SUMIFS(СВЦЭМ!$H$40:$H$759,СВЦЭМ!$A$40:$A$759,$A303,СВЦЭМ!$B$40:$B$759,X$296)+'СЕТ СН'!$F$15</f>
        <v>0</v>
      </c>
      <c r="Y303" s="36">
        <f>SUMIFS(СВЦЭМ!$H$40:$H$759,СВЦЭМ!$A$40:$A$759,$A303,СВЦЭМ!$B$40:$B$759,Y$296)+'СЕТ СН'!$F$15</f>
        <v>0</v>
      </c>
    </row>
    <row r="304" spans="1:27" ht="15.75" hidden="1" x14ac:dyDescent="0.2">
      <c r="A304" s="35">
        <f t="shared" si="8"/>
        <v>45390</v>
      </c>
      <c r="B304" s="36">
        <f>SUMIFS(СВЦЭМ!$H$40:$H$759,СВЦЭМ!$A$40:$A$759,$A304,СВЦЭМ!$B$40:$B$759,B$296)+'СЕТ СН'!$F$15</f>
        <v>0</v>
      </c>
      <c r="C304" s="36">
        <f>SUMIFS(СВЦЭМ!$H$40:$H$759,СВЦЭМ!$A$40:$A$759,$A304,СВЦЭМ!$B$40:$B$759,C$296)+'СЕТ СН'!$F$15</f>
        <v>0</v>
      </c>
      <c r="D304" s="36">
        <f>SUMIFS(СВЦЭМ!$H$40:$H$759,СВЦЭМ!$A$40:$A$759,$A304,СВЦЭМ!$B$40:$B$759,D$296)+'СЕТ СН'!$F$15</f>
        <v>0</v>
      </c>
      <c r="E304" s="36">
        <f>SUMIFS(СВЦЭМ!$H$40:$H$759,СВЦЭМ!$A$40:$A$759,$A304,СВЦЭМ!$B$40:$B$759,E$296)+'СЕТ СН'!$F$15</f>
        <v>0</v>
      </c>
      <c r="F304" s="36">
        <f>SUMIFS(СВЦЭМ!$H$40:$H$759,СВЦЭМ!$A$40:$A$759,$A304,СВЦЭМ!$B$40:$B$759,F$296)+'СЕТ СН'!$F$15</f>
        <v>0</v>
      </c>
      <c r="G304" s="36">
        <f>SUMIFS(СВЦЭМ!$H$40:$H$759,СВЦЭМ!$A$40:$A$759,$A304,СВЦЭМ!$B$40:$B$759,G$296)+'СЕТ СН'!$F$15</f>
        <v>0</v>
      </c>
      <c r="H304" s="36">
        <f>SUMIFS(СВЦЭМ!$H$40:$H$759,СВЦЭМ!$A$40:$A$759,$A304,СВЦЭМ!$B$40:$B$759,H$296)+'СЕТ СН'!$F$15</f>
        <v>0</v>
      </c>
      <c r="I304" s="36">
        <f>SUMIFS(СВЦЭМ!$H$40:$H$759,СВЦЭМ!$A$40:$A$759,$A304,СВЦЭМ!$B$40:$B$759,I$296)+'СЕТ СН'!$F$15</f>
        <v>0</v>
      </c>
      <c r="J304" s="36">
        <f>SUMIFS(СВЦЭМ!$H$40:$H$759,СВЦЭМ!$A$40:$A$759,$A304,СВЦЭМ!$B$40:$B$759,J$296)+'СЕТ СН'!$F$15</f>
        <v>0</v>
      </c>
      <c r="K304" s="36">
        <f>SUMIFS(СВЦЭМ!$H$40:$H$759,СВЦЭМ!$A$40:$A$759,$A304,СВЦЭМ!$B$40:$B$759,K$296)+'СЕТ СН'!$F$15</f>
        <v>0</v>
      </c>
      <c r="L304" s="36">
        <f>SUMIFS(СВЦЭМ!$H$40:$H$759,СВЦЭМ!$A$40:$A$759,$A304,СВЦЭМ!$B$40:$B$759,L$296)+'СЕТ СН'!$F$15</f>
        <v>0</v>
      </c>
      <c r="M304" s="36">
        <f>SUMIFS(СВЦЭМ!$H$40:$H$759,СВЦЭМ!$A$40:$A$759,$A304,СВЦЭМ!$B$40:$B$759,M$296)+'СЕТ СН'!$F$15</f>
        <v>0</v>
      </c>
      <c r="N304" s="36">
        <f>SUMIFS(СВЦЭМ!$H$40:$H$759,СВЦЭМ!$A$40:$A$759,$A304,СВЦЭМ!$B$40:$B$759,N$296)+'СЕТ СН'!$F$15</f>
        <v>0</v>
      </c>
      <c r="O304" s="36">
        <f>SUMIFS(СВЦЭМ!$H$40:$H$759,СВЦЭМ!$A$40:$A$759,$A304,СВЦЭМ!$B$40:$B$759,O$296)+'СЕТ СН'!$F$15</f>
        <v>0</v>
      </c>
      <c r="P304" s="36">
        <f>SUMIFS(СВЦЭМ!$H$40:$H$759,СВЦЭМ!$A$40:$A$759,$A304,СВЦЭМ!$B$40:$B$759,P$296)+'СЕТ СН'!$F$15</f>
        <v>0</v>
      </c>
      <c r="Q304" s="36">
        <f>SUMIFS(СВЦЭМ!$H$40:$H$759,СВЦЭМ!$A$40:$A$759,$A304,СВЦЭМ!$B$40:$B$759,Q$296)+'СЕТ СН'!$F$15</f>
        <v>0</v>
      </c>
      <c r="R304" s="36">
        <f>SUMIFS(СВЦЭМ!$H$40:$H$759,СВЦЭМ!$A$40:$A$759,$A304,СВЦЭМ!$B$40:$B$759,R$296)+'СЕТ СН'!$F$15</f>
        <v>0</v>
      </c>
      <c r="S304" s="36">
        <f>SUMIFS(СВЦЭМ!$H$40:$H$759,СВЦЭМ!$A$40:$A$759,$A304,СВЦЭМ!$B$40:$B$759,S$296)+'СЕТ СН'!$F$15</f>
        <v>0</v>
      </c>
      <c r="T304" s="36">
        <f>SUMIFS(СВЦЭМ!$H$40:$H$759,СВЦЭМ!$A$40:$A$759,$A304,СВЦЭМ!$B$40:$B$759,T$296)+'СЕТ СН'!$F$15</f>
        <v>0</v>
      </c>
      <c r="U304" s="36">
        <f>SUMIFS(СВЦЭМ!$H$40:$H$759,СВЦЭМ!$A$40:$A$759,$A304,СВЦЭМ!$B$40:$B$759,U$296)+'СЕТ СН'!$F$15</f>
        <v>0</v>
      </c>
      <c r="V304" s="36">
        <f>SUMIFS(СВЦЭМ!$H$40:$H$759,СВЦЭМ!$A$40:$A$759,$A304,СВЦЭМ!$B$40:$B$759,V$296)+'СЕТ СН'!$F$15</f>
        <v>0</v>
      </c>
      <c r="W304" s="36">
        <f>SUMIFS(СВЦЭМ!$H$40:$H$759,СВЦЭМ!$A$40:$A$759,$A304,СВЦЭМ!$B$40:$B$759,W$296)+'СЕТ СН'!$F$15</f>
        <v>0</v>
      </c>
      <c r="X304" s="36">
        <f>SUMIFS(СВЦЭМ!$H$40:$H$759,СВЦЭМ!$A$40:$A$759,$A304,СВЦЭМ!$B$40:$B$759,X$296)+'СЕТ СН'!$F$15</f>
        <v>0</v>
      </c>
      <c r="Y304" s="36">
        <f>SUMIFS(СВЦЭМ!$H$40:$H$759,СВЦЭМ!$A$40:$A$759,$A304,СВЦЭМ!$B$40:$B$759,Y$296)+'СЕТ СН'!$F$15</f>
        <v>0</v>
      </c>
    </row>
    <row r="305" spans="1:25" ht="15.75" hidden="1" x14ac:dyDescent="0.2">
      <c r="A305" s="35">
        <f t="shared" si="8"/>
        <v>45391</v>
      </c>
      <c r="B305" s="36">
        <f>SUMIFS(СВЦЭМ!$H$40:$H$759,СВЦЭМ!$A$40:$A$759,$A305,СВЦЭМ!$B$40:$B$759,B$296)+'СЕТ СН'!$F$15</f>
        <v>0</v>
      </c>
      <c r="C305" s="36">
        <f>SUMIFS(СВЦЭМ!$H$40:$H$759,СВЦЭМ!$A$40:$A$759,$A305,СВЦЭМ!$B$40:$B$759,C$296)+'СЕТ СН'!$F$15</f>
        <v>0</v>
      </c>
      <c r="D305" s="36">
        <f>SUMIFS(СВЦЭМ!$H$40:$H$759,СВЦЭМ!$A$40:$A$759,$A305,СВЦЭМ!$B$40:$B$759,D$296)+'СЕТ СН'!$F$15</f>
        <v>0</v>
      </c>
      <c r="E305" s="36">
        <f>SUMIFS(СВЦЭМ!$H$40:$H$759,СВЦЭМ!$A$40:$A$759,$A305,СВЦЭМ!$B$40:$B$759,E$296)+'СЕТ СН'!$F$15</f>
        <v>0</v>
      </c>
      <c r="F305" s="36">
        <f>SUMIFS(СВЦЭМ!$H$40:$H$759,СВЦЭМ!$A$40:$A$759,$A305,СВЦЭМ!$B$40:$B$759,F$296)+'СЕТ СН'!$F$15</f>
        <v>0</v>
      </c>
      <c r="G305" s="36">
        <f>SUMIFS(СВЦЭМ!$H$40:$H$759,СВЦЭМ!$A$40:$A$759,$A305,СВЦЭМ!$B$40:$B$759,G$296)+'СЕТ СН'!$F$15</f>
        <v>0</v>
      </c>
      <c r="H305" s="36">
        <f>SUMIFS(СВЦЭМ!$H$40:$H$759,СВЦЭМ!$A$40:$A$759,$A305,СВЦЭМ!$B$40:$B$759,H$296)+'СЕТ СН'!$F$15</f>
        <v>0</v>
      </c>
      <c r="I305" s="36">
        <f>SUMIFS(СВЦЭМ!$H$40:$H$759,СВЦЭМ!$A$40:$A$759,$A305,СВЦЭМ!$B$40:$B$759,I$296)+'СЕТ СН'!$F$15</f>
        <v>0</v>
      </c>
      <c r="J305" s="36">
        <f>SUMIFS(СВЦЭМ!$H$40:$H$759,СВЦЭМ!$A$40:$A$759,$A305,СВЦЭМ!$B$40:$B$759,J$296)+'СЕТ СН'!$F$15</f>
        <v>0</v>
      </c>
      <c r="K305" s="36">
        <f>SUMIFS(СВЦЭМ!$H$40:$H$759,СВЦЭМ!$A$40:$A$759,$A305,СВЦЭМ!$B$40:$B$759,K$296)+'СЕТ СН'!$F$15</f>
        <v>0</v>
      </c>
      <c r="L305" s="36">
        <f>SUMIFS(СВЦЭМ!$H$40:$H$759,СВЦЭМ!$A$40:$A$759,$A305,СВЦЭМ!$B$40:$B$759,L$296)+'СЕТ СН'!$F$15</f>
        <v>0</v>
      </c>
      <c r="M305" s="36">
        <f>SUMIFS(СВЦЭМ!$H$40:$H$759,СВЦЭМ!$A$40:$A$759,$A305,СВЦЭМ!$B$40:$B$759,M$296)+'СЕТ СН'!$F$15</f>
        <v>0</v>
      </c>
      <c r="N305" s="36">
        <f>SUMIFS(СВЦЭМ!$H$40:$H$759,СВЦЭМ!$A$40:$A$759,$A305,СВЦЭМ!$B$40:$B$759,N$296)+'СЕТ СН'!$F$15</f>
        <v>0</v>
      </c>
      <c r="O305" s="36">
        <f>SUMIFS(СВЦЭМ!$H$40:$H$759,СВЦЭМ!$A$40:$A$759,$A305,СВЦЭМ!$B$40:$B$759,O$296)+'СЕТ СН'!$F$15</f>
        <v>0</v>
      </c>
      <c r="P305" s="36">
        <f>SUMIFS(СВЦЭМ!$H$40:$H$759,СВЦЭМ!$A$40:$A$759,$A305,СВЦЭМ!$B$40:$B$759,P$296)+'СЕТ СН'!$F$15</f>
        <v>0</v>
      </c>
      <c r="Q305" s="36">
        <f>SUMIFS(СВЦЭМ!$H$40:$H$759,СВЦЭМ!$A$40:$A$759,$A305,СВЦЭМ!$B$40:$B$759,Q$296)+'СЕТ СН'!$F$15</f>
        <v>0</v>
      </c>
      <c r="R305" s="36">
        <f>SUMIFS(СВЦЭМ!$H$40:$H$759,СВЦЭМ!$A$40:$A$759,$A305,СВЦЭМ!$B$40:$B$759,R$296)+'СЕТ СН'!$F$15</f>
        <v>0</v>
      </c>
      <c r="S305" s="36">
        <f>SUMIFS(СВЦЭМ!$H$40:$H$759,СВЦЭМ!$A$40:$A$759,$A305,СВЦЭМ!$B$40:$B$759,S$296)+'СЕТ СН'!$F$15</f>
        <v>0</v>
      </c>
      <c r="T305" s="36">
        <f>SUMIFS(СВЦЭМ!$H$40:$H$759,СВЦЭМ!$A$40:$A$759,$A305,СВЦЭМ!$B$40:$B$759,T$296)+'СЕТ СН'!$F$15</f>
        <v>0</v>
      </c>
      <c r="U305" s="36">
        <f>SUMIFS(СВЦЭМ!$H$40:$H$759,СВЦЭМ!$A$40:$A$759,$A305,СВЦЭМ!$B$40:$B$759,U$296)+'СЕТ СН'!$F$15</f>
        <v>0</v>
      </c>
      <c r="V305" s="36">
        <f>SUMIFS(СВЦЭМ!$H$40:$H$759,СВЦЭМ!$A$40:$A$759,$A305,СВЦЭМ!$B$40:$B$759,V$296)+'СЕТ СН'!$F$15</f>
        <v>0</v>
      </c>
      <c r="W305" s="36">
        <f>SUMIFS(СВЦЭМ!$H$40:$H$759,СВЦЭМ!$A$40:$A$759,$A305,СВЦЭМ!$B$40:$B$759,W$296)+'СЕТ СН'!$F$15</f>
        <v>0</v>
      </c>
      <c r="X305" s="36">
        <f>SUMIFS(СВЦЭМ!$H$40:$H$759,СВЦЭМ!$A$40:$A$759,$A305,СВЦЭМ!$B$40:$B$759,X$296)+'СЕТ СН'!$F$15</f>
        <v>0</v>
      </c>
      <c r="Y305" s="36">
        <f>SUMIFS(СВЦЭМ!$H$40:$H$759,СВЦЭМ!$A$40:$A$759,$A305,СВЦЭМ!$B$40:$B$759,Y$296)+'СЕТ СН'!$F$15</f>
        <v>0</v>
      </c>
    </row>
    <row r="306" spans="1:25" ht="15.75" hidden="1" x14ac:dyDescent="0.2">
      <c r="A306" s="35">
        <f t="shared" si="8"/>
        <v>45392</v>
      </c>
      <c r="B306" s="36">
        <f>SUMIFS(СВЦЭМ!$H$40:$H$759,СВЦЭМ!$A$40:$A$759,$A306,СВЦЭМ!$B$40:$B$759,B$296)+'СЕТ СН'!$F$15</f>
        <v>0</v>
      </c>
      <c r="C306" s="36">
        <f>SUMIFS(СВЦЭМ!$H$40:$H$759,СВЦЭМ!$A$40:$A$759,$A306,СВЦЭМ!$B$40:$B$759,C$296)+'СЕТ СН'!$F$15</f>
        <v>0</v>
      </c>
      <c r="D306" s="36">
        <f>SUMIFS(СВЦЭМ!$H$40:$H$759,СВЦЭМ!$A$40:$A$759,$A306,СВЦЭМ!$B$40:$B$759,D$296)+'СЕТ СН'!$F$15</f>
        <v>0</v>
      </c>
      <c r="E306" s="36">
        <f>SUMIFS(СВЦЭМ!$H$40:$H$759,СВЦЭМ!$A$40:$A$759,$A306,СВЦЭМ!$B$40:$B$759,E$296)+'СЕТ СН'!$F$15</f>
        <v>0</v>
      </c>
      <c r="F306" s="36">
        <f>SUMIFS(СВЦЭМ!$H$40:$H$759,СВЦЭМ!$A$40:$A$759,$A306,СВЦЭМ!$B$40:$B$759,F$296)+'СЕТ СН'!$F$15</f>
        <v>0</v>
      </c>
      <c r="G306" s="36">
        <f>SUMIFS(СВЦЭМ!$H$40:$H$759,СВЦЭМ!$A$40:$A$759,$A306,СВЦЭМ!$B$40:$B$759,G$296)+'СЕТ СН'!$F$15</f>
        <v>0</v>
      </c>
      <c r="H306" s="36">
        <f>SUMIFS(СВЦЭМ!$H$40:$H$759,СВЦЭМ!$A$40:$A$759,$A306,СВЦЭМ!$B$40:$B$759,H$296)+'СЕТ СН'!$F$15</f>
        <v>0</v>
      </c>
      <c r="I306" s="36">
        <f>SUMIFS(СВЦЭМ!$H$40:$H$759,СВЦЭМ!$A$40:$A$759,$A306,СВЦЭМ!$B$40:$B$759,I$296)+'СЕТ СН'!$F$15</f>
        <v>0</v>
      </c>
      <c r="J306" s="36">
        <f>SUMIFS(СВЦЭМ!$H$40:$H$759,СВЦЭМ!$A$40:$A$759,$A306,СВЦЭМ!$B$40:$B$759,J$296)+'СЕТ СН'!$F$15</f>
        <v>0</v>
      </c>
      <c r="K306" s="36">
        <f>SUMIFS(СВЦЭМ!$H$40:$H$759,СВЦЭМ!$A$40:$A$759,$A306,СВЦЭМ!$B$40:$B$759,K$296)+'СЕТ СН'!$F$15</f>
        <v>0</v>
      </c>
      <c r="L306" s="36">
        <f>SUMIFS(СВЦЭМ!$H$40:$H$759,СВЦЭМ!$A$40:$A$759,$A306,СВЦЭМ!$B$40:$B$759,L$296)+'СЕТ СН'!$F$15</f>
        <v>0</v>
      </c>
      <c r="M306" s="36">
        <f>SUMIFS(СВЦЭМ!$H$40:$H$759,СВЦЭМ!$A$40:$A$759,$A306,СВЦЭМ!$B$40:$B$759,M$296)+'СЕТ СН'!$F$15</f>
        <v>0</v>
      </c>
      <c r="N306" s="36">
        <f>SUMIFS(СВЦЭМ!$H$40:$H$759,СВЦЭМ!$A$40:$A$759,$A306,СВЦЭМ!$B$40:$B$759,N$296)+'СЕТ СН'!$F$15</f>
        <v>0</v>
      </c>
      <c r="O306" s="36">
        <f>SUMIFS(СВЦЭМ!$H$40:$H$759,СВЦЭМ!$A$40:$A$759,$A306,СВЦЭМ!$B$40:$B$759,O$296)+'СЕТ СН'!$F$15</f>
        <v>0</v>
      </c>
      <c r="P306" s="36">
        <f>SUMIFS(СВЦЭМ!$H$40:$H$759,СВЦЭМ!$A$40:$A$759,$A306,СВЦЭМ!$B$40:$B$759,P$296)+'СЕТ СН'!$F$15</f>
        <v>0</v>
      </c>
      <c r="Q306" s="36">
        <f>SUMIFS(СВЦЭМ!$H$40:$H$759,СВЦЭМ!$A$40:$A$759,$A306,СВЦЭМ!$B$40:$B$759,Q$296)+'СЕТ СН'!$F$15</f>
        <v>0</v>
      </c>
      <c r="R306" s="36">
        <f>SUMIFS(СВЦЭМ!$H$40:$H$759,СВЦЭМ!$A$40:$A$759,$A306,СВЦЭМ!$B$40:$B$759,R$296)+'СЕТ СН'!$F$15</f>
        <v>0</v>
      </c>
      <c r="S306" s="36">
        <f>SUMIFS(СВЦЭМ!$H$40:$H$759,СВЦЭМ!$A$40:$A$759,$A306,СВЦЭМ!$B$40:$B$759,S$296)+'СЕТ СН'!$F$15</f>
        <v>0</v>
      </c>
      <c r="T306" s="36">
        <f>SUMIFS(СВЦЭМ!$H$40:$H$759,СВЦЭМ!$A$40:$A$759,$A306,СВЦЭМ!$B$40:$B$759,T$296)+'СЕТ СН'!$F$15</f>
        <v>0</v>
      </c>
      <c r="U306" s="36">
        <f>SUMIFS(СВЦЭМ!$H$40:$H$759,СВЦЭМ!$A$40:$A$759,$A306,СВЦЭМ!$B$40:$B$759,U$296)+'СЕТ СН'!$F$15</f>
        <v>0</v>
      </c>
      <c r="V306" s="36">
        <f>SUMIFS(СВЦЭМ!$H$40:$H$759,СВЦЭМ!$A$40:$A$759,$A306,СВЦЭМ!$B$40:$B$759,V$296)+'СЕТ СН'!$F$15</f>
        <v>0</v>
      </c>
      <c r="W306" s="36">
        <f>SUMIFS(СВЦЭМ!$H$40:$H$759,СВЦЭМ!$A$40:$A$759,$A306,СВЦЭМ!$B$40:$B$759,W$296)+'СЕТ СН'!$F$15</f>
        <v>0</v>
      </c>
      <c r="X306" s="36">
        <f>SUMIFS(СВЦЭМ!$H$40:$H$759,СВЦЭМ!$A$40:$A$759,$A306,СВЦЭМ!$B$40:$B$759,X$296)+'СЕТ СН'!$F$15</f>
        <v>0</v>
      </c>
      <c r="Y306" s="36">
        <f>SUMIFS(СВЦЭМ!$H$40:$H$759,СВЦЭМ!$A$40:$A$759,$A306,СВЦЭМ!$B$40:$B$759,Y$296)+'СЕТ СН'!$F$15</f>
        <v>0</v>
      </c>
    </row>
    <row r="307" spans="1:25" ht="15.75" hidden="1" x14ac:dyDescent="0.2">
      <c r="A307" s="35">
        <f t="shared" si="8"/>
        <v>45393</v>
      </c>
      <c r="B307" s="36">
        <f>SUMIFS(СВЦЭМ!$H$40:$H$759,СВЦЭМ!$A$40:$A$759,$A307,СВЦЭМ!$B$40:$B$759,B$296)+'СЕТ СН'!$F$15</f>
        <v>0</v>
      </c>
      <c r="C307" s="36">
        <f>SUMIFS(СВЦЭМ!$H$40:$H$759,СВЦЭМ!$A$40:$A$759,$A307,СВЦЭМ!$B$40:$B$759,C$296)+'СЕТ СН'!$F$15</f>
        <v>0</v>
      </c>
      <c r="D307" s="36">
        <f>SUMIFS(СВЦЭМ!$H$40:$H$759,СВЦЭМ!$A$40:$A$759,$A307,СВЦЭМ!$B$40:$B$759,D$296)+'СЕТ СН'!$F$15</f>
        <v>0</v>
      </c>
      <c r="E307" s="36">
        <f>SUMIFS(СВЦЭМ!$H$40:$H$759,СВЦЭМ!$A$40:$A$759,$A307,СВЦЭМ!$B$40:$B$759,E$296)+'СЕТ СН'!$F$15</f>
        <v>0</v>
      </c>
      <c r="F307" s="36">
        <f>SUMIFS(СВЦЭМ!$H$40:$H$759,СВЦЭМ!$A$40:$A$759,$A307,СВЦЭМ!$B$40:$B$759,F$296)+'СЕТ СН'!$F$15</f>
        <v>0</v>
      </c>
      <c r="G307" s="36">
        <f>SUMIFS(СВЦЭМ!$H$40:$H$759,СВЦЭМ!$A$40:$A$759,$A307,СВЦЭМ!$B$40:$B$759,G$296)+'СЕТ СН'!$F$15</f>
        <v>0</v>
      </c>
      <c r="H307" s="36">
        <f>SUMIFS(СВЦЭМ!$H$40:$H$759,СВЦЭМ!$A$40:$A$759,$A307,СВЦЭМ!$B$40:$B$759,H$296)+'СЕТ СН'!$F$15</f>
        <v>0</v>
      </c>
      <c r="I307" s="36">
        <f>SUMIFS(СВЦЭМ!$H$40:$H$759,СВЦЭМ!$A$40:$A$759,$A307,СВЦЭМ!$B$40:$B$759,I$296)+'СЕТ СН'!$F$15</f>
        <v>0</v>
      </c>
      <c r="J307" s="36">
        <f>SUMIFS(СВЦЭМ!$H$40:$H$759,СВЦЭМ!$A$40:$A$759,$A307,СВЦЭМ!$B$40:$B$759,J$296)+'СЕТ СН'!$F$15</f>
        <v>0</v>
      </c>
      <c r="K307" s="36">
        <f>SUMIFS(СВЦЭМ!$H$40:$H$759,СВЦЭМ!$A$40:$A$759,$A307,СВЦЭМ!$B$40:$B$759,K$296)+'СЕТ СН'!$F$15</f>
        <v>0</v>
      </c>
      <c r="L307" s="36">
        <f>SUMIFS(СВЦЭМ!$H$40:$H$759,СВЦЭМ!$A$40:$A$759,$A307,СВЦЭМ!$B$40:$B$759,L$296)+'СЕТ СН'!$F$15</f>
        <v>0</v>
      </c>
      <c r="M307" s="36">
        <f>SUMIFS(СВЦЭМ!$H$40:$H$759,СВЦЭМ!$A$40:$A$759,$A307,СВЦЭМ!$B$40:$B$759,M$296)+'СЕТ СН'!$F$15</f>
        <v>0</v>
      </c>
      <c r="N307" s="36">
        <f>SUMIFS(СВЦЭМ!$H$40:$H$759,СВЦЭМ!$A$40:$A$759,$A307,СВЦЭМ!$B$40:$B$759,N$296)+'СЕТ СН'!$F$15</f>
        <v>0</v>
      </c>
      <c r="O307" s="36">
        <f>SUMIFS(СВЦЭМ!$H$40:$H$759,СВЦЭМ!$A$40:$A$759,$A307,СВЦЭМ!$B$40:$B$759,O$296)+'СЕТ СН'!$F$15</f>
        <v>0</v>
      </c>
      <c r="P307" s="36">
        <f>SUMIFS(СВЦЭМ!$H$40:$H$759,СВЦЭМ!$A$40:$A$759,$A307,СВЦЭМ!$B$40:$B$759,P$296)+'СЕТ СН'!$F$15</f>
        <v>0</v>
      </c>
      <c r="Q307" s="36">
        <f>SUMIFS(СВЦЭМ!$H$40:$H$759,СВЦЭМ!$A$40:$A$759,$A307,СВЦЭМ!$B$40:$B$759,Q$296)+'СЕТ СН'!$F$15</f>
        <v>0</v>
      </c>
      <c r="R307" s="36">
        <f>SUMIFS(СВЦЭМ!$H$40:$H$759,СВЦЭМ!$A$40:$A$759,$A307,СВЦЭМ!$B$40:$B$759,R$296)+'СЕТ СН'!$F$15</f>
        <v>0</v>
      </c>
      <c r="S307" s="36">
        <f>SUMIFS(СВЦЭМ!$H$40:$H$759,СВЦЭМ!$A$40:$A$759,$A307,СВЦЭМ!$B$40:$B$759,S$296)+'СЕТ СН'!$F$15</f>
        <v>0</v>
      </c>
      <c r="T307" s="36">
        <f>SUMIFS(СВЦЭМ!$H$40:$H$759,СВЦЭМ!$A$40:$A$759,$A307,СВЦЭМ!$B$40:$B$759,T$296)+'СЕТ СН'!$F$15</f>
        <v>0</v>
      </c>
      <c r="U307" s="36">
        <f>SUMIFS(СВЦЭМ!$H$40:$H$759,СВЦЭМ!$A$40:$A$759,$A307,СВЦЭМ!$B$40:$B$759,U$296)+'СЕТ СН'!$F$15</f>
        <v>0</v>
      </c>
      <c r="V307" s="36">
        <f>SUMIFS(СВЦЭМ!$H$40:$H$759,СВЦЭМ!$A$40:$A$759,$A307,СВЦЭМ!$B$40:$B$759,V$296)+'СЕТ СН'!$F$15</f>
        <v>0</v>
      </c>
      <c r="W307" s="36">
        <f>SUMIFS(СВЦЭМ!$H$40:$H$759,СВЦЭМ!$A$40:$A$759,$A307,СВЦЭМ!$B$40:$B$759,W$296)+'СЕТ СН'!$F$15</f>
        <v>0</v>
      </c>
      <c r="X307" s="36">
        <f>SUMIFS(СВЦЭМ!$H$40:$H$759,СВЦЭМ!$A$40:$A$759,$A307,СВЦЭМ!$B$40:$B$759,X$296)+'СЕТ СН'!$F$15</f>
        <v>0</v>
      </c>
      <c r="Y307" s="36">
        <f>SUMIFS(СВЦЭМ!$H$40:$H$759,СВЦЭМ!$A$40:$A$759,$A307,СВЦЭМ!$B$40:$B$759,Y$296)+'СЕТ СН'!$F$15</f>
        <v>0</v>
      </c>
    </row>
    <row r="308" spans="1:25" ht="15.75" hidden="1" x14ac:dyDescent="0.2">
      <c r="A308" s="35">
        <f t="shared" si="8"/>
        <v>45394</v>
      </c>
      <c r="B308" s="36">
        <f>SUMIFS(СВЦЭМ!$H$40:$H$759,СВЦЭМ!$A$40:$A$759,$A308,СВЦЭМ!$B$40:$B$759,B$296)+'СЕТ СН'!$F$15</f>
        <v>0</v>
      </c>
      <c r="C308" s="36">
        <f>SUMIFS(СВЦЭМ!$H$40:$H$759,СВЦЭМ!$A$40:$A$759,$A308,СВЦЭМ!$B$40:$B$759,C$296)+'СЕТ СН'!$F$15</f>
        <v>0</v>
      </c>
      <c r="D308" s="36">
        <f>SUMIFS(СВЦЭМ!$H$40:$H$759,СВЦЭМ!$A$40:$A$759,$A308,СВЦЭМ!$B$40:$B$759,D$296)+'СЕТ СН'!$F$15</f>
        <v>0</v>
      </c>
      <c r="E308" s="36">
        <f>SUMIFS(СВЦЭМ!$H$40:$H$759,СВЦЭМ!$A$40:$A$759,$A308,СВЦЭМ!$B$40:$B$759,E$296)+'СЕТ СН'!$F$15</f>
        <v>0</v>
      </c>
      <c r="F308" s="36">
        <f>SUMIFS(СВЦЭМ!$H$40:$H$759,СВЦЭМ!$A$40:$A$759,$A308,СВЦЭМ!$B$40:$B$759,F$296)+'СЕТ СН'!$F$15</f>
        <v>0</v>
      </c>
      <c r="G308" s="36">
        <f>SUMIFS(СВЦЭМ!$H$40:$H$759,СВЦЭМ!$A$40:$A$759,$A308,СВЦЭМ!$B$40:$B$759,G$296)+'СЕТ СН'!$F$15</f>
        <v>0</v>
      </c>
      <c r="H308" s="36">
        <f>SUMIFS(СВЦЭМ!$H$40:$H$759,СВЦЭМ!$A$40:$A$759,$A308,СВЦЭМ!$B$40:$B$759,H$296)+'СЕТ СН'!$F$15</f>
        <v>0</v>
      </c>
      <c r="I308" s="36">
        <f>SUMIFS(СВЦЭМ!$H$40:$H$759,СВЦЭМ!$A$40:$A$759,$A308,СВЦЭМ!$B$40:$B$759,I$296)+'СЕТ СН'!$F$15</f>
        <v>0</v>
      </c>
      <c r="J308" s="36">
        <f>SUMIFS(СВЦЭМ!$H$40:$H$759,СВЦЭМ!$A$40:$A$759,$A308,СВЦЭМ!$B$40:$B$759,J$296)+'СЕТ СН'!$F$15</f>
        <v>0</v>
      </c>
      <c r="K308" s="36">
        <f>SUMIFS(СВЦЭМ!$H$40:$H$759,СВЦЭМ!$A$40:$A$759,$A308,СВЦЭМ!$B$40:$B$759,K$296)+'СЕТ СН'!$F$15</f>
        <v>0</v>
      </c>
      <c r="L308" s="36">
        <f>SUMIFS(СВЦЭМ!$H$40:$H$759,СВЦЭМ!$A$40:$A$759,$A308,СВЦЭМ!$B$40:$B$759,L$296)+'СЕТ СН'!$F$15</f>
        <v>0</v>
      </c>
      <c r="M308" s="36">
        <f>SUMIFS(СВЦЭМ!$H$40:$H$759,СВЦЭМ!$A$40:$A$759,$A308,СВЦЭМ!$B$40:$B$759,M$296)+'СЕТ СН'!$F$15</f>
        <v>0</v>
      </c>
      <c r="N308" s="36">
        <f>SUMIFS(СВЦЭМ!$H$40:$H$759,СВЦЭМ!$A$40:$A$759,$A308,СВЦЭМ!$B$40:$B$759,N$296)+'СЕТ СН'!$F$15</f>
        <v>0</v>
      </c>
      <c r="O308" s="36">
        <f>SUMIFS(СВЦЭМ!$H$40:$H$759,СВЦЭМ!$A$40:$A$759,$A308,СВЦЭМ!$B$40:$B$759,O$296)+'СЕТ СН'!$F$15</f>
        <v>0</v>
      </c>
      <c r="P308" s="36">
        <f>SUMIFS(СВЦЭМ!$H$40:$H$759,СВЦЭМ!$A$40:$A$759,$A308,СВЦЭМ!$B$40:$B$759,P$296)+'СЕТ СН'!$F$15</f>
        <v>0</v>
      </c>
      <c r="Q308" s="36">
        <f>SUMIFS(СВЦЭМ!$H$40:$H$759,СВЦЭМ!$A$40:$A$759,$A308,СВЦЭМ!$B$40:$B$759,Q$296)+'СЕТ СН'!$F$15</f>
        <v>0</v>
      </c>
      <c r="R308" s="36">
        <f>SUMIFS(СВЦЭМ!$H$40:$H$759,СВЦЭМ!$A$40:$A$759,$A308,СВЦЭМ!$B$40:$B$759,R$296)+'СЕТ СН'!$F$15</f>
        <v>0</v>
      </c>
      <c r="S308" s="36">
        <f>SUMIFS(СВЦЭМ!$H$40:$H$759,СВЦЭМ!$A$40:$A$759,$A308,СВЦЭМ!$B$40:$B$759,S$296)+'СЕТ СН'!$F$15</f>
        <v>0</v>
      </c>
      <c r="T308" s="36">
        <f>SUMIFS(СВЦЭМ!$H$40:$H$759,СВЦЭМ!$A$40:$A$759,$A308,СВЦЭМ!$B$40:$B$759,T$296)+'СЕТ СН'!$F$15</f>
        <v>0</v>
      </c>
      <c r="U308" s="36">
        <f>SUMIFS(СВЦЭМ!$H$40:$H$759,СВЦЭМ!$A$40:$A$759,$A308,СВЦЭМ!$B$40:$B$759,U$296)+'СЕТ СН'!$F$15</f>
        <v>0</v>
      </c>
      <c r="V308" s="36">
        <f>SUMIFS(СВЦЭМ!$H$40:$H$759,СВЦЭМ!$A$40:$A$759,$A308,СВЦЭМ!$B$40:$B$759,V$296)+'СЕТ СН'!$F$15</f>
        <v>0</v>
      </c>
      <c r="W308" s="36">
        <f>SUMIFS(СВЦЭМ!$H$40:$H$759,СВЦЭМ!$A$40:$A$759,$A308,СВЦЭМ!$B$40:$B$759,W$296)+'СЕТ СН'!$F$15</f>
        <v>0</v>
      </c>
      <c r="X308" s="36">
        <f>SUMIFS(СВЦЭМ!$H$40:$H$759,СВЦЭМ!$A$40:$A$759,$A308,СВЦЭМ!$B$40:$B$759,X$296)+'СЕТ СН'!$F$15</f>
        <v>0</v>
      </c>
      <c r="Y308" s="36">
        <f>SUMIFS(СВЦЭМ!$H$40:$H$759,СВЦЭМ!$A$40:$A$759,$A308,СВЦЭМ!$B$40:$B$759,Y$296)+'СЕТ СН'!$F$15</f>
        <v>0</v>
      </c>
    </row>
    <row r="309" spans="1:25" ht="15.75" hidden="1" x14ac:dyDescent="0.2">
      <c r="A309" s="35">
        <f t="shared" si="8"/>
        <v>45395</v>
      </c>
      <c r="B309" s="36">
        <f>SUMIFS(СВЦЭМ!$H$40:$H$759,СВЦЭМ!$A$40:$A$759,$A309,СВЦЭМ!$B$40:$B$759,B$296)+'СЕТ СН'!$F$15</f>
        <v>0</v>
      </c>
      <c r="C309" s="36">
        <f>SUMIFS(СВЦЭМ!$H$40:$H$759,СВЦЭМ!$A$40:$A$759,$A309,СВЦЭМ!$B$40:$B$759,C$296)+'СЕТ СН'!$F$15</f>
        <v>0</v>
      </c>
      <c r="D309" s="36">
        <f>SUMIFS(СВЦЭМ!$H$40:$H$759,СВЦЭМ!$A$40:$A$759,$A309,СВЦЭМ!$B$40:$B$759,D$296)+'СЕТ СН'!$F$15</f>
        <v>0</v>
      </c>
      <c r="E309" s="36">
        <f>SUMIFS(СВЦЭМ!$H$40:$H$759,СВЦЭМ!$A$40:$A$759,$A309,СВЦЭМ!$B$40:$B$759,E$296)+'СЕТ СН'!$F$15</f>
        <v>0</v>
      </c>
      <c r="F309" s="36">
        <f>SUMIFS(СВЦЭМ!$H$40:$H$759,СВЦЭМ!$A$40:$A$759,$A309,СВЦЭМ!$B$40:$B$759,F$296)+'СЕТ СН'!$F$15</f>
        <v>0</v>
      </c>
      <c r="G309" s="36">
        <f>SUMIFS(СВЦЭМ!$H$40:$H$759,СВЦЭМ!$A$40:$A$759,$A309,СВЦЭМ!$B$40:$B$759,G$296)+'СЕТ СН'!$F$15</f>
        <v>0</v>
      </c>
      <c r="H309" s="36">
        <f>SUMIFS(СВЦЭМ!$H$40:$H$759,СВЦЭМ!$A$40:$A$759,$A309,СВЦЭМ!$B$40:$B$759,H$296)+'СЕТ СН'!$F$15</f>
        <v>0</v>
      </c>
      <c r="I309" s="36">
        <f>SUMIFS(СВЦЭМ!$H$40:$H$759,СВЦЭМ!$A$40:$A$759,$A309,СВЦЭМ!$B$40:$B$759,I$296)+'СЕТ СН'!$F$15</f>
        <v>0</v>
      </c>
      <c r="J309" s="36">
        <f>SUMIFS(СВЦЭМ!$H$40:$H$759,СВЦЭМ!$A$40:$A$759,$A309,СВЦЭМ!$B$40:$B$759,J$296)+'СЕТ СН'!$F$15</f>
        <v>0</v>
      </c>
      <c r="K309" s="36">
        <f>SUMIFS(СВЦЭМ!$H$40:$H$759,СВЦЭМ!$A$40:$A$759,$A309,СВЦЭМ!$B$40:$B$759,K$296)+'СЕТ СН'!$F$15</f>
        <v>0</v>
      </c>
      <c r="L309" s="36">
        <f>SUMIFS(СВЦЭМ!$H$40:$H$759,СВЦЭМ!$A$40:$A$759,$A309,СВЦЭМ!$B$40:$B$759,L$296)+'СЕТ СН'!$F$15</f>
        <v>0</v>
      </c>
      <c r="M309" s="36">
        <f>SUMIFS(СВЦЭМ!$H$40:$H$759,СВЦЭМ!$A$40:$A$759,$A309,СВЦЭМ!$B$40:$B$759,M$296)+'СЕТ СН'!$F$15</f>
        <v>0</v>
      </c>
      <c r="N309" s="36">
        <f>SUMIFS(СВЦЭМ!$H$40:$H$759,СВЦЭМ!$A$40:$A$759,$A309,СВЦЭМ!$B$40:$B$759,N$296)+'СЕТ СН'!$F$15</f>
        <v>0</v>
      </c>
      <c r="O309" s="36">
        <f>SUMIFS(СВЦЭМ!$H$40:$H$759,СВЦЭМ!$A$40:$A$759,$A309,СВЦЭМ!$B$40:$B$759,O$296)+'СЕТ СН'!$F$15</f>
        <v>0</v>
      </c>
      <c r="P309" s="36">
        <f>SUMIFS(СВЦЭМ!$H$40:$H$759,СВЦЭМ!$A$40:$A$759,$A309,СВЦЭМ!$B$40:$B$759,P$296)+'СЕТ СН'!$F$15</f>
        <v>0</v>
      </c>
      <c r="Q309" s="36">
        <f>SUMIFS(СВЦЭМ!$H$40:$H$759,СВЦЭМ!$A$40:$A$759,$A309,СВЦЭМ!$B$40:$B$759,Q$296)+'СЕТ СН'!$F$15</f>
        <v>0</v>
      </c>
      <c r="R309" s="36">
        <f>SUMIFS(СВЦЭМ!$H$40:$H$759,СВЦЭМ!$A$40:$A$759,$A309,СВЦЭМ!$B$40:$B$759,R$296)+'СЕТ СН'!$F$15</f>
        <v>0</v>
      </c>
      <c r="S309" s="36">
        <f>SUMIFS(СВЦЭМ!$H$40:$H$759,СВЦЭМ!$A$40:$A$759,$A309,СВЦЭМ!$B$40:$B$759,S$296)+'СЕТ СН'!$F$15</f>
        <v>0</v>
      </c>
      <c r="T309" s="36">
        <f>SUMIFS(СВЦЭМ!$H$40:$H$759,СВЦЭМ!$A$40:$A$759,$A309,СВЦЭМ!$B$40:$B$759,T$296)+'СЕТ СН'!$F$15</f>
        <v>0</v>
      </c>
      <c r="U309" s="36">
        <f>SUMIFS(СВЦЭМ!$H$40:$H$759,СВЦЭМ!$A$40:$A$759,$A309,СВЦЭМ!$B$40:$B$759,U$296)+'СЕТ СН'!$F$15</f>
        <v>0</v>
      </c>
      <c r="V309" s="36">
        <f>SUMIFS(СВЦЭМ!$H$40:$H$759,СВЦЭМ!$A$40:$A$759,$A309,СВЦЭМ!$B$40:$B$759,V$296)+'СЕТ СН'!$F$15</f>
        <v>0</v>
      </c>
      <c r="W309" s="36">
        <f>SUMIFS(СВЦЭМ!$H$40:$H$759,СВЦЭМ!$A$40:$A$759,$A309,СВЦЭМ!$B$40:$B$759,W$296)+'СЕТ СН'!$F$15</f>
        <v>0</v>
      </c>
      <c r="X309" s="36">
        <f>SUMIFS(СВЦЭМ!$H$40:$H$759,СВЦЭМ!$A$40:$A$759,$A309,СВЦЭМ!$B$40:$B$759,X$296)+'СЕТ СН'!$F$15</f>
        <v>0</v>
      </c>
      <c r="Y309" s="36">
        <f>SUMIFS(СВЦЭМ!$H$40:$H$759,СВЦЭМ!$A$40:$A$759,$A309,СВЦЭМ!$B$40:$B$759,Y$296)+'СЕТ СН'!$F$15</f>
        <v>0</v>
      </c>
    </row>
    <row r="310" spans="1:25" ht="15.75" hidden="1" x14ac:dyDescent="0.2">
      <c r="A310" s="35">
        <f t="shared" si="8"/>
        <v>45396</v>
      </c>
      <c r="B310" s="36">
        <f>SUMIFS(СВЦЭМ!$H$40:$H$759,СВЦЭМ!$A$40:$A$759,$A310,СВЦЭМ!$B$40:$B$759,B$296)+'СЕТ СН'!$F$15</f>
        <v>0</v>
      </c>
      <c r="C310" s="36">
        <f>SUMIFS(СВЦЭМ!$H$40:$H$759,СВЦЭМ!$A$40:$A$759,$A310,СВЦЭМ!$B$40:$B$759,C$296)+'СЕТ СН'!$F$15</f>
        <v>0</v>
      </c>
      <c r="D310" s="36">
        <f>SUMIFS(СВЦЭМ!$H$40:$H$759,СВЦЭМ!$A$40:$A$759,$A310,СВЦЭМ!$B$40:$B$759,D$296)+'СЕТ СН'!$F$15</f>
        <v>0</v>
      </c>
      <c r="E310" s="36">
        <f>SUMIFS(СВЦЭМ!$H$40:$H$759,СВЦЭМ!$A$40:$A$759,$A310,СВЦЭМ!$B$40:$B$759,E$296)+'СЕТ СН'!$F$15</f>
        <v>0</v>
      </c>
      <c r="F310" s="36">
        <f>SUMIFS(СВЦЭМ!$H$40:$H$759,СВЦЭМ!$A$40:$A$759,$A310,СВЦЭМ!$B$40:$B$759,F$296)+'СЕТ СН'!$F$15</f>
        <v>0</v>
      </c>
      <c r="G310" s="36">
        <f>SUMIFS(СВЦЭМ!$H$40:$H$759,СВЦЭМ!$A$40:$A$759,$A310,СВЦЭМ!$B$40:$B$759,G$296)+'СЕТ СН'!$F$15</f>
        <v>0</v>
      </c>
      <c r="H310" s="36">
        <f>SUMIFS(СВЦЭМ!$H$40:$H$759,СВЦЭМ!$A$40:$A$759,$A310,СВЦЭМ!$B$40:$B$759,H$296)+'СЕТ СН'!$F$15</f>
        <v>0</v>
      </c>
      <c r="I310" s="36">
        <f>SUMIFS(СВЦЭМ!$H$40:$H$759,СВЦЭМ!$A$40:$A$759,$A310,СВЦЭМ!$B$40:$B$759,I$296)+'СЕТ СН'!$F$15</f>
        <v>0</v>
      </c>
      <c r="J310" s="36">
        <f>SUMIFS(СВЦЭМ!$H$40:$H$759,СВЦЭМ!$A$40:$A$759,$A310,СВЦЭМ!$B$40:$B$759,J$296)+'СЕТ СН'!$F$15</f>
        <v>0</v>
      </c>
      <c r="K310" s="36">
        <f>SUMIFS(СВЦЭМ!$H$40:$H$759,СВЦЭМ!$A$40:$A$759,$A310,СВЦЭМ!$B$40:$B$759,K$296)+'СЕТ СН'!$F$15</f>
        <v>0</v>
      </c>
      <c r="L310" s="36">
        <f>SUMIFS(СВЦЭМ!$H$40:$H$759,СВЦЭМ!$A$40:$A$759,$A310,СВЦЭМ!$B$40:$B$759,L$296)+'СЕТ СН'!$F$15</f>
        <v>0</v>
      </c>
      <c r="M310" s="36">
        <f>SUMIFS(СВЦЭМ!$H$40:$H$759,СВЦЭМ!$A$40:$A$759,$A310,СВЦЭМ!$B$40:$B$759,M$296)+'СЕТ СН'!$F$15</f>
        <v>0</v>
      </c>
      <c r="N310" s="36">
        <f>SUMIFS(СВЦЭМ!$H$40:$H$759,СВЦЭМ!$A$40:$A$759,$A310,СВЦЭМ!$B$40:$B$759,N$296)+'СЕТ СН'!$F$15</f>
        <v>0</v>
      </c>
      <c r="O310" s="36">
        <f>SUMIFS(СВЦЭМ!$H$40:$H$759,СВЦЭМ!$A$40:$A$759,$A310,СВЦЭМ!$B$40:$B$759,O$296)+'СЕТ СН'!$F$15</f>
        <v>0</v>
      </c>
      <c r="P310" s="36">
        <f>SUMIFS(СВЦЭМ!$H$40:$H$759,СВЦЭМ!$A$40:$A$759,$A310,СВЦЭМ!$B$40:$B$759,P$296)+'СЕТ СН'!$F$15</f>
        <v>0</v>
      </c>
      <c r="Q310" s="36">
        <f>SUMIFS(СВЦЭМ!$H$40:$H$759,СВЦЭМ!$A$40:$A$759,$A310,СВЦЭМ!$B$40:$B$759,Q$296)+'СЕТ СН'!$F$15</f>
        <v>0</v>
      </c>
      <c r="R310" s="36">
        <f>SUMIFS(СВЦЭМ!$H$40:$H$759,СВЦЭМ!$A$40:$A$759,$A310,СВЦЭМ!$B$40:$B$759,R$296)+'СЕТ СН'!$F$15</f>
        <v>0</v>
      </c>
      <c r="S310" s="36">
        <f>SUMIFS(СВЦЭМ!$H$40:$H$759,СВЦЭМ!$A$40:$A$759,$A310,СВЦЭМ!$B$40:$B$759,S$296)+'СЕТ СН'!$F$15</f>
        <v>0</v>
      </c>
      <c r="T310" s="36">
        <f>SUMIFS(СВЦЭМ!$H$40:$H$759,СВЦЭМ!$A$40:$A$759,$A310,СВЦЭМ!$B$40:$B$759,T$296)+'СЕТ СН'!$F$15</f>
        <v>0</v>
      </c>
      <c r="U310" s="36">
        <f>SUMIFS(СВЦЭМ!$H$40:$H$759,СВЦЭМ!$A$40:$A$759,$A310,СВЦЭМ!$B$40:$B$759,U$296)+'СЕТ СН'!$F$15</f>
        <v>0</v>
      </c>
      <c r="V310" s="36">
        <f>SUMIFS(СВЦЭМ!$H$40:$H$759,СВЦЭМ!$A$40:$A$759,$A310,СВЦЭМ!$B$40:$B$759,V$296)+'СЕТ СН'!$F$15</f>
        <v>0</v>
      </c>
      <c r="W310" s="36">
        <f>SUMIFS(СВЦЭМ!$H$40:$H$759,СВЦЭМ!$A$40:$A$759,$A310,СВЦЭМ!$B$40:$B$759,W$296)+'СЕТ СН'!$F$15</f>
        <v>0</v>
      </c>
      <c r="X310" s="36">
        <f>SUMIFS(СВЦЭМ!$H$40:$H$759,СВЦЭМ!$A$40:$A$759,$A310,СВЦЭМ!$B$40:$B$759,X$296)+'СЕТ СН'!$F$15</f>
        <v>0</v>
      </c>
      <c r="Y310" s="36">
        <f>SUMIFS(СВЦЭМ!$H$40:$H$759,СВЦЭМ!$A$40:$A$759,$A310,СВЦЭМ!$B$40:$B$759,Y$296)+'СЕТ СН'!$F$15</f>
        <v>0</v>
      </c>
    </row>
    <row r="311" spans="1:25" ht="15.75" hidden="1" x14ac:dyDescent="0.2">
      <c r="A311" s="35">
        <f t="shared" si="8"/>
        <v>45397</v>
      </c>
      <c r="B311" s="36">
        <f>SUMIFS(СВЦЭМ!$H$40:$H$759,СВЦЭМ!$A$40:$A$759,$A311,СВЦЭМ!$B$40:$B$759,B$296)+'СЕТ СН'!$F$15</f>
        <v>0</v>
      </c>
      <c r="C311" s="36">
        <f>SUMIFS(СВЦЭМ!$H$40:$H$759,СВЦЭМ!$A$40:$A$759,$A311,СВЦЭМ!$B$40:$B$759,C$296)+'СЕТ СН'!$F$15</f>
        <v>0</v>
      </c>
      <c r="D311" s="36">
        <f>SUMIFS(СВЦЭМ!$H$40:$H$759,СВЦЭМ!$A$40:$A$759,$A311,СВЦЭМ!$B$40:$B$759,D$296)+'СЕТ СН'!$F$15</f>
        <v>0</v>
      </c>
      <c r="E311" s="36">
        <f>SUMIFS(СВЦЭМ!$H$40:$H$759,СВЦЭМ!$A$40:$A$759,$A311,СВЦЭМ!$B$40:$B$759,E$296)+'СЕТ СН'!$F$15</f>
        <v>0</v>
      </c>
      <c r="F311" s="36">
        <f>SUMIFS(СВЦЭМ!$H$40:$H$759,СВЦЭМ!$A$40:$A$759,$A311,СВЦЭМ!$B$40:$B$759,F$296)+'СЕТ СН'!$F$15</f>
        <v>0</v>
      </c>
      <c r="G311" s="36">
        <f>SUMIFS(СВЦЭМ!$H$40:$H$759,СВЦЭМ!$A$40:$A$759,$A311,СВЦЭМ!$B$40:$B$759,G$296)+'СЕТ СН'!$F$15</f>
        <v>0</v>
      </c>
      <c r="H311" s="36">
        <f>SUMIFS(СВЦЭМ!$H$40:$H$759,СВЦЭМ!$A$40:$A$759,$A311,СВЦЭМ!$B$40:$B$759,H$296)+'СЕТ СН'!$F$15</f>
        <v>0</v>
      </c>
      <c r="I311" s="36">
        <f>SUMIFS(СВЦЭМ!$H$40:$H$759,СВЦЭМ!$A$40:$A$759,$A311,СВЦЭМ!$B$40:$B$759,I$296)+'СЕТ СН'!$F$15</f>
        <v>0</v>
      </c>
      <c r="J311" s="36">
        <f>SUMIFS(СВЦЭМ!$H$40:$H$759,СВЦЭМ!$A$40:$A$759,$A311,СВЦЭМ!$B$40:$B$759,J$296)+'СЕТ СН'!$F$15</f>
        <v>0</v>
      </c>
      <c r="K311" s="36">
        <f>SUMIFS(СВЦЭМ!$H$40:$H$759,СВЦЭМ!$A$40:$A$759,$A311,СВЦЭМ!$B$40:$B$759,K$296)+'СЕТ СН'!$F$15</f>
        <v>0</v>
      </c>
      <c r="L311" s="36">
        <f>SUMIFS(СВЦЭМ!$H$40:$H$759,СВЦЭМ!$A$40:$A$759,$A311,СВЦЭМ!$B$40:$B$759,L$296)+'СЕТ СН'!$F$15</f>
        <v>0</v>
      </c>
      <c r="M311" s="36">
        <f>SUMIFS(СВЦЭМ!$H$40:$H$759,СВЦЭМ!$A$40:$A$759,$A311,СВЦЭМ!$B$40:$B$759,M$296)+'СЕТ СН'!$F$15</f>
        <v>0</v>
      </c>
      <c r="N311" s="36">
        <f>SUMIFS(СВЦЭМ!$H$40:$H$759,СВЦЭМ!$A$40:$A$759,$A311,СВЦЭМ!$B$40:$B$759,N$296)+'СЕТ СН'!$F$15</f>
        <v>0</v>
      </c>
      <c r="O311" s="36">
        <f>SUMIFS(СВЦЭМ!$H$40:$H$759,СВЦЭМ!$A$40:$A$759,$A311,СВЦЭМ!$B$40:$B$759,O$296)+'СЕТ СН'!$F$15</f>
        <v>0</v>
      </c>
      <c r="P311" s="36">
        <f>SUMIFS(СВЦЭМ!$H$40:$H$759,СВЦЭМ!$A$40:$A$759,$A311,СВЦЭМ!$B$40:$B$759,P$296)+'СЕТ СН'!$F$15</f>
        <v>0</v>
      </c>
      <c r="Q311" s="36">
        <f>SUMIFS(СВЦЭМ!$H$40:$H$759,СВЦЭМ!$A$40:$A$759,$A311,СВЦЭМ!$B$40:$B$759,Q$296)+'СЕТ СН'!$F$15</f>
        <v>0</v>
      </c>
      <c r="R311" s="36">
        <f>SUMIFS(СВЦЭМ!$H$40:$H$759,СВЦЭМ!$A$40:$A$759,$A311,СВЦЭМ!$B$40:$B$759,R$296)+'СЕТ СН'!$F$15</f>
        <v>0</v>
      </c>
      <c r="S311" s="36">
        <f>SUMIFS(СВЦЭМ!$H$40:$H$759,СВЦЭМ!$A$40:$A$759,$A311,СВЦЭМ!$B$40:$B$759,S$296)+'СЕТ СН'!$F$15</f>
        <v>0</v>
      </c>
      <c r="T311" s="36">
        <f>SUMIFS(СВЦЭМ!$H$40:$H$759,СВЦЭМ!$A$40:$A$759,$A311,СВЦЭМ!$B$40:$B$759,T$296)+'СЕТ СН'!$F$15</f>
        <v>0</v>
      </c>
      <c r="U311" s="36">
        <f>SUMIFS(СВЦЭМ!$H$40:$H$759,СВЦЭМ!$A$40:$A$759,$A311,СВЦЭМ!$B$40:$B$759,U$296)+'СЕТ СН'!$F$15</f>
        <v>0</v>
      </c>
      <c r="V311" s="36">
        <f>SUMIFS(СВЦЭМ!$H$40:$H$759,СВЦЭМ!$A$40:$A$759,$A311,СВЦЭМ!$B$40:$B$759,V$296)+'СЕТ СН'!$F$15</f>
        <v>0</v>
      </c>
      <c r="W311" s="36">
        <f>SUMIFS(СВЦЭМ!$H$40:$H$759,СВЦЭМ!$A$40:$A$759,$A311,СВЦЭМ!$B$40:$B$759,W$296)+'СЕТ СН'!$F$15</f>
        <v>0</v>
      </c>
      <c r="X311" s="36">
        <f>SUMIFS(СВЦЭМ!$H$40:$H$759,СВЦЭМ!$A$40:$A$759,$A311,СВЦЭМ!$B$40:$B$759,X$296)+'СЕТ СН'!$F$15</f>
        <v>0</v>
      </c>
      <c r="Y311" s="36">
        <f>SUMIFS(СВЦЭМ!$H$40:$H$759,СВЦЭМ!$A$40:$A$759,$A311,СВЦЭМ!$B$40:$B$759,Y$296)+'СЕТ СН'!$F$15</f>
        <v>0</v>
      </c>
    </row>
    <row r="312" spans="1:25" ht="15.75" hidden="1" x14ac:dyDescent="0.2">
      <c r="A312" s="35">
        <f t="shared" si="8"/>
        <v>45398</v>
      </c>
      <c r="B312" s="36">
        <f>SUMIFS(СВЦЭМ!$H$40:$H$759,СВЦЭМ!$A$40:$A$759,$A312,СВЦЭМ!$B$40:$B$759,B$296)+'СЕТ СН'!$F$15</f>
        <v>0</v>
      </c>
      <c r="C312" s="36">
        <f>SUMIFS(СВЦЭМ!$H$40:$H$759,СВЦЭМ!$A$40:$A$759,$A312,СВЦЭМ!$B$40:$B$759,C$296)+'СЕТ СН'!$F$15</f>
        <v>0</v>
      </c>
      <c r="D312" s="36">
        <f>SUMIFS(СВЦЭМ!$H$40:$H$759,СВЦЭМ!$A$40:$A$759,$A312,СВЦЭМ!$B$40:$B$759,D$296)+'СЕТ СН'!$F$15</f>
        <v>0</v>
      </c>
      <c r="E312" s="36">
        <f>SUMIFS(СВЦЭМ!$H$40:$H$759,СВЦЭМ!$A$40:$A$759,$A312,СВЦЭМ!$B$40:$B$759,E$296)+'СЕТ СН'!$F$15</f>
        <v>0</v>
      </c>
      <c r="F312" s="36">
        <f>SUMIFS(СВЦЭМ!$H$40:$H$759,СВЦЭМ!$A$40:$A$759,$A312,СВЦЭМ!$B$40:$B$759,F$296)+'СЕТ СН'!$F$15</f>
        <v>0</v>
      </c>
      <c r="G312" s="36">
        <f>SUMIFS(СВЦЭМ!$H$40:$H$759,СВЦЭМ!$A$40:$A$759,$A312,СВЦЭМ!$B$40:$B$759,G$296)+'СЕТ СН'!$F$15</f>
        <v>0</v>
      </c>
      <c r="H312" s="36">
        <f>SUMIFS(СВЦЭМ!$H$40:$H$759,СВЦЭМ!$A$40:$A$759,$A312,СВЦЭМ!$B$40:$B$759,H$296)+'СЕТ СН'!$F$15</f>
        <v>0</v>
      </c>
      <c r="I312" s="36">
        <f>SUMIFS(СВЦЭМ!$H$40:$H$759,СВЦЭМ!$A$40:$A$759,$A312,СВЦЭМ!$B$40:$B$759,I$296)+'СЕТ СН'!$F$15</f>
        <v>0</v>
      </c>
      <c r="J312" s="36">
        <f>SUMIFS(СВЦЭМ!$H$40:$H$759,СВЦЭМ!$A$40:$A$759,$A312,СВЦЭМ!$B$40:$B$759,J$296)+'СЕТ СН'!$F$15</f>
        <v>0</v>
      </c>
      <c r="K312" s="36">
        <f>SUMIFS(СВЦЭМ!$H$40:$H$759,СВЦЭМ!$A$40:$A$759,$A312,СВЦЭМ!$B$40:$B$759,K$296)+'СЕТ СН'!$F$15</f>
        <v>0</v>
      </c>
      <c r="L312" s="36">
        <f>SUMIFS(СВЦЭМ!$H$40:$H$759,СВЦЭМ!$A$40:$A$759,$A312,СВЦЭМ!$B$40:$B$759,L$296)+'СЕТ СН'!$F$15</f>
        <v>0</v>
      </c>
      <c r="M312" s="36">
        <f>SUMIFS(СВЦЭМ!$H$40:$H$759,СВЦЭМ!$A$40:$A$759,$A312,СВЦЭМ!$B$40:$B$759,M$296)+'СЕТ СН'!$F$15</f>
        <v>0</v>
      </c>
      <c r="N312" s="36">
        <f>SUMIFS(СВЦЭМ!$H$40:$H$759,СВЦЭМ!$A$40:$A$759,$A312,СВЦЭМ!$B$40:$B$759,N$296)+'СЕТ СН'!$F$15</f>
        <v>0</v>
      </c>
      <c r="O312" s="36">
        <f>SUMIFS(СВЦЭМ!$H$40:$H$759,СВЦЭМ!$A$40:$A$759,$A312,СВЦЭМ!$B$40:$B$759,O$296)+'СЕТ СН'!$F$15</f>
        <v>0</v>
      </c>
      <c r="P312" s="36">
        <f>SUMIFS(СВЦЭМ!$H$40:$H$759,СВЦЭМ!$A$40:$A$759,$A312,СВЦЭМ!$B$40:$B$759,P$296)+'СЕТ СН'!$F$15</f>
        <v>0</v>
      </c>
      <c r="Q312" s="36">
        <f>SUMIFS(СВЦЭМ!$H$40:$H$759,СВЦЭМ!$A$40:$A$759,$A312,СВЦЭМ!$B$40:$B$759,Q$296)+'СЕТ СН'!$F$15</f>
        <v>0</v>
      </c>
      <c r="R312" s="36">
        <f>SUMIFS(СВЦЭМ!$H$40:$H$759,СВЦЭМ!$A$40:$A$759,$A312,СВЦЭМ!$B$40:$B$759,R$296)+'СЕТ СН'!$F$15</f>
        <v>0</v>
      </c>
      <c r="S312" s="36">
        <f>SUMIFS(СВЦЭМ!$H$40:$H$759,СВЦЭМ!$A$40:$A$759,$A312,СВЦЭМ!$B$40:$B$759,S$296)+'СЕТ СН'!$F$15</f>
        <v>0</v>
      </c>
      <c r="T312" s="36">
        <f>SUMIFS(СВЦЭМ!$H$40:$H$759,СВЦЭМ!$A$40:$A$759,$A312,СВЦЭМ!$B$40:$B$759,T$296)+'СЕТ СН'!$F$15</f>
        <v>0</v>
      </c>
      <c r="U312" s="36">
        <f>SUMIFS(СВЦЭМ!$H$40:$H$759,СВЦЭМ!$A$40:$A$759,$A312,СВЦЭМ!$B$40:$B$759,U$296)+'СЕТ СН'!$F$15</f>
        <v>0</v>
      </c>
      <c r="V312" s="36">
        <f>SUMIFS(СВЦЭМ!$H$40:$H$759,СВЦЭМ!$A$40:$A$759,$A312,СВЦЭМ!$B$40:$B$759,V$296)+'СЕТ СН'!$F$15</f>
        <v>0</v>
      </c>
      <c r="W312" s="36">
        <f>SUMIFS(СВЦЭМ!$H$40:$H$759,СВЦЭМ!$A$40:$A$759,$A312,СВЦЭМ!$B$40:$B$759,W$296)+'СЕТ СН'!$F$15</f>
        <v>0</v>
      </c>
      <c r="X312" s="36">
        <f>SUMIFS(СВЦЭМ!$H$40:$H$759,СВЦЭМ!$A$40:$A$759,$A312,СВЦЭМ!$B$40:$B$759,X$296)+'СЕТ СН'!$F$15</f>
        <v>0</v>
      </c>
      <c r="Y312" s="36">
        <f>SUMIFS(СВЦЭМ!$H$40:$H$759,СВЦЭМ!$A$40:$A$759,$A312,СВЦЭМ!$B$40:$B$759,Y$296)+'СЕТ СН'!$F$15</f>
        <v>0</v>
      </c>
    </row>
    <row r="313" spans="1:25" ht="15.75" hidden="1" x14ac:dyDescent="0.2">
      <c r="A313" s="35">
        <f t="shared" si="8"/>
        <v>45399</v>
      </c>
      <c r="B313" s="36">
        <f>SUMIFS(СВЦЭМ!$H$40:$H$759,СВЦЭМ!$A$40:$A$759,$A313,СВЦЭМ!$B$40:$B$759,B$296)+'СЕТ СН'!$F$15</f>
        <v>0</v>
      </c>
      <c r="C313" s="36">
        <f>SUMIFS(СВЦЭМ!$H$40:$H$759,СВЦЭМ!$A$40:$A$759,$A313,СВЦЭМ!$B$40:$B$759,C$296)+'СЕТ СН'!$F$15</f>
        <v>0</v>
      </c>
      <c r="D313" s="36">
        <f>SUMIFS(СВЦЭМ!$H$40:$H$759,СВЦЭМ!$A$40:$A$759,$A313,СВЦЭМ!$B$40:$B$759,D$296)+'СЕТ СН'!$F$15</f>
        <v>0</v>
      </c>
      <c r="E313" s="36">
        <f>SUMIFS(СВЦЭМ!$H$40:$H$759,СВЦЭМ!$A$40:$A$759,$A313,СВЦЭМ!$B$40:$B$759,E$296)+'СЕТ СН'!$F$15</f>
        <v>0</v>
      </c>
      <c r="F313" s="36">
        <f>SUMIFS(СВЦЭМ!$H$40:$H$759,СВЦЭМ!$A$40:$A$759,$A313,СВЦЭМ!$B$40:$B$759,F$296)+'СЕТ СН'!$F$15</f>
        <v>0</v>
      </c>
      <c r="G313" s="36">
        <f>SUMIFS(СВЦЭМ!$H$40:$H$759,СВЦЭМ!$A$40:$A$759,$A313,СВЦЭМ!$B$40:$B$759,G$296)+'СЕТ СН'!$F$15</f>
        <v>0</v>
      </c>
      <c r="H313" s="36">
        <f>SUMIFS(СВЦЭМ!$H$40:$H$759,СВЦЭМ!$A$40:$A$759,$A313,СВЦЭМ!$B$40:$B$759,H$296)+'СЕТ СН'!$F$15</f>
        <v>0</v>
      </c>
      <c r="I313" s="36">
        <f>SUMIFS(СВЦЭМ!$H$40:$H$759,СВЦЭМ!$A$40:$A$759,$A313,СВЦЭМ!$B$40:$B$759,I$296)+'СЕТ СН'!$F$15</f>
        <v>0</v>
      </c>
      <c r="J313" s="36">
        <f>SUMIFS(СВЦЭМ!$H$40:$H$759,СВЦЭМ!$A$40:$A$759,$A313,СВЦЭМ!$B$40:$B$759,J$296)+'СЕТ СН'!$F$15</f>
        <v>0</v>
      </c>
      <c r="K313" s="36">
        <f>SUMIFS(СВЦЭМ!$H$40:$H$759,СВЦЭМ!$A$40:$A$759,$A313,СВЦЭМ!$B$40:$B$759,K$296)+'СЕТ СН'!$F$15</f>
        <v>0</v>
      </c>
      <c r="L313" s="36">
        <f>SUMIFS(СВЦЭМ!$H$40:$H$759,СВЦЭМ!$A$40:$A$759,$A313,СВЦЭМ!$B$40:$B$759,L$296)+'СЕТ СН'!$F$15</f>
        <v>0</v>
      </c>
      <c r="M313" s="36">
        <f>SUMIFS(СВЦЭМ!$H$40:$H$759,СВЦЭМ!$A$40:$A$759,$A313,СВЦЭМ!$B$40:$B$759,M$296)+'СЕТ СН'!$F$15</f>
        <v>0</v>
      </c>
      <c r="N313" s="36">
        <f>SUMIFS(СВЦЭМ!$H$40:$H$759,СВЦЭМ!$A$40:$A$759,$A313,СВЦЭМ!$B$40:$B$759,N$296)+'СЕТ СН'!$F$15</f>
        <v>0</v>
      </c>
      <c r="O313" s="36">
        <f>SUMIFS(СВЦЭМ!$H$40:$H$759,СВЦЭМ!$A$40:$A$759,$A313,СВЦЭМ!$B$40:$B$759,O$296)+'СЕТ СН'!$F$15</f>
        <v>0</v>
      </c>
      <c r="P313" s="36">
        <f>SUMIFS(СВЦЭМ!$H$40:$H$759,СВЦЭМ!$A$40:$A$759,$A313,СВЦЭМ!$B$40:$B$759,P$296)+'СЕТ СН'!$F$15</f>
        <v>0</v>
      </c>
      <c r="Q313" s="36">
        <f>SUMIFS(СВЦЭМ!$H$40:$H$759,СВЦЭМ!$A$40:$A$759,$A313,СВЦЭМ!$B$40:$B$759,Q$296)+'СЕТ СН'!$F$15</f>
        <v>0</v>
      </c>
      <c r="R313" s="36">
        <f>SUMIFS(СВЦЭМ!$H$40:$H$759,СВЦЭМ!$A$40:$A$759,$A313,СВЦЭМ!$B$40:$B$759,R$296)+'СЕТ СН'!$F$15</f>
        <v>0</v>
      </c>
      <c r="S313" s="36">
        <f>SUMIFS(СВЦЭМ!$H$40:$H$759,СВЦЭМ!$A$40:$A$759,$A313,СВЦЭМ!$B$40:$B$759,S$296)+'СЕТ СН'!$F$15</f>
        <v>0</v>
      </c>
      <c r="T313" s="36">
        <f>SUMIFS(СВЦЭМ!$H$40:$H$759,СВЦЭМ!$A$40:$A$759,$A313,СВЦЭМ!$B$40:$B$759,T$296)+'СЕТ СН'!$F$15</f>
        <v>0</v>
      </c>
      <c r="U313" s="36">
        <f>SUMIFS(СВЦЭМ!$H$40:$H$759,СВЦЭМ!$A$40:$A$759,$A313,СВЦЭМ!$B$40:$B$759,U$296)+'СЕТ СН'!$F$15</f>
        <v>0</v>
      </c>
      <c r="V313" s="36">
        <f>SUMIFS(СВЦЭМ!$H$40:$H$759,СВЦЭМ!$A$40:$A$759,$A313,СВЦЭМ!$B$40:$B$759,V$296)+'СЕТ СН'!$F$15</f>
        <v>0</v>
      </c>
      <c r="W313" s="36">
        <f>SUMIFS(СВЦЭМ!$H$40:$H$759,СВЦЭМ!$A$40:$A$759,$A313,СВЦЭМ!$B$40:$B$759,W$296)+'СЕТ СН'!$F$15</f>
        <v>0</v>
      </c>
      <c r="X313" s="36">
        <f>SUMIFS(СВЦЭМ!$H$40:$H$759,СВЦЭМ!$A$40:$A$759,$A313,СВЦЭМ!$B$40:$B$759,X$296)+'СЕТ СН'!$F$15</f>
        <v>0</v>
      </c>
      <c r="Y313" s="36">
        <f>SUMIFS(СВЦЭМ!$H$40:$H$759,СВЦЭМ!$A$40:$A$759,$A313,СВЦЭМ!$B$40:$B$759,Y$296)+'СЕТ СН'!$F$15</f>
        <v>0</v>
      </c>
    </row>
    <row r="314" spans="1:25" ht="15.75" hidden="1" x14ac:dyDescent="0.2">
      <c r="A314" s="35">
        <f t="shared" si="8"/>
        <v>45400</v>
      </c>
      <c r="B314" s="36">
        <f>SUMIFS(СВЦЭМ!$H$40:$H$759,СВЦЭМ!$A$40:$A$759,$A314,СВЦЭМ!$B$40:$B$759,B$296)+'СЕТ СН'!$F$15</f>
        <v>0</v>
      </c>
      <c r="C314" s="36">
        <f>SUMIFS(СВЦЭМ!$H$40:$H$759,СВЦЭМ!$A$40:$A$759,$A314,СВЦЭМ!$B$40:$B$759,C$296)+'СЕТ СН'!$F$15</f>
        <v>0</v>
      </c>
      <c r="D314" s="36">
        <f>SUMIFS(СВЦЭМ!$H$40:$H$759,СВЦЭМ!$A$40:$A$759,$A314,СВЦЭМ!$B$40:$B$759,D$296)+'СЕТ СН'!$F$15</f>
        <v>0</v>
      </c>
      <c r="E314" s="36">
        <f>SUMIFS(СВЦЭМ!$H$40:$H$759,СВЦЭМ!$A$40:$A$759,$A314,СВЦЭМ!$B$40:$B$759,E$296)+'СЕТ СН'!$F$15</f>
        <v>0</v>
      </c>
      <c r="F314" s="36">
        <f>SUMIFS(СВЦЭМ!$H$40:$H$759,СВЦЭМ!$A$40:$A$759,$A314,СВЦЭМ!$B$40:$B$759,F$296)+'СЕТ СН'!$F$15</f>
        <v>0</v>
      </c>
      <c r="G314" s="36">
        <f>SUMIFS(СВЦЭМ!$H$40:$H$759,СВЦЭМ!$A$40:$A$759,$A314,СВЦЭМ!$B$40:$B$759,G$296)+'СЕТ СН'!$F$15</f>
        <v>0</v>
      </c>
      <c r="H314" s="36">
        <f>SUMIFS(СВЦЭМ!$H$40:$H$759,СВЦЭМ!$A$40:$A$759,$A314,СВЦЭМ!$B$40:$B$759,H$296)+'СЕТ СН'!$F$15</f>
        <v>0</v>
      </c>
      <c r="I314" s="36">
        <f>SUMIFS(СВЦЭМ!$H$40:$H$759,СВЦЭМ!$A$40:$A$759,$A314,СВЦЭМ!$B$40:$B$759,I$296)+'СЕТ СН'!$F$15</f>
        <v>0</v>
      </c>
      <c r="J314" s="36">
        <f>SUMIFS(СВЦЭМ!$H$40:$H$759,СВЦЭМ!$A$40:$A$759,$A314,СВЦЭМ!$B$40:$B$759,J$296)+'СЕТ СН'!$F$15</f>
        <v>0</v>
      </c>
      <c r="K314" s="36">
        <f>SUMIFS(СВЦЭМ!$H$40:$H$759,СВЦЭМ!$A$40:$A$759,$A314,СВЦЭМ!$B$40:$B$759,K$296)+'СЕТ СН'!$F$15</f>
        <v>0</v>
      </c>
      <c r="L314" s="36">
        <f>SUMIFS(СВЦЭМ!$H$40:$H$759,СВЦЭМ!$A$40:$A$759,$A314,СВЦЭМ!$B$40:$B$759,L$296)+'СЕТ СН'!$F$15</f>
        <v>0</v>
      </c>
      <c r="M314" s="36">
        <f>SUMIFS(СВЦЭМ!$H$40:$H$759,СВЦЭМ!$A$40:$A$759,$A314,СВЦЭМ!$B$40:$B$759,M$296)+'СЕТ СН'!$F$15</f>
        <v>0</v>
      </c>
      <c r="N314" s="36">
        <f>SUMIFS(СВЦЭМ!$H$40:$H$759,СВЦЭМ!$A$40:$A$759,$A314,СВЦЭМ!$B$40:$B$759,N$296)+'СЕТ СН'!$F$15</f>
        <v>0</v>
      </c>
      <c r="O314" s="36">
        <f>SUMIFS(СВЦЭМ!$H$40:$H$759,СВЦЭМ!$A$40:$A$759,$A314,СВЦЭМ!$B$40:$B$759,O$296)+'СЕТ СН'!$F$15</f>
        <v>0</v>
      </c>
      <c r="P314" s="36">
        <f>SUMIFS(СВЦЭМ!$H$40:$H$759,СВЦЭМ!$A$40:$A$759,$A314,СВЦЭМ!$B$40:$B$759,P$296)+'СЕТ СН'!$F$15</f>
        <v>0</v>
      </c>
      <c r="Q314" s="36">
        <f>SUMIFS(СВЦЭМ!$H$40:$H$759,СВЦЭМ!$A$40:$A$759,$A314,СВЦЭМ!$B$40:$B$759,Q$296)+'СЕТ СН'!$F$15</f>
        <v>0</v>
      </c>
      <c r="R314" s="36">
        <f>SUMIFS(СВЦЭМ!$H$40:$H$759,СВЦЭМ!$A$40:$A$759,$A314,СВЦЭМ!$B$40:$B$759,R$296)+'СЕТ СН'!$F$15</f>
        <v>0</v>
      </c>
      <c r="S314" s="36">
        <f>SUMIFS(СВЦЭМ!$H$40:$H$759,СВЦЭМ!$A$40:$A$759,$A314,СВЦЭМ!$B$40:$B$759,S$296)+'СЕТ СН'!$F$15</f>
        <v>0</v>
      </c>
      <c r="T314" s="36">
        <f>SUMIFS(СВЦЭМ!$H$40:$H$759,СВЦЭМ!$A$40:$A$759,$A314,СВЦЭМ!$B$40:$B$759,T$296)+'СЕТ СН'!$F$15</f>
        <v>0</v>
      </c>
      <c r="U314" s="36">
        <f>SUMIFS(СВЦЭМ!$H$40:$H$759,СВЦЭМ!$A$40:$A$759,$A314,СВЦЭМ!$B$40:$B$759,U$296)+'СЕТ СН'!$F$15</f>
        <v>0</v>
      </c>
      <c r="V314" s="36">
        <f>SUMIFS(СВЦЭМ!$H$40:$H$759,СВЦЭМ!$A$40:$A$759,$A314,СВЦЭМ!$B$40:$B$759,V$296)+'СЕТ СН'!$F$15</f>
        <v>0</v>
      </c>
      <c r="W314" s="36">
        <f>SUMIFS(СВЦЭМ!$H$40:$H$759,СВЦЭМ!$A$40:$A$759,$A314,СВЦЭМ!$B$40:$B$759,W$296)+'СЕТ СН'!$F$15</f>
        <v>0</v>
      </c>
      <c r="X314" s="36">
        <f>SUMIFS(СВЦЭМ!$H$40:$H$759,СВЦЭМ!$A$40:$A$759,$A314,СВЦЭМ!$B$40:$B$759,X$296)+'СЕТ СН'!$F$15</f>
        <v>0</v>
      </c>
      <c r="Y314" s="36">
        <f>SUMIFS(СВЦЭМ!$H$40:$H$759,СВЦЭМ!$A$40:$A$759,$A314,СВЦЭМ!$B$40:$B$759,Y$296)+'СЕТ СН'!$F$15</f>
        <v>0</v>
      </c>
    </row>
    <row r="315" spans="1:25" ht="15.75" hidden="1" x14ac:dyDescent="0.2">
      <c r="A315" s="35">
        <f t="shared" si="8"/>
        <v>45401</v>
      </c>
      <c r="B315" s="36">
        <f>SUMIFS(СВЦЭМ!$H$40:$H$759,СВЦЭМ!$A$40:$A$759,$A315,СВЦЭМ!$B$40:$B$759,B$296)+'СЕТ СН'!$F$15</f>
        <v>0</v>
      </c>
      <c r="C315" s="36">
        <f>SUMIFS(СВЦЭМ!$H$40:$H$759,СВЦЭМ!$A$40:$A$759,$A315,СВЦЭМ!$B$40:$B$759,C$296)+'СЕТ СН'!$F$15</f>
        <v>0</v>
      </c>
      <c r="D315" s="36">
        <f>SUMIFS(СВЦЭМ!$H$40:$H$759,СВЦЭМ!$A$40:$A$759,$A315,СВЦЭМ!$B$40:$B$759,D$296)+'СЕТ СН'!$F$15</f>
        <v>0</v>
      </c>
      <c r="E315" s="36">
        <f>SUMIFS(СВЦЭМ!$H$40:$H$759,СВЦЭМ!$A$40:$A$759,$A315,СВЦЭМ!$B$40:$B$759,E$296)+'СЕТ СН'!$F$15</f>
        <v>0</v>
      </c>
      <c r="F315" s="36">
        <f>SUMIFS(СВЦЭМ!$H$40:$H$759,СВЦЭМ!$A$40:$A$759,$A315,СВЦЭМ!$B$40:$B$759,F$296)+'СЕТ СН'!$F$15</f>
        <v>0</v>
      </c>
      <c r="G315" s="36">
        <f>SUMIFS(СВЦЭМ!$H$40:$H$759,СВЦЭМ!$A$40:$A$759,$A315,СВЦЭМ!$B$40:$B$759,G$296)+'СЕТ СН'!$F$15</f>
        <v>0</v>
      </c>
      <c r="H315" s="36">
        <f>SUMIFS(СВЦЭМ!$H$40:$H$759,СВЦЭМ!$A$40:$A$759,$A315,СВЦЭМ!$B$40:$B$759,H$296)+'СЕТ СН'!$F$15</f>
        <v>0</v>
      </c>
      <c r="I315" s="36">
        <f>SUMIFS(СВЦЭМ!$H$40:$H$759,СВЦЭМ!$A$40:$A$759,$A315,СВЦЭМ!$B$40:$B$759,I$296)+'СЕТ СН'!$F$15</f>
        <v>0</v>
      </c>
      <c r="J315" s="36">
        <f>SUMIFS(СВЦЭМ!$H$40:$H$759,СВЦЭМ!$A$40:$A$759,$A315,СВЦЭМ!$B$40:$B$759,J$296)+'СЕТ СН'!$F$15</f>
        <v>0</v>
      </c>
      <c r="K315" s="36">
        <f>SUMIFS(СВЦЭМ!$H$40:$H$759,СВЦЭМ!$A$40:$A$759,$A315,СВЦЭМ!$B$40:$B$759,K$296)+'СЕТ СН'!$F$15</f>
        <v>0</v>
      </c>
      <c r="L315" s="36">
        <f>SUMIFS(СВЦЭМ!$H$40:$H$759,СВЦЭМ!$A$40:$A$759,$A315,СВЦЭМ!$B$40:$B$759,L$296)+'СЕТ СН'!$F$15</f>
        <v>0</v>
      </c>
      <c r="M315" s="36">
        <f>SUMIFS(СВЦЭМ!$H$40:$H$759,СВЦЭМ!$A$40:$A$759,$A315,СВЦЭМ!$B$40:$B$759,M$296)+'СЕТ СН'!$F$15</f>
        <v>0</v>
      </c>
      <c r="N315" s="36">
        <f>SUMIFS(СВЦЭМ!$H$40:$H$759,СВЦЭМ!$A$40:$A$759,$A315,СВЦЭМ!$B$40:$B$759,N$296)+'СЕТ СН'!$F$15</f>
        <v>0</v>
      </c>
      <c r="O315" s="36">
        <f>SUMIFS(СВЦЭМ!$H$40:$H$759,СВЦЭМ!$A$40:$A$759,$A315,СВЦЭМ!$B$40:$B$759,O$296)+'СЕТ СН'!$F$15</f>
        <v>0</v>
      </c>
      <c r="P315" s="36">
        <f>SUMIFS(СВЦЭМ!$H$40:$H$759,СВЦЭМ!$A$40:$A$759,$A315,СВЦЭМ!$B$40:$B$759,P$296)+'СЕТ СН'!$F$15</f>
        <v>0</v>
      </c>
      <c r="Q315" s="36">
        <f>SUMIFS(СВЦЭМ!$H$40:$H$759,СВЦЭМ!$A$40:$A$759,$A315,СВЦЭМ!$B$40:$B$759,Q$296)+'СЕТ СН'!$F$15</f>
        <v>0</v>
      </c>
      <c r="R315" s="36">
        <f>SUMIFS(СВЦЭМ!$H$40:$H$759,СВЦЭМ!$A$40:$A$759,$A315,СВЦЭМ!$B$40:$B$759,R$296)+'СЕТ СН'!$F$15</f>
        <v>0</v>
      </c>
      <c r="S315" s="36">
        <f>SUMIFS(СВЦЭМ!$H$40:$H$759,СВЦЭМ!$A$40:$A$759,$A315,СВЦЭМ!$B$40:$B$759,S$296)+'СЕТ СН'!$F$15</f>
        <v>0</v>
      </c>
      <c r="T315" s="36">
        <f>SUMIFS(СВЦЭМ!$H$40:$H$759,СВЦЭМ!$A$40:$A$759,$A315,СВЦЭМ!$B$40:$B$759,T$296)+'СЕТ СН'!$F$15</f>
        <v>0</v>
      </c>
      <c r="U315" s="36">
        <f>SUMIFS(СВЦЭМ!$H$40:$H$759,СВЦЭМ!$A$40:$A$759,$A315,СВЦЭМ!$B$40:$B$759,U$296)+'СЕТ СН'!$F$15</f>
        <v>0</v>
      </c>
      <c r="V315" s="36">
        <f>SUMIFS(СВЦЭМ!$H$40:$H$759,СВЦЭМ!$A$40:$A$759,$A315,СВЦЭМ!$B$40:$B$759,V$296)+'СЕТ СН'!$F$15</f>
        <v>0</v>
      </c>
      <c r="W315" s="36">
        <f>SUMIFS(СВЦЭМ!$H$40:$H$759,СВЦЭМ!$A$40:$A$759,$A315,СВЦЭМ!$B$40:$B$759,W$296)+'СЕТ СН'!$F$15</f>
        <v>0</v>
      </c>
      <c r="X315" s="36">
        <f>SUMIFS(СВЦЭМ!$H$40:$H$759,СВЦЭМ!$A$40:$A$759,$A315,СВЦЭМ!$B$40:$B$759,X$296)+'СЕТ СН'!$F$15</f>
        <v>0</v>
      </c>
      <c r="Y315" s="36">
        <f>SUMIFS(СВЦЭМ!$H$40:$H$759,СВЦЭМ!$A$40:$A$759,$A315,СВЦЭМ!$B$40:$B$759,Y$296)+'СЕТ СН'!$F$15</f>
        <v>0</v>
      </c>
    </row>
    <row r="316" spans="1:25" ht="15.75" hidden="1" x14ac:dyDescent="0.2">
      <c r="A316" s="35">
        <f t="shared" si="8"/>
        <v>45402</v>
      </c>
      <c r="B316" s="36">
        <f>SUMIFS(СВЦЭМ!$H$40:$H$759,СВЦЭМ!$A$40:$A$759,$A316,СВЦЭМ!$B$40:$B$759,B$296)+'СЕТ СН'!$F$15</f>
        <v>0</v>
      </c>
      <c r="C316" s="36">
        <f>SUMIFS(СВЦЭМ!$H$40:$H$759,СВЦЭМ!$A$40:$A$759,$A316,СВЦЭМ!$B$40:$B$759,C$296)+'СЕТ СН'!$F$15</f>
        <v>0</v>
      </c>
      <c r="D316" s="36">
        <f>SUMIFS(СВЦЭМ!$H$40:$H$759,СВЦЭМ!$A$40:$A$759,$A316,СВЦЭМ!$B$40:$B$759,D$296)+'СЕТ СН'!$F$15</f>
        <v>0</v>
      </c>
      <c r="E316" s="36">
        <f>SUMIFS(СВЦЭМ!$H$40:$H$759,СВЦЭМ!$A$40:$A$759,$A316,СВЦЭМ!$B$40:$B$759,E$296)+'СЕТ СН'!$F$15</f>
        <v>0</v>
      </c>
      <c r="F316" s="36">
        <f>SUMIFS(СВЦЭМ!$H$40:$H$759,СВЦЭМ!$A$40:$A$759,$A316,СВЦЭМ!$B$40:$B$759,F$296)+'СЕТ СН'!$F$15</f>
        <v>0</v>
      </c>
      <c r="G316" s="36">
        <f>SUMIFS(СВЦЭМ!$H$40:$H$759,СВЦЭМ!$A$40:$A$759,$A316,СВЦЭМ!$B$40:$B$759,G$296)+'СЕТ СН'!$F$15</f>
        <v>0</v>
      </c>
      <c r="H316" s="36">
        <f>SUMIFS(СВЦЭМ!$H$40:$H$759,СВЦЭМ!$A$40:$A$759,$A316,СВЦЭМ!$B$40:$B$759,H$296)+'СЕТ СН'!$F$15</f>
        <v>0</v>
      </c>
      <c r="I316" s="36">
        <f>SUMIFS(СВЦЭМ!$H$40:$H$759,СВЦЭМ!$A$40:$A$759,$A316,СВЦЭМ!$B$40:$B$759,I$296)+'СЕТ СН'!$F$15</f>
        <v>0</v>
      </c>
      <c r="J316" s="36">
        <f>SUMIFS(СВЦЭМ!$H$40:$H$759,СВЦЭМ!$A$40:$A$759,$A316,СВЦЭМ!$B$40:$B$759,J$296)+'СЕТ СН'!$F$15</f>
        <v>0</v>
      </c>
      <c r="K316" s="36">
        <f>SUMIFS(СВЦЭМ!$H$40:$H$759,СВЦЭМ!$A$40:$A$759,$A316,СВЦЭМ!$B$40:$B$759,K$296)+'СЕТ СН'!$F$15</f>
        <v>0</v>
      </c>
      <c r="L316" s="36">
        <f>SUMIFS(СВЦЭМ!$H$40:$H$759,СВЦЭМ!$A$40:$A$759,$A316,СВЦЭМ!$B$40:$B$759,L$296)+'СЕТ СН'!$F$15</f>
        <v>0</v>
      </c>
      <c r="M316" s="36">
        <f>SUMIFS(СВЦЭМ!$H$40:$H$759,СВЦЭМ!$A$40:$A$759,$A316,СВЦЭМ!$B$40:$B$759,M$296)+'СЕТ СН'!$F$15</f>
        <v>0</v>
      </c>
      <c r="N316" s="36">
        <f>SUMIFS(СВЦЭМ!$H$40:$H$759,СВЦЭМ!$A$40:$A$759,$A316,СВЦЭМ!$B$40:$B$759,N$296)+'СЕТ СН'!$F$15</f>
        <v>0</v>
      </c>
      <c r="O316" s="36">
        <f>SUMIFS(СВЦЭМ!$H$40:$H$759,СВЦЭМ!$A$40:$A$759,$A316,СВЦЭМ!$B$40:$B$759,O$296)+'СЕТ СН'!$F$15</f>
        <v>0</v>
      </c>
      <c r="P316" s="36">
        <f>SUMIFS(СВЦЭМ!$H$40:$H$759,СВЦЭМ!$A$40:$A$759,$A316,СВЦЭМ!$B$40:$B$759,P$296)+'СЕТ СН'!$F$15</f>
        <v>0</v>
      </c>
      <c r="Q316" s="36">
        <f>SUMIFS(СВЦЭМ!$H$40:$H$759,СВЦЭМ!$A$40:$A$759,$A316,СВЦЭМ!$B$40:$B$759,Q$296)+'СЕТ СН'!$F$15</f>
        <v>0</v>
      </c>
      <c r="R316" s="36">
        <f>SUMIFS(СВЦЭМ!$H$40:$H$759,СВЦЭМ!$A$40:$A$759,$A316,СВЦЭМ!$B$40:$B$759,R$296)+'СЕТ СН'!$F$15</f>
        <v>0</v>
      </c>
      <c r="S316" s="36">
        <f>SUMIFS(СВЦЭМ!$H$40:$H$759,СВЦЭМ!$A$40:$A$759,$A316,СВЦЭМ!$B$40:$B$759,S$296)+'СЕТ СН'!$F$15</f>
        <v>0</v>
      </c>
      <c r="T316" s="36">
        <f>SUMIFS(СВЦЭМ!$H$40:$H$759,СВЦЭМ!$A$40:$A$759,$A316,СВЦЭМ!$B$40:$B$759,T$296)+'СЕТ СН'!$F$15</f>
        <v>0</v>
      </c>
      <c r="U316" s="36">
        <f>SUMIFS(СВЦЭМ!$H$40:$H$759,СВЦЭМ!$A$40:$A$759,$A316,СВЦЭМ!$B$40:$B$759,U$296)+'СЕТ СН'!$F$15</f>
        <v>0</v>
      </c>
      <c r="V316" s="36">
        <f>SUMIFS(СВЦЭМ!$H$40:$H$759,СВЦЭМ!$A$40:$A$759,$A316,СВЦЭМ!$B$40:$B$759,V$296)+'СЕТ СН'!$F$15</f>
        <v>0</v>
      </c>
      <c r="W316" s="36">
        <f>SUMIFS(СВЦЭМ!$H$40:$H$759,СВЦЭМ!$A$40:$A$759,$A316,СВЦЭМ!$B$40:$B$759,W$296)+'СЕТ СН'!$F$15</f>
        <v>0</v>
      </c>
      <c r="X316" s="36">
        <f>SUMIFS(СВЦЭМ!$H$40:$H$759,СВЦЭМ!$A$40:$A$759,$A316,СВЦЭМ!$B$40:$B$759,X$296)+'СЕТ СН'!$F$15</f>
        <v>0</v>
      </c>
      <c r="Y316" s="36">
        <f>SUMIFS(СВЦЭМ!$H$40:$H$759,СВЦЭМ!$A$40:$A$759,$A316,СВЦЭМ!$B$40:$B$759,Y$296)+'СЕТ СН'!$F$15</f>
        <v>0</v>
      </c>
    </row>
    <row r="317" spans="1:25" ht="15.75" hidden="1" x14ac:dyDescent="0.2">
      <c r="A317" s="35">
        <f t="shared" si="8"/>
        <v>45403</v>
      </c>
      <c r="B317" s="36">
        <f>SUMIFS(СВЦЭМ!$H$40:$H$759,СВЦЭМ!$A$40:$A$759,$A317,СВЦЭМ!$B$40:$B$759,B$296)+'СЕТ СН'!$F$15</f>
        <v>0</v>
      </c>
      <c r="C317" s="36">
        <f>SUMIFS(СВЦЭМ!$H$40:$H$759,СВЦЭМ!$A$40:$A$759,$A317,СВЦЭМ!$B$40:$B$759,C$296)+'СЕТ СН'!$F$15</f>
        <v>0</v>
      </c>
      <c r="D317" s="36">
        <f>SUMIFS(СВЦЭМ!$H$40:$H$759,СВЦЭМ!$A$40:$A$759,$A317,СВЦЭМ!$B$40:$B$759,D$296)+'СЕТ СН'!$F$15</f>
        <v>0</v>
      </c>
      <c r="E317" s="36">
        <f>SUMIFS(СВЦЭМ!$H$40:$H$759,СВЦЭМ!$A$40:$A$759,$A317,СВЦЭМ!$B$40:$B$759,E$296)+'СЕТ СН'!$F$15</f>
        <v>0</v>
      </c>
      <c r="F317" s="36">
        <f>SUMIFS(СВЦЭМ!$H$40:$H$759,СВЦЭМ!$A$40:$A$759,$A317,СВЦЭМ!$B$40:$B$759,F$296)+'СЕТ СН'!$F$15</f>
        <v>0</v>
      </c>
      <c r="G317" s="36">
        <f>SUMIFS(СВЦЭМ!$H$40:$H$759,СВЦЭМ!$A$40:$A$759,$A317,СВЦЭМ!$B$40:$B$759,G$296)+'СЕТ СН'!$F$15</f>
        <v>0</v>
      </c>
      <c r="H317" s="36">
        <f>SUMIFS(СВЦЭМ!$H$40:$H$759,СВЦЭМ!$A$40:$A$759,$A317,СВЦЭМ!$B$40:$B$759,H$296)+'СЕТ СН'!$F$15</f>
        <v>0</v>
      </c>
      <c r="I317" s="36">
        <f>SUMIFS(СВЦЭМ!$H$40:$H$759,СВЦЭМ!$A$40:$A$759,$A317,СВЦЭМ!$B$40:$B$759,I$296)+'СЕТ СН'!$F$15</f>
        <v>0</v>
      </c>
      <c r="J317" s="36">
        <f>SUMIFS(СВЦЭМ!$H$40:$H$759,СВЦЭМ!$A$40:$A$759,$A317,СВЦЭМ!$B$40:$B$759,J$296)+'СЕТ СН'!$F$15</f>
        <v>0</v>
      </c>
      <c r="K317" s="36">
        <f>SUMIFS(СВЦЭМ!$H$40:$H$759,СВЦЭМ!$A$40:$A$759,$A317,СВЦЭМ!$B$40:$B$759,K$296)+'СЕТ СН'!$F$15</f>
        <v>0</v>
      </c>
      <c r="L317" s="36">
        <f>SUMIFS(СВЦЭМ!$H$40:$H$759,СВЦЭМ!$A$40:$A$759,$A317,СВЦЭМ!$B$40:$B$759,L$296)+'СЕТ СН'!$F$15</f>
        <v>0</v>
      </c>
      <c r="M317" s="36">
        <f>SUMIFS(СВЦЭМ!$H$40:$H$759,СВЦЭМ!$A$40:$A$759,$A317,СВЦЭМ!$B$40:$B$759,M$296)+'СЕТ СН'!$F$15</f>
        <v>0</v>
      </c>
      <c r="N317" s="36">
        <f>SUMIFS(СВЦЭМ!$H$40:$H$759,СВЦЭМ!$A$40:$A$759,$A317,СВЦЭМ!$B$40:$B$759,N$296)+'СЕТ СН'!$F$15</f>
        <v>0</v>
      </c>
      <c r="O317" s="36">
        <f>SUMIFS(СВЦЭМ!$H$40:$H$759,СВЦЭМ!$A$40:$A$759,$A317,СВЦЭМ!$B$40:$B$759,O$296)+'СЕТ СН'!$F$15</f>
        <v>0</v>
      </c>
      <c r="P317" s="36">
        <f>SUMIFS(СВЦЭМ!$H$40:$H$759,СВЦЭМ!$A$40:$A$759,$A317,СВЦЭМ!$B$40:$B$759,P$296)+'СЕТ СН'!$F$15</f>
        <v>0</v>
      </c>
      <c r="Q317" s="36">
        <f>SUMIFS(СВЦЭМ!$H$40:$H$759,СВЦЭМ!$A$40:$A$759,$A317,СВЦЭМ!$B$40:$B$759,Q$296)+'СЕТ СН'!$F$15</f>
        <v>0</v>
      </c>
      <c r="R317" s="36">
        <f>SUMIFS(СВЦЭМ!$H$40:$H$759,СВЦЭМ!$A$40:$A$759,$A317,СВЦЭМ!$B$40:$B$759,R$296)+'СЕТ СН'!$F$15</f>
        <v>0</v>
      </c>
      <c r="S317" s="36">
        <f>SUMIFS(СВЦЭМ!$H$40:$H$759,СВЦЭМ!$A$40:$A$759,$A317,СВЦЭМ!$B$40:$B$759,S$296)+'СЕТ СН'!$F$15</f>
        <v>0</v>
      </c>
      <c r="T317" s="36">
        <f>SUMIFS(СВЦЭМ!$H$40:$H$759,СВЦЭМ!$A$40:$A$759,$A317,СВЦЭМ!$B$40:$B$759,T$296)+'СЕТ СН'!$F$15</f>
        <v>0</v>
      </c>
      <c r="U317" s="36">
        <f>SUMIFS(СВЦЭМ!$H$40:$H$759,СВЦЭМ!$A$40:$A$759,$A317,СВЦЭМ!$B$40:$B$759,U$296)+'СЕТ СН'!$F$15</f>
        <v>0</v>
      </c>
      <c r="V317" s="36">
        <f>SUMIFS(СВЦЭМ!$H$40:$H$759,СВЦЭМ!$A$40:$A$759,$A317,СВЦЭМ!$B$40:$B$759,V$296)+'СЕТ СН'!$F$15</f>
        <v>0</v>
      </c>
      <c r="W317" s="36">
        <f>SUMIFS(СВЦЭМ!$H$40:$H$759,СВЦЭМ!$A$40:$A$759,$A317,СВЦЭМ!$B$40:$B$759,W$296)+'СЕТ СН'!$F$15</f>
        <v>0</v>
      </c>
      <c r="X317" s="36">
        <f>SUMIFS(СВЦЭМ!$H$40:$H$759,СВЦЭМ!$A$40:$A$759,$A317,СВЦЭМ!$B$40:$B$759,X$296)+'СЕТ СН'!$F$15</f>
        <v>0</v>
      </c>
      <c r="Y317" s="36">
        <f>SUMIFS(СВЦЭМ!$H$40:$H$759,СВЦЭМ!$A$40:$A$759,$A317,СВЦЭМ!$B$40:$B$759,Y$296)+'СЕТ СН'!$F$15</f>
        <v>0</v>
      </c>
    </row>
    <row r="318" spans="1:25" ht="15.75" hidden="1" x14ac:dyDescent="0.2">
      <c r="A318" s="35">
        <f t="shared" si="8"/>
        <v>45404</v>
      </c>
      <c r="B318" s="36">
        <f>SUMIFS(СВЦЭМ!$H$40:$H$759,СВЦЭМ!$A$40:$A$759,$A318,СВЦЭМ!$B$40:$B$759,B$296)+'СЕТ СН'!$F$15</f>
        <v>0</v>
      </c>
      <c r="C318" s="36">
        <f>SUMIFS(СВЦЭМ!$H$40:$H$759,СВЦЭМ!$A$40:$A$759,$A318,СВЦЭМ!$B$40:$B$759,C$296)+'СЕТ СН'!$F$15</f>
        <v>0</v>
      </c>
      <c r="D318" s="36">
        <f>SUMIFS(СВЦЭМ!$H$40:$H$759,СВЦЭМ!$A$40:$A$759,$A318,СВЦЭМ!$B$40:$B$759,D$296)+'СЕТ СН'!$F$15</f>
        <v>0</v>
      </c>
      <c r="E318" s="36">
        <f>SUMIFS(СВЦЭМ!$H$40:$H$759,СВЦЭМ!$A$40:$A$759,$A318,СВЦЭМ!$B$40:$B$759,E$296)+'СЕТ СН'!$F$15</f>
        <v>0</v>
      </c>
      <c r="F318" s="36">
        <f>SUMIFS(СВЦЭМ!$H$40:$H$759,СВЦЭМ!$A$40:$A$759,$A318,СВЦЭМ!$B$40:$B$759,F$296)+'СЕТ СН'!$F$15</f>
        <v>0</v>
      </c>
      <c r="G318" s="36">
        <f>SUMIFS(СВЦЭМ!$H$40:$H$759,СВЦЭМ!$A$40:$A$759,$A318,СВЦЭМ!$B$40:$B$759,G$296)+'СЕТ СН'!$F$15</f>
        <v>0</v>
      </c>
      <c r="H318" s="36">
        <f>SUMIFS(СВЦЭМ!$H$40:$H$759,СВЦЭМ!$A$40:$A$759,$A318,СВЦЭМ!$B$40:$B$759,H$296)+'СЕТ СН'!$F$15</f>
        <v>0</v>
      </c>
      <c r="I318" s="36">
        <f>SUMIFS(СВЦЭМ!$H$40:$H$759,СВЦЭМ!$A$40:$A$759,$A318,СВЦЭМ!$B$40:$B$759,I$296)+'СЕТ СН'!$F$15</f>
        <v>0</v>
      </c>
      <c r="J318" s="36">
        <f>SUMIFS(СВЦЭМ!$H$40:$H$759,СВЦЭМ!$A$40:$A$759,$A318,СВЦЭМ!$B$40:$B$759,J$296)+'СЕТ СН'!$F$15</f>
        <v>0</v>
      </c>
      <c r="K318" s="36">
        <f>SUMIFS(СВЦЭМ!$H$40:$H$759,СВЦЭМ!$A$40:$A$759,$A318,СВЦЭМ!$B$40:$B$759,K$296)+'СЕТ СН'!$F$15</f>
        <v>0</v>
      </c>
      <c r="L318" s="36">
        <f>SUMIFS(СВЦЭМ!$H$40:$H$759,СВЦЭМ!$A$40:$A$759,$A318,СВЦЭМ!$B$40:$B$759,L$296)+'СЕТ СН'!$F$15</f>
        <v>0</v>
      </c>
      <c r="M318" s="36">
        <f>SUMIFS(СВЦЭМ!$H$40:$H$759,СВЦЭМ!$A$40:$A$759,$A318,СВЦЭМ!$B$40:$B$759,M$296)+'СЕТ СН'!$F$15</f>
        <v>0</v>
      </c>
      <c r="N318" s="36">
        <f>SUMIFS(СВЦЭМ!$H$40:$H$759,СВЦЭМ!$A$40:$A$759,$A318,СВЦЭМ!$B$40:$B$759,N$296)+'СЕТ СН'!$F$15</f>
        <v>0</v>
      </c>
      <c r="O318" s="36">
        <f>SUMIFS(СВЦЭМ!$H$40:$H$759,СВЦЭМ!$A$40:$A$759,$A318,СВЦЭМ!$B$40:$B$759,O$296)+'СЕТ СН'!$F$15</f>
        <v>0</v>
      </c>
      <c r="P318" s="36">
        <f>SUMIFS(СВЦЭМ!$H$40:$H$759,СВЦЭМ!$A$40:$A$759,$A318,СВЦЭМ!$B$40:$B$759,P$296)+'СЕТ СН'!$F$15</f>
        <v>0</v>
      </c>
      <c r="Q318" s="36">
        <f>SUMIFS(СВЦЭМ!$H$40:$H$759,СВЦЭМ!$A$40:$A$759,$A318,СВЦЭМ!$B$40:$B$759,Q$296)+'СЕТ СН'!$F$15</f>
        <v>0</v>
      </c>
      <c r="R318" s="36">
        <f>SUMIFS(СВЦЭМ!$H$40:$H$759,СВЦЭМ!$A$40:$A$759,$A318,СВЦЭМ!$B$40:$B$759,R$296)+'СЕТ СН'!$F$15</f>
        <v>0</v>
      </c>
      <c r="S318" s="36">
        <f>SUMIFS(СВЦЭМ!$H$40:$H$759,СВЦЭМ!$A$40:$A$759,$A318,СВЦЭМ!$B$40:$B$759,S$296)+'СЕТ СН'!$F$15</f>
        <v>0</v>
      </c>
      <c r="T318" s="36">
        <f>SUMIFS(СВЦЭМ!$H$40:$H$759,СВЦЭМ!$A$40:$A$759,$A318,СВЦЭМ!$B$40:$B$759,T$296)+'СЕТ СН'!$F$15</f>
        <v>0</v>
      </c>
      <c r="U318" s="36">
        <f>SUMIFS(СВЦЭМ!$H$40:$H$759,СВЦЭМ!$A$40:$A$759,$A318,СВЦЭМ!$B$40:$B$759,U$296)+'СЕТ СН'!$F$15</f>
        <v>0</v>
      </c>
      <c r="V318" s="36">
        <f>SUMIFS(СВЦЭМ!$H$40:$H$759,СВЦЭМ!$A$40:$A$759,$A318,СВЦЭМ!$B$40:$B$759,V$296)+'СЕТ СН'!$F$15</f>
        <v>0</v>
      </c>
      <c r="W318" s="36">
        <f>SUMIFS(СВЦЭМ!$H$40:$H$759,СВЦЭМ!$A$40:$A$759,$A318,СВЦЭМ!$B$40:$B$759,W$296)+'СЕТ СН'!$F$15</f>
        <v>0</v>
      </c>
      <c r="X318" s="36">
        <f>SUMIFS(СВЦЭМ!$H$40:$H$759,СВЦЭМ!$A$40:$A$759,$A318,СВЦЭМ!$B$40:$B$759,X$296)+'СЕТ СН'!$F$15</f>
        <v>0</v>
      </c>
      <c r="Y318" s="36">
        <f>SUMIFS(СВЦЭМ!$H$40:$H$759,СВЦЭМ!$A$40:$A$759,$A318,СВЦЭМ!$B$40:$B$759,Y$296)+'СЕТ СН'!$F$15</f>
        <v>0</v>
      </c>
    </row>
    <row r="319" spans="1:25" ht="15.75" hidden="1" x14ac:dyDescent="0.2">
      <c r="A319" s="35">
        <f t="shared" si="8"/>
        <v>45405</v>
      </c>
      <c r="B319" s="36">
        <f>SUMIFS(СВЦЭМ!$H$40:$H$759,СВЦЭМ!$A$40:$A$759,$A319,СВЦЭМ!$B$40:$B$759,B$296)+'СЕТ СН'!$F$15</f>
        <v>0</v>
      </c>
      <c r="C319" s="36">
        <f>SUMIFS(СВЦЭМ!$H$40:$H$759,СВЦЭМ!$A$40:$A$759,$A319,СВЦЭМ!$B$40:$B$759,C$296)+'СЕТ СН'!$F$15</f>
        <v>0</v>
      </c>
      <c r="D319" s="36">
        <f>SUMIFS(СВЦЭМ!$H$40:$H$759,СВЦЭМ!$A$40:$A$759,$A319,СВЦЭМ!$B$40:$B$759,D$296)+'СЕТ СН'!$F$15</f>
        <v>0</v>
      </c>
      <c r="E319" s="36">
        <f>SUMIFS(СВЦЭМ!$H$40:$H$759,СВЦЭМ!$A$40:$A$759,$A319,СВЦЭМ!$B$40:$B$759,E$296)+'СЕТ СН'!$F$15</f>
        <v>0</v>
      </c>
      <c r="F319" s="36">
        <f>SUMIFS(СВЦЭМ!$H$40:$H$759,СВЦЭМ!$A$40:$A$759,$A319,СВЦЭМ!$B$40:$B$759,F$296)+'СЕТ СН'!$F$15</f>
        <v>0</v>
      </c>
      <c r="G319" s="36">
        <f>SUMIFS(СВЦЭМ!$H$40:$H$759,СВЦЭМ!$A$40:$A$759,$A319,СВЦЭМ!$B$40:$B$759,G$296)+'СЕТ СН'!$F$15</f>
        <v>0</v>
      </c>
      <c r="H319" s="36">
        <f>SUMIFS(СВЦЭМ!$H$40:$H$759,СВЦЭМ!$A$40:$A$759,$A319,СВЦЭМ!$B$40:$B$759,H$296)+'СЕТ СН'!$F$15</f>
        <v>0</v>
      </c>
      <c r="I319" s="36">
        <f>SUMIFS(СВЦЭМ!$H$40:$H$759,СВЦЭМ!$A$40:$A$759,$A319,СВЦЭМ!$B$40:$B$759,I$296)+'СЕТ СН'!$F$15</f>
        <v>0</v>
      </c>
      <c r="J319" s="36">
        <f>SUMIFS(СВЦЭМ!$H$40:$H$759,СВЦЭМ!$A$40:$A$759,$A319,СВЦЭМ!$B$40:$B$759,J$296)+'СЕТ СН'!$F$15</f>
        <v>0</v>
      </c>
      <c r="K319" s="36">
        <f>SUMIFS(СВЦЭМ!$H$40:$H$759,СВЦЭМ!$A$40:$A$759,$A319,СВЦЭМ!$B$40:$B$759,K$296)+'СЕТ СН'!$F$15</f>
        <v>0</v>
      </c>
      <c r="L319" s="36">
        <f>SUMIFS(СВЦЭМ!$H$40:$H$759,СВЦЭМ!$A$40:$A$759,$A319,СВЦЭМ!$B$40:$B$759,L$296)+'СЕТ СН'!$F$15</f>
        <v>0</v>
      </c>
      <c r="M319" s="36">
        <f>SUMIFS(СВЦЭМ!$H$40:$H$759,СВЦЭМ!$A$40:$A$759,$A319,СВЦЭМ!$B$40:$B$759,M$296)+'СЕТ СН'!$F$15</f>
        <v>0</v>
      </c>
      <c r="N319" s="36">
        <f>SUMIFS(СВЦЭМ!$H$40:$H$759,СВЦЭМ!$A$40:$A$759,$A319,СВЦЭМ!$B$40:$B$759,N$296)+'СЕТ СН'!$F$15</f>
        <v>0</v>
      </c>
      <c r="O319" s="36">
        <f>SUMIFS(СВЦЭМ!$H$40:$H$759,СВЦЭМ!$A$40:$A$759,$A319,СВЦЭМ!$B$40:$B$759,O$296)+'СЕТ СН'!$F$15</f>
        <v>0</v>
      </c>
      <c r="P319" s="36">
        <f>SUMIFS(СВЦЭМ!$H$40:$H$759,СВЦЭМ!$A$40:$A$759,$A319,СВЦЭМ!$B$40:$B$759,P$296)+'СЕТ СН'!$F$15</f>
        <v>0</v>
      </c>
      <c r="Q319" s="36">
        <f>SUMIFS(СВЦЭМ!$H$40:$H$759,СВЦЭМ!$A$40:$A$759,$A319,СВЦЭМ!$B$40:$B$759,Q$296)+'СЕТ СН'!$F$15</f>
        <v>0</v>
      </c>
      <c r="R319" s="36">
        <f>SUMIFS(СВЦЭМ!$H$40:$H$759,СВЦЭМ!$A$40:$A$759,$A319,СВЦЭМ!$B$40:$B$759,R$296)+'СЕТ СН'!$F$15</f>
        <v>0</v>
      </c>
      <c r="S319" s="36">
        <f>SUMIFS(СВЦЭМ!$H$40:$H$759,СВЦЭМ!$A$40:$A$759,$A319,СВЦЭМ!$B$40:$B$759,S$296)+'СЕТ СН'!$F$15</f>
        <v>0</v>
      </c>
      <c r="T319" s="36">
        <f>SUMIFS(СВЦЭМ!$H$40:$H$759,СВЦЭМ!$A$40:$A$759,$A319,СВЦЭМ!$B$40:$B$759,T$296)+'СЕТ СН'!$F$15</f>
        <v>0</v>
      </c>
      <c r="U319" s="36">
        <f>SUMIFS(СВЦЭМ!$H$40:$H$759,СВЦЭМ!$A$40:$A$759,$A319,СВЦЭМ!$B$40:$B$759,U$296)+'СЕТ СН'!$F$15</f>
        <v>0</v>
      </c>
      <c r="V319" s="36">
        <f>SUMIFS(СВЦЭМ!$H$40:$H$759,СВЦЭМ!$A$40:$A$759,$A319,СВЦЭМ!$B$40:$B$759,V$296)+'СЕТ СН'!$F$15</f>
        <v>0</v>
      </c>
      <c r="W319" s="36">
        <f>SUMIFS(СВЦЭМ!$H$40:$H$759,СВЦЭМ!$A$40:$A$759,$A319,СВЦЭМ!$B$40:$B$759,W$296)+'СЕТ СН'!$F$15</f>
        <v>0</v>
      </c>
      <c r="X319" s="36">
        <f>SUMIFS(СВЦЭМ!$H$40:$H$759,СВЦЭМ!$A$40:$A$759,$A319,СВЦЭМ!$B$40:$B$759,X$296)+'СЕТ СН'!$F$15</f>
        <v>0</v>
      </c>
      <c r="Y319" s="36">
        <f>SUMIFS(СВЦЭМ!$H$40:$H$759,СВЦЭМ!$A$40:$A$759,$A319,СВЦЭМ!$B$40:$B$759,Y$296)+'СЕТ СН'!$F$15</f>
        <v>0</v>
      </c>
    </row>
    <row r="320" spans="1:25" ht="15.75" hidden="1" x14ac:dyDescent="0.2">
      <c r="A320" s="35">
        <f t="shared" si="8"/>
        <v>45406</v>
      </c>
      <c r="B320" s="36">
        <f>SUMIFS(СВЦЭМ!$H$40:$H$759,СВЦЭМ!$A$40:$A$759,$A320,СВЦЭМ!$B$40:$B$759,B$296)+'СЕТ СН'!$F$15</f>
        <v>0</v>
      </c>
      <c r="C320" s="36">
        <f>SUMIFS(СВЦЭМ!$H$40:$H$759,СВЦЭМ!$A$40:$A$759,$A320,СВЦЭМ!$B$40:$B$759,C$296)+'СЕТ СН'!$F$15</f>
        <v>0</v>
      </c>
      <c r="D320" s="36">
        <f>SUMIFS(СВЦЭМ!$H$40:$H$759,СВЦЭМ!$A$40:$A$759,$A320,СВЦЭМ!$B$40:$B$759,D$296)+'СЕТ СН'!$F$15</f>
        <v>0</v>
      </c>
      <c r="E320" s="36">
        <f>SUMIFS(СВЦЭМ!$H$40:$H$759,СВЦЭМ!$A$40:$A$759,$A320,СВЦЭМ!$B$40:$B$759,E$296)+'СЕТ СН'!$F$15</f>
        <v>0</v>
      </c>
      <c r="F320" s="36">
        <f>SUMIFS(СВЦЭМ!$H$40:$H$759,СВЦЭМ!$A$40:$A$759,$A320,СВЦЭМ!$B$40:$B$759,F$296)+'СЕТ СН'!$F$15</f>
        <v>0</v>
      </c>
      <c r="G320" s="36">
        <f>SUMIFS(СВЦЭМ!$H$40:$H$759,СВЦЭМ!$A$40:$A$759,$A320,СВЦЭМ!$B$40:$B$759,G$296)+'СЕТ СН'!$F$15</f>
        <v>0</v>
      </c>
      <c r="H320" s="36">
        <f>SUMIFS(СВЦЭМ!$H$40:$H$759,СВЦЭМ!$A$40:$A$759,$A320,СВЦЭМ!$B$40:$B$759,H$296)+'СЕТ СН'!$F$15</f>
        <v>0</v>
      </c>
      <c r="I320" s="36">
        <f>SUMIFS(СВЦЭМ!$H$40:$H$759,СВЦЭМ!$A$40:$A$759,$A320,СВЦЭМ!$B$40:$B$759,I$296)+'СЕТ СН'!$F$15</f>
        <v>0</v>
      </c>
      <c r="J320" s="36">
        <f>SUMIFS(СВЦЭМ!$H$40:$H$759,СВЦЭМ!$A$40:$A$759,$A320,СВЦЭМ!$B$40:$B$759,J$296)+'СЕТ СН'!$F$15</f>
        <v>0</v>
      </c>
      <c r="K320" s="36">
        <f>SUMIFS(СВЦЭМ!$H$40:$H$759,СВЦЭМ!$A$40:$A$759,$A320,СВЦЭМ!$B$40:$B$759,K$296)+'СЕТ СН'!$F$15</f>
        <v>0</v>
      </c>
      <c r="L320" s="36">
        <f>SUMIFS(СВЦЭМ!$H$40:$H$759,СВЦЭМ!$A$40:$A$759,$A320,СВЦЭМ!$B$40:$B$759,L$296)+'СЕТ СН'!$F$15</f>
        <v>0</v>
      </c>
      <c r="M320" s="36">
        <f>SUMIFS(СВЦЭМ!$H$40:$H$759,СВЦЭМ!$A$40:$A$759,$A320,СВЦЭМ!$B$40:$B$759,M$296)+'СЕТ СН'!$F$15</f>
        <v>0</v>
      </c>
      <c r="N320" s="36">
        <f>SUMIFS(СВЦЭМ!$H$40:$H$759,СВЦЭМ!$A$40:$A$759,$A320,СВЦЭМ!$B$40:$B$759,N$296)+'СЕТ СН'!$F$15</f>
        <v>0</v>
      </c>
      <c r="O320" s="36">
        <f>SUMIFS(СВЦЭМ!$H$40:$H$759,СВЦЭМ!$A$40:$A$759,$A320,СВЦЭМ!$B$40:$B$759,O$296)+'СЕТ СН'!$F$15</f>
        <v>0</v>
      </c>
      <c r="P320" s="36">
        <f>SUMIFS(СВЦЭМ!$H$40:$H$759,СВЦЭМ!$A$40:$A$759,$A320,СВЦЭМ!$B$40:$B$759,P$296)+'СЕТ СН'!$F$15</f>
        <v>0</v>
      </c>
      <c r="Q320" s="36">
        <f>SUMIFS(СВЦЭМ!$H$40:$H$759,СВЦЭМ!$A$40:$A$759,$A320,СВЦЭМ!$B$40:$B$759,Q$296)+'СЕТ СН'!$F$15</f>
        <v>0</v>
      </c>
      <c r="R320" s="36">
        <f>SUMIFS(СВЦЭМ!$H$40:$H$759,СВЦЭМ!$A$40:$A$759,$A320,СВЦЭМ!$B$40:$B$759,R$296)+'СЕТ СН'!$F$15</f>
        <v>0</v>
      </c>
      <c r="S320" s="36">
        <f>SUMIFS(СВЦЭМ!$H$40:$H$759,СВЦЭМ!$A$40:$A$759,$A320,СВЦЭМ!$B$40:$B$759,S$296)+'СЕТ СН'!$F$15</f>
        <v>0</v>
      </c>
      <c r="T320" s="36">
        <f>SUMIFS(СВЦЭМ!$H$40:$H$759,СВЦЭМ!$A$40:$A$759,$A320,СВЦЭМ!$B$40:$B$759,T$296)+'СЕТ СН'!$F$15</f>
        <v>0</v>
      </c>
      <c r="U320" s="36">
        <f>SUMIFS(СВЦЭМ!$H$40:$H$759,СВЦЭМ!$A$40:$A$759,$A320,СВЦЭМ!$B$40:$B$759,U$296)+'СЕТ СН'!$F$15</f>
        <v>0</v>
      </c>
      <c r="V320" s="36">
        <f>SUMIFS(СВЦЭМ!$H$40:$H$759,СВЦЭМ!$A$40:$A$759,$A320,СВЦЭМ!$B$40:$B$759,V$296)+'СЕТ СН'!$F$15</f>
        <v>0</v>
      </c>
      <c r="W320" s="36">
        <f>SUMIFS(СВЦЭМ!$H$40:$H$759,СВЦЭМ!$A$40:$A$759,$A320,СВЦЭМ!$B$40:$B$759,W$296)+'СЕТ СН'!$F$15</f>
        <v>0</v>
      </c>
      <c r="X320" s="36">
        <f>SUMIFS(СВЦЭМ!$H$40:$H$759,СВЦЭМ!$A$40:$A$759,$A320,СВЦЭМ!$B$40:$B$759,X$296)+'СЕТ СН'!$F$15</f>
        <v>0</v>
      </c>
      <c r="Y320" s="36">
        <f>SUMIFS(СВЦЭМ!$H$40:$H$759,СВЦЭМ!$A$40:$A$759,$A320,СВЦЭМ!$B$40:$B$759,Y$296)+'СЕТ СН'!$F$15</f>
        <v>0</v>
      </c>
    </row>
    <row r="321" spans="1:27" ht="15.75" hidden="1" x14ac:dyDescent="0.2">
      <c r="A321" s="35">
        <f t="shared" si="8"/>
        <v>45407</v>
      </c>
      <c r="B321" s="36">
        <f>SUMIFS(СВЦЭМ!$H$40:$H$759,СВЦЭМ!$A$40:$A$759,$A321,СВЦЭМ!$B$40:$B$759,B$296)+'СЕТ СН'!$F$15</f>
        <v>0</v>
      </c>
      <c r="C321" s="36">
        <f>SUMIFS(СВЦЭМ!$H$40:$H$759,СВЦЭМ!$A$40:$A$759,$A321,СВЦЭМ!$B$40:$B$759,C$296)+'СЕТ СН'!$F$15</f>
        <v>0</v>
      </c>
      <c r="D321" s="36">
        <f>SUMIFS(СВЦЭМ!$H$40:$H$759,СВЦЭМ!$A$40:$A$759,$A321,СВЦЭМ!$B$40:$B$759,D$296)+'СЕТ СН'!$F$15</f>
        <v>0</v>
      </c>
      <c r="E321" s="36">
        <f>SUMIFS(СВЦЭМ!$H$40:$H$759,СВЦЭМ!$A$40:$A$759,$A321,СВЦЭМ!$B$40:$B$759,E$296)+'СЕТ СН'!$F$15</f>
        <v>0</v>
      </c>
      <c r="F321" s="36">
        <f>SUMIFS(СВЦЭМ!$H$40:$H$759,СВЦЭМ!$A$40:$A$759,$A321,СВЦЭМ!$B$40:$B$759,F$296)+'СЕТ СН'!$F$15</f>
        <v>0</v>
      </c>
      <c r="G321" s="36">
        <f>SUMIFS(СВЦЭМ!$H$40:$H$759,СВЦЭМ!$A$40:$A$759,$A321,СВЦЭМ!$B$40:$B$759,G$296)+'СЕТ СН'!$F$15</f>
        <v>0</v>
      </c>
      <c r="H321" s="36">
        <f>SUMIFS(СВЦЭМ!$H$40:$H$759,СВЦЭМ!$A$40:$A$759,$A321,СВЦЭМ!$B$40:$B$759,H$296)+'СЕТ СН'!$F$15</f>
        <v>0</v>
      </c>
      <c r="I321" s="36">
        <f>SUMIFS(СВЦЭМ!$H$40:$H$759,СВЦЭМ!$A$40:$A$759,$A321,СВЦЭМ!$B$40:$B$759,I$296)+'СЕТ СН'!$F$15</f>
        <v>0</v>
      </c>
      <c r="J321" s="36">
        <f>SUMIFS(СВЦЭМ!$H$40:$H$759,СВЦЭМ!$A$40:$A$759,$A321,СВЦЭМ!$B$40:$B$759,J$296)+'СЕТ СН'!$F$15</f>
        <v>0</v>
      </c>
      <c r="K321" s="36">
        <f>SUMIFS(СВЦЭМ!$H$40:$H$759,СВЦЭМ!$A$40:$A$759,$A321,СВЦЭМ!$B$40:$B$759,K$296)+'СЕТ СН'!$F$15</f>
        <v>0</v>
      </c>
      <c r="L321" s="36">
        <f>SUMIFS(СВЦЭМ!$H$40:$H$759,СВЦЭМ!$A$40:$A$759,$A321,СВЦЭМ!$B$40:$B$759,L$296)+'СЕТ СН'!$F$15</f>
        <v>0</v>
      </c>
      <c r="M321" s="36">
        <f>SUMIFS(СВЦЭМ!$H$40:$H$759,СВЦЭМ!$A$40:$A$759,$A321,СВЦЭМ!$B$40:$B$759,M$296)+'СЕТ СН'!$F$15</f>
        <v>0</v>
      </c>
      <c r="N321" s="36">
        <f>SUMIFS(СВЦЭМ!$H$40:$H$759,СВЦЭМ!$A$40:$A$759,$A321,СВЦЭМ!$B$40:$B$759,N$296)+'СЕТ СН'!$F$15</f>
        <v>0</v>
      </c>
      <c r="O321" s="36">
        <f>SUMIFS(СВЦЭМ!$H$40:$H$759,СВЦЭМ!$A$40:$A$759,$A321,СВЦЭМ!$B$40:$B$759,O$296)+'СЕТ СН'!$F$15</f>
        <v>0</v>
      </c>
      <c r="P321" s="36">
        <f>SUMIFS(СВЦЭМ!$H$40:$H$759,СВЦЭМ!$A$40:$A$759,$A321,СВЦЭМ!$B$40:$B$759,P$296)+'СЕТ СН'!$F$15</f>
        <v>0</v>
      </c>
      <c r="Q321" s="36">
        <f>SUMIFS(СВЦЭМ!$H$40:$H$759,СВЦЭМ!$A$40:$A$759,$A321,СВЦЭМ!$B$40:$B$759,Q$296)+'СЕТ СН'!$F$15</f>
        <v>0</v>
      </c>
      <c r="R321" s="36">
        <f>SUMIFS(СВЦЭМ!$H$40:$H$759,СВЦЭМ!$A$40:$A$759,$A321,СВЦЭМ!$B$40:$B$759,R$296)+'СЕТ СН'!$F$15</f>
        <v>0</v>
      </c>
      <c r="S321" s="36">
        <f>SUMIFS(СВЦЭМ!$H$40:$H$759,СВЦЭМ!$A$40:$A$759,$A321,СВЦЭМ!$B$40:$B$759,S$296)+'СЕТ СН'!$F$15</f>
        <v>0</v>
      </c>
      <c r="T321" s="36">
        <f>SUMIFS(СВЦЭМ!$H$40:$H$759,СВЦЭМ!$A$40:$A$759,$A321,СВЦЭМ!$B$40:$B$759,T$296)+'СЕТ СН'!$F$15</f>
        <v>0</v>
      </c>
      <c r="U321" s="36">
        <f>SUMIFS(СВЦЭМ!$H$40:$H$759,СВЦЭМ!$A$40:$A$759,$A321,СВЦЭМ!$B$40:$B$759,U$296)+'СЕТ СН'!$F$15</f>
        <v>0</v>
      </c>
      <c r="V321" s="36">
        <f>SUMIFS(СВЦЭМ!$H$40:$H$759,СВЦЭМ!$A$40:$A$759,$A321,СВЦЭМ!$B$40:$B$759,V$296)+'СЕТ СН'!$F$15</f>
        <v>0</v>
      </c>
      <c r="W321" s="36">
        <f>SUMIFS(СВЦЭМ!$H$40:$H$759,СВЦЭМ!$A$40:$A$759,$A321,СВЦЭМ!$B$40:$B$759,W$296)+'СЕТ СН'!$F$15</f>
        <v>0</v>
      </c>
      <c r="X321" s="36">
        <f>SUMIFS(СВЦЭМ!$H$40:$H$759,СВЦЭМ!$A$40:$A$759,$A321,СВЦЭМ!$B$40:$B$759,X$296)+'СЕТ СН'!$F$15</f>
        <v>0</v>
      </c>
      <c r="Y321" s="36">
        <f>SUMIFS(СВЦЭМ!$H$40:$H$759,СВЦЭМ!$A$40:$A$759,$A321,СВЦЭМ!$B$40:$B$759,Y$296)+'СЕТ СН'!$F$15</f>
        <v>0</v>
      </c>
    </row>
    <row r="322" spans="1:27" ht="15.75" hidden="1" x14ac:dyDescent="0.2">
      <c r="A322" s="35">
        <f t="shared" si="8"/>
        <v>45408</v>
      </c>
      <c r="B322" s="36">
        <f>SUMIFS(СВЦЭМ!$H$40:$H$759,СВЦЭМ!$A$40:$A$759,$A322,СВЦЭМ!$B$40:$B$759,B$296)+'СЕТ СН'!$F$15</f>
        <v>0</v>
      </c>
      <c r="C322" s="36">
        <f>SUMIFS(СВЦЭМ!$H$40:$H$759,СВЦЭМ!$A$40:$A$759,$A322,СВЦЭМ!$B$40:$B$759,C$296)+'СЕТ СН'!$F$15</f>
        <v>0</v>
      </c>
      <c r="D322" s="36">
        <f>SUMIFS(СВЦЭМ!$H$40:$H$759,СВЦЭМ!$A$40:$A$759,$A322,СВЦЭМ!$B$40:$B$759,D$296)+'СЕТ СН'!$F$15</f>
        <v>0</v>
      </c>
      <c r="E322" s="36">
        <f>SUMIFS(СВЦЭМ!$H$40:$H$759,СВЦЭМ!$A$40:$A$759,$A322,СВЦЭМ!$B$40:$B$759,E$296)+'СЕТ СН'!$F$15</f>
        <v>0</v>
      </c>
      <c r="F322" s="36">
        <f>SUMIFS(СВЦЭМ!$H$40:$H$759,СВЦЭМ!$A$40:$A$759,$A322,СВЦЭМ!$B$40:$B$759,F$296)+'СЕТ СН'!$F$15</f>
        <v>0</v>
      </c>
      <c r="G322" s="36">
        <f>SUMIFS(СВЦЭМ!$H$40:$H$759,СВЦЭМ!$A$40:$A$759,$A322,СВЦЭМ!$B$40:$B$759,G$296)+'СЕТ СН'!$F$15</f>
        <v>0</v>
      </c>
      <c r="H322" s="36">
        <f>SUMIFS(СВЦЭМ!$H$40:$H$759,СВЦЭМ!$A$40:$A$759,$A322,СВЦЭМ!$B$40:$B$759,H$296)+'СЕТ СН'!$F$15</f>
        <v>0</v>
      </c>
      <c r="I322" s="36">
        <f>SUMIFS(СВЦЭМ!$H$40:$H$759,СВЦЭМ!$A$40:$A$759,$A322,СВЦЭМ!$B$40:$B$759,I$296)+'СЕТ СН'!$F$15</f>
        <v>0</v>
      </c>
      <c r="J322" s="36">
        <f>SUMIFS(СВЦЭМ!$H$40:$H$759,СВЦЭМ!$A$40:$A$759,$A322,СВЦЭМ!$B$40:$B$759,J$296)+'СЕТ СН'!$F$15</f>
        <v>0</v>
      </c>
      <c r="K322" s="36">
        <f>SUMIFS(СВЦЭМ!$H$40:$H$759,СВЦЭМ!$A$40:$A$759,$A322,СВЦЭМ!$B$40:$B$759,K$296)+'СЕТ СН'!$F$15</f>
        <v>0</v>
      </c>
      <c r="L322" s="36">
        <f>SUMIFS(СВЦЭМ!$H$40:$H$759,СВЦЭМ!$A$40:$A$759,$A322,СВЦЭМ!$B$40:$B$759,L$296)+'СЕТ СН'!$F$15</f>
        <v>0</v>
      </c>
      <c r="M322" s="36">
        <f>SUMIFS(СВЦЭМ!$H$40:$H$759,СВЦЭМ!$A$40:$A$759,$A322,СВЦЭМ!$B$40:$B$759,M$296)+'СЕТ СН'!$F$15</f>
        <v>0</v>
      </c>
      <c r="N322" s="36">
        <f>SUMIFS(СВЦЭМ!$H$40:$H$759,СВЦЭМ!$A$40:$A$759,$A322,СВЦЭМ!$B$40:$B$759,N$296)+'СЕТ СН'!$F$15</f>
        <v>0</v>
      </c>
      <c r="O322" s="36">
        <f>SUMIFS(СВЦЭМ!$H$40:$H$759,СВЦЭМ!$A$40:$A$759,$A322,СВЦЭМ!$B$40:$B$759,O$296)+'СЕТ СН'!$F$15</f>
        <v>0</v>
      </c>
      <c r="P322" s="36">
        <f>SUMIFS(СВЦЭМ!$H$40:$H$759,СВЦЭМ!$A$40:$A$759,$A322,СВЦЭМ!$B$40:$B$759,P$296)+'СЕТ СН'!$F$15</f>
        <v>0</v>
      </c>
      <c r="Q322" s="36">
        <f>SUMIFS(СВЦЭМ!$H$40:$H$759,СВЦЭМ!$A$40:$A$759,$A322,СВЦЭМ!$B$40:$B$759,Q$296)+'СЕТ СН'!$F$15</f>
        <v>0</v>
      </c>
      <c r="R322" s="36">
        <f>SUMIFS(СВЦЭМ!$H$40:$H$759,СВЦЭМ!$A$40:$A$759,$A322,СВЦЭМ!$B$40:$B$759,R$296)+'СЕТ СН'!$F$15</f>
        <v>0</v>
      </c>
      <c r="S322" s="36">
        <f>SUMIFS(СВЦЭМ!$H$40:$H$759,СВЦЭМ!$A$40:$A$759,$A322,СВЦЭМ!$B$40:$B$759,S$296)+'СЕТ СН'!$F$15</f>
        <v>0</v>
      </c>
      <c r="T322" s="36">
        <f>SUMIFS(СВЦЭМ!$H$40:$H$759,СВЦЭМ!$A$40:$A$759,$A322,СВЦЭМ!$B$40:$B$759,T$296)+'СЕТ СН'!$F$15</f>
        <v>0</v>
      </c>
      <c r="U322" s="36">
        <f>SUMIFS(СВЦЭМ!$H$40:$H$759,СВЦЭМ!$A$40:$A$759,$A322,СВЦЭМ!$B$40:$B$759,U$296)+'СЕТ СН'!$F$15</f>
        <v>0</v>
      </c>
      <c r="V322" s="36">
        <f>SUMIFS(СВЦЭМ!$H$40:$H$759,СВЦЭМ!$A$40:$A$759,$A322,СВЦЭМ!$B$40:$B$759,V$296)+'СЕТ СН'!$F$15</f>
        <v>0</v>
      </c>
      <c r="W322" s="36">
        <f>SUMIFS(СВЦЭМ!$H$40:$H$759,СВЦЭМ!$A$40:$A$759,$A322,СВЦЭМ!$B$40:$B$759,W$296)+'СЕТ СН'!$F$15</f>
        <v>0</v>
      </c>
      <c r="X322" s="36">
        <f>SUMIFS(СВЦЭМ!$H$40:$H$759,СВЦЭМ!$A$40:$A$759,$A322,СВЦЭМ!$B$40:$B$759,X$296)+'СЕТ СН'!$F$15</f>
        <v>0</v>
      </c>
      <c r="Y322" s="36">
        <f>SUMIFS(СВЦЭМ!$H$40:$H$759,СВЦЭМ!$A$40:$A$759,$A322,СВЦЭМ!$B$40:$B$759,Y$296)+'СЕТ СН'!$F$15</f>
        <v>0</v>
      </c>
    </row>
    <row r="323" spans="1:27" ht="15.75" hidden="1" x14ac:dyDescent="0.2">
      <c r="A323" s="35">
        <f t="shared" si="8"/>
        <v>45409</v>
      </c>
      <c r="B323" s="36">
        <f>SUMIFS(СВЦЭМ!$H$40:$H$759,СВЦЭМ!$A$40:$A$759,$A323,СВЦЭМ!$B$40:$B$759,B$296)+'СЕТ СН'!$F$15</f>
        <v>0</v>
      </c>
      <c r="C323" s="36">
        <f>SUMIFS(СВЦЭМ!$H$40:$H$759,СВЦЭМ!$A$40:$A$759,$A323,СВЦЭМ!$B$40:$B$759,C$296)+'СЕТ СН'!$F$15</f>
        <v>0</v>
      </c>
      <c r="D323" s="36">
        <f>SUMIFS(СВЦЭМ!$H$40:$H$759,СВЦЭМ!$A$40:$A$759,$A323,СВЦЭМ!$B$40:$B$759,D$296)+'СЕТ СН'!$F$15</f>
        <v>0</v>
      </c>
      <c r="E323" s="36">
        <f>SUMIFS(СВЦЭМ!$H$40:$H$759,СВЦЭМ!$A$40:$A$759,$A323,СВЦЭМ!$B$40:$B$759,E$296)+'СЕТ СН'!$F$15</f>
        <v>0</v>
      </c>
      <c r="F323" s="36">
        <f>SUMIFS(СВЦЭМ!$H$40:$H$759,СВЦЭМ!$A$40:$A$759,$A323,СВЦЭМ!$B$40:$B$759,F$296)+'СЕТ СН'!$F$15</f>
        <v>0</v>
      </c>
      <c r="G323" s="36">
        <f>SUMIFS(СВЦЭМ!$H$40:$H$759,СВЦЭМ!$A$40:$A$759,$A323,СВЦЭМ!$B$40:$B$759,G$296)+'СЕТ СН'!$F$15</f>
        <v>0</v>
      </c>
      <c r="H323" s="36">
        <f>SUMIFS(СВЦЭМ!$H$40:$H$759,СВЦЭМ!$A$40:$A$759,$A323,СВЦЭМ!$B$40:$B$759,H$296)+'СЕТ СН'!$F$15</f>
        <v>0</v>
      </c>
      <c r="I323" s="36">
        <f>SUMIFS(СВЦЭМ!$H$40:$H$759,СВЦЭМ!$A$40:$A$759,$A323,СВЦЭМ!$B$40:$B$759,I$296)+'СЕТ СН'!$F$15</f>
        <v>0</v>
      </c>
      <c r="J323" s="36">
        <f>SUMIFS(СВЦЭМ!$H$40:$H$759,СВЦЭМ!$A$40:$A$759,$A323,СВЦЭМ!$B$40:$B$759,J$296)+'СЕТ СН'!$F$15</f>
        <v>0</v>
      </c>
      <c r="K323" s="36">
        <f>SUMIFS(СВЦЭМ!$H$40:$H$759,СВЦЭМ!$A$40:$A$759,$A323,СВЦЭМ!$B$40:$B$759,K$296)+'СЕТ СН'!$F$15</f>
        <v>0</v>
      </c>
      <c r="L323" s="36">
        <f>SUMIFS(СВЦЭМ!$H$40:$H$759,СВЦЭМ!$A$40:$A$759,$A323,СВЦЭМ!$B$40:$B$759,L$296)+'СЕТ СН'!$F$15</f>
        <v>0</v>
      </c>
      <c r="M323" s="36">
        <f>SUMIFS(СВЦЭМ!$H$40:$H$759,СВЦЭМ!$A$40:$A$759,$A323,СВЦЭМ!$B$40:$B$759,M$296)+'СЕТ СН'!$F$15</f>
        <v>0</v>
      </c>
      <c r="N323" s="36">
        <f>SUMIFS(СВЦЭМ!$H$40:$H$759,СВЦЭМ!$A$40:$A$759,$A323,СВЦЭМ!$B$40:$B$759,N$296)+'СЕТ СН'!$F$15</f>
        <v>0</v>
      </c>
      <c r="O323" s="36">
        <f>SUMIFS(СВЦЭМ!$H$40:$H$759,СВЦЭМ!$A$40:$A$759,$A323,СВЦЭМ!$B$40:$B$759,O$296)+'СЕТ СН'!$F$15</f>
        <v>0</v>
      </c>
      <c r="P323" s="36">
        <f>SUMIFS(СВЦЭМ!$H$40:$H$759,СВЦЭМ!$A$40:$A$759,$A323,СВЦЭМ!$B$40:$B$759,P$296)+'СЕТ СН'!$F$15</f>
        <v>0</v>
      </c>
      <c r="Q323" s="36">
        <f>SUMIFS(СВЦЭМ!$H$40:$H$759,СВЦЭМ!$A$40:$A$759,$A323,СВЦЭМ!$B$40:$B$759,Q$296)+'СЕТ СН'!$F$15</f>
        <v>0</v>
      </c>
      <c r="R323" s="36">
        <f>SUMIFS(СВЦЭМ!$H$40:$H$759,СВЦЭМ!$A$40:$A$759,$A323,СВЦЭМ!$B$40:$B$759,R$296)+'СЕТ СН'!$F$15</f>
        <v>0</v>
      </c>
      <c r="S323" s="36">
        <f>SUMIFS(СВЦЭМ!$H$40:$H$759,СВЦЭМ!$A$40:$A$759,$A323,СВЦЭМ!$B$40:$B$759,S$296)+'СЕТ СН'!$F$15</f>
        <v>0</v>
      </c>
      <c r="T323" s="36">
        <f>SUMIFS(СВЦЭМ!$H$40:$H$759,СВЦЭМ!$A$40:$A$759,$A323,СВЦЭМ!$B$40:$B$759,T$296)+'СЕТ СН'!$F$15</f>
        <v>0</v>
      </c>
      <c r="U323" s="36">
        <f>SUMIFS(СВЦЭМ!$H$40:$H$759,СВЦЭМ!$A$40:$A$759,$A323,СВЦЭМ!$B$40:$B$759,U$296)+'СЕТ СН'!$F$15</f>
        <v>0</v>
      </c>
      <c r="V323" s="36">
        <f>SUMIFS(СВЦЭМ!$H$40:$H$759,СВЦЭМ!$A$40:$A$759,$A323,СВЦЭМ!$B$40:$B$759,V$296)+'СЕТ СН'!$F$15</f>
        <v>0</v>
      </c>
      <c r="W323" s="36">
        <f>SUMIFS(СВЦЭМ!$H$40:$H$759,СВЦЭМ!$A$40:$A$759,$A323,СВЦЭМ!$B$40:$B$759,W$296)+'СЕТ СН'!$F$15</f>
        <v>0</v>
      </c>
      <c r="X323" s="36">
        <f>SUMIFS(СВЦЭМ!$H$40:$H$759,СВЦЭМ!$A$40:$A$759,$A323,СВЦЭМ!$B$40:$B$759,X$296)+'СЕТ СН'!$F$15</f>
        <v>0</v>
      </c>
      <c r="Y323" s="36">
        <f>SUMIFS(СВЦЭМ!$H$40:$H$759,СВЦЭМ!$A$40:$A$759,$A323,СВЦЭМ!$B$40:$B$759,Y$296)+'СЕТ СН'!$F$15</f>
        <v>0</v>
      </c>
    </row>
    <row r="324" spans="1:27" ht="15.75" hidden="1" x14ac:dyDescent="0.2">
      <c r="A324" s="35">
        <f t="shared" si="8"/>
        <v>45410</v>
      </c>
      <c r="B324" s="36">
        <f>SUMIFS(СВЦЭМ!$H$40:$H$759,СВЦЭМ!$A$40:$A$759,$A324,СВЦЭМ!$B$40:$B$759,B$296)+'СЕТ СН'!$F$15</f>
        <v>0</v>
      </c>
      <c r="C324" s="36">
        <f>SUMIFS(СВЦЭМ!$H$40:$H$759,СВЦЭМ!$A$40:$A$759,$A324,СВЦЭМ!$B$40:$B$759,C$296)+'СЕТ СН'!$F$15</f>
        <v>0</v>
      </c>
      <c r="D324" s="36">
        <f>SUMIFS(СВЦЭМ!$H$40:$H$759,СВЦЭМ!$A$40:$A$759,$A324,СВЦЭМ!$B$40:$B$759,D$296)+'СЕТ СН'!$F$15</f>
        <v>0</v>
      </c>
      <c r="E324" s="36">
        <f>SUMIFS(СВЦЭМ!$H$40:$H$759,СВЦЭМ!$A$40:$A$759,$A324,СВЦЭМ!$B$40:$B$759,E$296)+'СЕТ СН'!$F$15</f>
        <v>0</v>
      </c>
      <c r="F324" s="36">
        <f>SUMIFS(СВЦЭМ!$H$40:$H$759,СВЦЭМ!$A$40:$A$759,$A324,СВЦЭМ!$B$40:$B$759,F$296)+'СЕТ СН'!$F$15</f>
        <v>0</v>
      </c>
      <c r="G324" s="36">
        <f>SUMIFS(СВЦЭМ!$H$40:$H$759,СВЦЭМ!$A$40:$A$759,$A324,СВЦЭМ!$B$40:$B$759,G$296)+'СЕТ СН'!$F$15</f>
        <v>0</v>
      </c>
      <c r="H324" s="36">
        <f>SUMIFS(СВЦЭМ!$H$40:$H$759,СВЦЭМ!$A$40:$A$759,$A324,СВЦЭМ!$B$40:$B$759,H$296)+'СЕТ СН'!$F$15</f>
        <v>0</v>
      </c>
      <c r="I324" s="36">
        <f>SUMIFS(СВЦЭМ!$H$40:$H$759,СВЦЭМ!$A$40:$A$759,$A324,СВЦЭМ!$B$40:$B$759,I$296)+'СЕТ СН'!$F$15</f>
        <v>0</v>
      </c>
      <c r="J324" s="36">
        <f>SUMIFS(СВЦЭМ!$H$40:$H$759,СВЦЭМ!$A$40:$A$759,$A324,СВЦЭМ!$B$40:$B$759,J$296)+'СЕТ СН'!$F$15</f>
        <v>0</v>
      </c>
      <c r="K324" s="36">
        <f>SUMIFS(СВЦЭМ!$H$40:$H$759,СВЦЭМ!$A$40:$A$759,$A324,СВЦЭМ!$B$40:$B$759,K$296)+'СЕТ СН'!$F$15</f>
        <v>0</v>
      </c>
      <c r="L324" s="36">
        <f>SUMIFS(СВЦЭМ!$H$40:$H$759,СВЦЭМ!$A$40:$A$759,$A324,СВЦЭМ!$B$40:$B$759,L$296)+'СЕТ СН'!$F$15</f>
        <v>0</v>
      </c>
      <c r="M324" s="36">
        <f>SUMIFS(СВЦЭМ!$H$40:$H$759,СВЦЭМ!$A$40:$A$759,$A324,СВЦЭМ!$B$40:$B$759,M$296)+'СЕТ СН'!$F$15</f>
        <v>0</v>
      </c>
      <c r="N324" s="36">
        <f>SUMIFS(СВЦЭМ!$H$40:$H$759,СВЦЭМ!$A$40:$A$759,$A324,СВЦЭМ!$B$40:$B$759,N$296)+'СЕТ СН'!$F$15</f>
        <v>0</v>
      </c>
      <c r="O324" s="36">
        <f>SUMIFS(СВЦЭМ!$H$40:$H$759,СВЦЭМ!$A$40:$A$759,$A324,СВЦЭМ!$B$40:$B$759,O$296)+'СЕТ СН'!$F$15</f>
        <v>0</v>
      </c>
      <c r="P324" s="36">
        <f>SUMIFS(СВЦЭМ!$H$40:$H$759,СВЦЭМ!$A$40:$A$759,$A324,СВЦЭМ!$B$40:$B$759,P$296)+'СЕТ СН'!$F$15</f>
        <v>0</v>
      </c>
      <c r="Q324" s="36">
        <f>SUMIFS(СВЦЭМ!$H$40:$H$759,СВЦЭМ!$A$40:$A$759,$A324,СВЦЭМ!$B$40:$B$759,Q$296)+'СЕТ СН'!$F$15</f>
        <v>0</v>
      </c>
      <c r="R324" s="36">
        <f>SUMIFS(СВЦЭМ!$H$40:$H$759,СВЦЭМ!$A$40:$A$759,$A324,СВЦЭМ!$B$40:$B$759,R$296)+'СЕТ СН'!$F$15</f>
        <v>0</v>
      </c>
      <c r="S324" s="36">
        <f>SUMIFS(СВЦЭМ!$H$40:$H$759,СВЦЭМ!$A$40:$A$759,$A324,СВЦЭМ!$B$40:$B$759,S$296)+'СЕТ СН'!$F$15</f>
        <v>0</v>
      </c>
      <c r="T324" s="36">
        <f>SUMIFS(СВЦЭМ!$H$40:$H$759,СВЦЭМ!$A$40:$A$759,$A324,СВЦЭМ!$B$40:$B$759,T$296)+'СЕТ СН'!$F$15</f>
        <v>0</v>
      </c>
      <c r="U324" s="36">
        <f>SUMIFS(СВЦЭМ!$H$40:$H$759,СВЦЭМ!$A$40:$A$759,$A324,СВЦЭМ!$B$40:$B$759,U$296)+'СЕТ СН'!$F$15</f>
        <v>0</v>
      </c>
      <c r="V324" s="36">
        <f>SUMIFS(СВЦЭМ!$H$40:$H$759,СВЦЭМ!$A$40:$A$759,$A324,СВЦЭМ!$B$40:$B$759,V$296)+'СЕТ СН'!$F$15</f>
        <v>0</v>
      </c>
      <c r="W324" s="36">
        <f>SUMIFS(СВЦЭМ!$H$40:$H$759,СВЦЭМ!$A$40:$A$759,$A324,СВЦЭМ!$B$40:$B$759,W$296)+'СЕТ СН'!$F$15</f>
        <v>0</v>
      </c>
      <c r="X324" s="36">
        <f>SUMIFS(СВЦЭМ!$H$40:$H$759,СВЦЭМ!$A$40:$A$759,$A324,СВЦЭМ!$B$40:$B$759,X$296)+'СЕТ СН'!$F$15</f>
        <v>0</v>
      </c>
      <c r="Y324" s="36">
        <f>SUMIFS(СВЦЭМ!$H$40:$H$759,СВЦЭМ!$A$40:$A$759,$A324,СВЦЭМ!$B$40:$B$759,Y$296)+'СЕТ СН'!$F$15</f>
        <v>0</v>
      </c>
    </row>
    <row r="325" spans="1:27" ht="15.75" hidden="1" x14ac:dyDescent="0.2">
      <c r="A325" s="35">
        <f t="shared" si="8"/>
        <v>45411</v>
      </c>
      <c r="B325" s="36">
        <f>SUMIFS(СВЦЭМ!$H$40:$H$759,СВЦЭМ!$A$40:$A$759,$A325,СВЦЭМ!$B$40:$B$759,B$296)+'СЕТ СН'!$F$15</f>
        <v>0</v>
      </c>
      <c r="C325" s="36">
        <f>SUMIFS(СВЦЭМ!$H$40:$H$759,СВЦЭМ!$A$40:$A$759,$A325,СВЦЭМ!$B$40:$B$759,C$296)+'СЕТ СН'!$F$15</f>
        <v>0</v>
      </c>
      <c r="D325" s="36">
        <f>SUMIFS(СВЦЭМ!$H$40:$H$759,СВЦЭМ!$A$40:$A$759,$A325,СВЦЭМ!$B$40:$B$759,D$296)+'СЕТ СН'!$F$15</f>
        <v>0</v>
      </c>
      <c r="E325" s="36">
        <f>SUMIFS(СВЦЭМ!$H$40:$H$759,СВЦЭМ!$A$40:$A$759,$A325,СВЦЭМ!$B$40:$B$759,E$296)+'СЕТ СН'!$F$15</f>
        <v>0</v>
      </c>
      <c r="F325" s="36">
        <f>SUMIFS(СВЦЭМ!$H$40:$H$759,СВЦЭМ!$A$40:$A$759,$A325,СВЦЭМ!$B$40:$B$759,F$296)+'СЕТ СН'!$F$15</f>
        <v>0</v>
      </c>
      <c r="G325" s="36">
        <f>SUMIFS(СВЦЭМ!$H$40:$H$759,СВЦЭМ!$A$40:$A$759,$A325,СВЦЭМ!$B$40:$B$759,G$296)+'СЕТ СН'!$F$15</f>
        <v>0</v>
      </c>
      <c r="H325" s="36">
        <f>SUMIFS(СВЦЭМ!$H$40:$H$759,СВЦЭМ!$A$40:$A$759,$A325,СВЦЭМ!$B$40:$B$759,H$296)+'СЕТ СН'!$F$15</f>
        <v>0</v>
      </c>
      <c r="I325" s="36">
        <f>SUMIFS(СВЦЭМ!$H$40:$H$759,СВЦЭМ!$A$40:$A$759,$A325,СВЦЭМ!$B$40:$B$759,I$296)+'СЕТ СН'!$F$15</f>
        <v>0</v>
      </c>
      <c r="J325" s="36">
        <f>SUMIFS(СВЦЭМ!$H$40:$H$759,СВЦЭМ!$A$40:$A$759,$A325,СВЦЭМ!$B$40:$B$759,J$296)+'СЕТ СН'!$F$15</f>
        <v>0</v>
      </c>
      <c r="K325" s="36">
        <f>SUMIFS(СВЦЭМ!$H$40:$H$759,СВЦЭМ!$A$40:$A$759,$A325,СВЦЭМ!$B$40:$B$759,K$296)+'СЕТ СН'!$F$15</f>
        <v>0</v>
      </c>
      <c r="L325" s="36">
        <f>SUMIFS(СВЦЭМ!$H$40:$H$759,СВЦЭМ!$A$40:$A$759,$A325,СВЦЭМ!$B$40:$B$759,L$296)+'СЕТ СН'!$F$15</f>
        <v>0</v>
      </c>
      <c r="M325" s="36">
        <f>SUMIFS(СВЦЭМ!$H$40:$H$759,СВЦЭМ!$A$40:$A$759,$A325,СВЦЭМ!$B$40:$B$759,M$296)+'СЕТ СН'!$F$15</f>
        <v>0</v>
      </c>
      <c r="N325" s="36">
        <f>SUMIFS(СВЦЭМ!$H$40:$H$759,СВЦЭМ!$A$40:$A$759,$A325,СВЦЭМ!$B$40:$B$759,N$296)+'СЕТ СН'!$F$15</f>
        <v>0</v>
      </c>
      <c r="O325" s="36">
        <f>SUMIFS(СВЦЭМ!$H$40:$H$759,СВЦЭМ!$A$40:$A$759,$A325,СВЦЭМ!$B$40:$B$759,O$296)+'СЕТ СН'!$F$15</f>
        <v>0</v>
      </c>
      <c r="P325" s="36">
        <f>SUMIFS(СВЦЭМ!$H$40:$H$759,СВЦЭМ!$A$40:$A$759,$A325,СВЦЭМ!$B$40:$B$759,P$296)+'СЕТ СН'!$F$15</f>
        <v>0</v>
      </c>
      <c r="Q325" s="36">
        <f>SUMIFS(СВЦЭМ!$H$40:$H$759,СВЦЭМ!$A$40:$A$759,$A325,СВЦЭМ!$B$40:$B$759,Q$296)+'СЕТ СН'!$F$15</f>
        <v>0</v>
      </c>
      <c r="R325" s="36">
        <f>SUMIFS(СВЦЭМ!$H$40:$H$759,СВЦЭМ!$A$40:$A$759,$A325,СВЦЭМ!$B$40:$B$759,R$296)+'СЕТ СН'!$F$15</f>
        <v>0</v>
      </c>
      <c r="S325" s="36">
        <f>SUMIFS(СВЦЭМ!$H$40:$H$759,СВЦЭМ!$A$40:$A$759,$A325,СВЦЭМ!$B$40:$B$759,S$296)+'СЕТ СН'!$F$15</f>
        <v>0</v>
      </c>
      <c r="T325" s="36">
        <f>SUMIFS(СВЦЭМ!$H$40:$H$759,СВЦЭМ!$A$40:$A$759,$A325,СВЦЭМ!$B$40:$B$759,T$296)+'СЕТ СН'!$F$15</f>
        <v>0</v>
      </c>
      <c r="U325" s="36">
        <f>SUMIFS(СВЦЭМ!$H$40:$H$759,СВЦЭМ!$A$40:$A$759,$A325,СВЦЭМ!$B$40:$B$759,U$296)+'СЕТ СН'!$F$15</f>
        <v>0</v>
      </c>
      <c r="V325" s="36">
        <f>SUMIFS(СВЦЭМ!$H$40:$H$759,СВЦЭМ!$A$40:$A$759,$A325,СВЦЭМ!$B$40:$B$759,V$296)+'СЕТ СН'!$F$15</f>
        <v>0</v>
      </c>
      <c r="W325" s="36">
        <f>SUMIFS(СВЦЭМ!$H$40:$H$759,СВЦЭМ!$A$40:$A$759,$A325,СВЦЭМ!$B$40:$B$759,W$296)+'СЕТ СН'!$F$15</f>
        <v>0</v>
      </c>
      <c r="X325" s="36">
        <f>SUMIFS(СВЦЭМ!$H$40:$H$759,СВЦЭМ!$A$40:$A$759,$A325,СВЦЭМ!$B$40:$B$759,X$296)+'СЕТ СН'!$F$15</f>
        <v>0</v>
      </c>
      <c r="Y325" s="36">
        <f>SUMIFS(СВЦЭМ!$H$40:$H$759,СВЦЭМ!$A$40:$A$759,$A325,СВЦЭМ!$B$40:$B$759,Y$296)+'СЕТ СН'!$F$15</f>
        <v>0</v>
      </c>
    </row>
    <row r="326" spans="1:27" ht="15.75" hidden="1" x14ac:dyDescent="0.2">
      <c r="A326" s="35">
        <f t="shared" si="8"/>
        <v>45412</v>
      </c>
      <c r="B326" s="36">
        <f>SUMIFS(СВЦЭМ!$H$40:$H$759,СВЦЭМ!$A$40:$A$759,$A326,СВЦЭМ!$B$40:$B$759,B$296)+'СЕТ СН'!$F$15</f>
        <v>0</v>
      </c>
      <c r="C326" s="36">
        <f>SUMIFS(СВЦЭМ!$H$40:$H$759,СВЦЭМ!$A$40:$A$759,$A326,СВЦЭМ!$B$40:$B$759,C$296)+'СЕТ СН'!$F$15</f>
        <v>0</v>
      </c>
      <c r="D326" s="36">
        <f>SUMIFS(СВЦЭМ!$H$40:$H$759,СВЦЭМ!$A$40:$A$759,$A326,СВЦЭМ!$B$40:$B$759,D$296)+'СЕТ СН'!$F$15</f>
        <v>0</v>
      </c>
      <c r="E326" s="36">
        <f>SUMIFS(СВЦЭМ!$H$40:$H$759,СВЦЭМ!$A$40:$A$759,$A326,СВЦЭМ!$B$40:$B$759,E$296)+'СЕТ СН'!$F$15</f>
        <v>0</v>
      </c>
      <c r="F326" s="36">
        <f>SUMIFS(СВЦЭМ!$H$40:$H$759,СВЦЭМ!$A$40:$A$759,$A326,СВЦЭМ!$B$40:$B$759,F$296)+'СЕТ СН'!$F$15</f>
        <v>0</v>
      </c>
      <c r="G326" s="36">
        <f>SUMIFS(СВЦЭМ!$H$40:$H$759,СВЦЭМ!$A$40:$A$759,$A326,СВЦЭМ!$B$40:$B$759,G$296)+'СЕТ СН'!$F$15</f>
        <v>0</v>
      </c>
      <c r="H326" s="36">
        <f>SUMIFS(СВЦЭМ!$H$40:$H$759,СВЦЭМ!$A$40:$A$759,$A326,СВЦЭМ!$B$40:$B$759,H$296)+'СЕТ СН'!$F$15</f>
        <v>0</v>
      </c>
      <c r="I326" s="36">
        <f>SUMIFS(СВЦЭМ!$H$40:$H$759,СВЦЭМ!$A$40:$A$759,$A326,СВЦЭМ!$B$40:$B$759,I$296)+'СЕТ СН'!$F$15</f>
        <v>0</v>
      </c>
      <c r="J326" s="36">
        <f>SUMIFS(СВЦЭМ!$H$40:$H$759,СВЦЭМ!$A$40:$A$759,$A326,СВЦЭМ!$B$40:$B$759,J$296)+'СЕТ СН'!$F$15</f>
        <v>0</v>
      </c>
      <c r="K326" s="36">
        <f>SUMIFS(СВЦЭМ!$H$40:$H$759,СВЦЭМ!$A$40:$A$759,$A326,СВЦЭМ!$B$40:$B$759,K$296)+'СЕТ СН'!$F$15</f>
        <v>0</v>
      </c>
      <c r="L326" s="36">
        <f>SUMIFS(СВЦЭМ!$H$40:$H$759,СВЦЭМ!$A$40:$A$759,$A326,СВЦЭМ!$B$40:$B$759,L$296)+'СЕТ СН'!$F$15</f>
        <v>0</v>
      </c>
      <c r="M326" s="36">
        <f>SUMIFS(СВЦЭМ!$H$40:$H$759,СВЦЭМ!$A$40:$A$759,$A326,СВЦЭМ!$B$40:$B$759,M$296)+'СЕТ СН'!$F$15</f>
        <v>0</v>
      </c>
      <c r="N326" s="36">
        <f>SUMIFS(СВЦЭМ!$H$40:$H$759,СВЦЭМ!$A$40:$A$759,$A326,СВЦЭМ!$B$40:$B$759,N$296)+'СЕТ СН'!$F$15</f>
        <v>0</v>
      </c>
      <c r="O326" s="36">
        <f>SUMIFS(СВЦЭМ!$H$40:$H$759,СВЦЭМ!$A$40:$A$759,$A326,СВЦЭМ!$B$40:$B$759,O$296)+'СЕТ СН'!$F$15</f>
        <v>0</v>
      </c>
      <c r="P326" s="36">
        <f>SUMIFS(СВЦЭМ!$H$40:$H$759,СВЦЭМ!$A$40:$A$759,$A326,СВЦЭМ!$B$40:$B$759,P$296)+'СЕТ СН'!$F$15</f>
        <v>0</v>
      </c>
      <c r="Q326" s="36">
        <f>SUMIFS(СВЦЭМ!$H$40:$H$759,СВЦЭМ!$A$40:$A$759,$A326,СВЦЭМ!$B$40:$B$759,Q$296)+'СЕТ СН'!$F$15</f>
        <v>0</v>
      </c>
      <c r="R326" s="36">
        <f>SUMIFS(СВЦЭМ!$H$40:$H$759,СВЦЭМ!$A$40:$A$759,$A326,СВЦЭМ!$B$40:$B$759,R$296)+'СЕТ СН'!$F$15</f>
        <v>0</v>
      </c>
      <c r="S326" s="36">
        <f>SUMIFS(СВЦЭМ!$H$40:$H$759,СВЦЭМ!$A$40:$A$759,$A326,СВЦЭМ!$B$40:$B$759,S$296)+'СЕТ СН'!$F$15</f>
        <v>0</v>
      </c>
      <c r="T326" s="36">
        <f>SUMIFS(СВЦЭМ!$H$40:$H$759,СВЦЭМ!$A$40:$A$759,$A326,СВЦЭМ!$B$40:$B$759,T$296)+'СЕТ СН'!$F$15</f>
        <v>0</v>
      </c>
      <c r="U326" s="36">
        <f>SUMIFS(СВЦЭМ!$H$40:$H$759,СВЦЭМ!$A$40:$A$759,$A326,СВЦЭМ!$B$40:$B$759,U$296)+'СЕТ СН'!$F$15</f>
        <v>0</v>
      </c>
      <c r="V326" s="36">
        <f>SUMIFS(СВЦЭМ!$H$40:$H$759,СВЦЭМ!$A$40:$A$759,$A326,СВЦЭМ!$B$40:$B$759,V$296)+'СЕТ СН'!$F$15</f>
        <v>0</v>
      </c>
      <c r="W326" s="36">
        <f>SUMIFS(СВЦЭМ!$H$40:$H$759,СВЦЭМ!$A$40:$A$759,$A326,СВЦЭМ!$B$40:$B$759,W$296)+'СЕТ СН'!$F$15</f>
        <v>0</v>
      </c>
      <c r="X326" s="36">
        <f>SUMIFS(СВЦЭМ!$H$40:$H$759,СВЦЭМ!$A$40:$A$759,$A326,СВЦЭМ!$B$40:$B$759,X$296)+'СЕТ СН'!$F$15</f>
        <v>0</v>
      </c>
      <c r="Y326" s="36">
        <f>SUMIFS(СВЦЭМ!$H$40:$H$759,СВЦЭМ!$A$40:$A$759,$A326,СВЦЭМ!$B$40:$B$759,Y$296)+'СЕТ СН'!$F$15</f>
        <v>0</v>
      </c>
    </row>
    <row r="327" spans="1:27" ht="15.75" hidden="1" x14ac:dyDescent="0.2">
      <c r="A327" s="35">
        <f t="shared" si="8"/>
        <v>45413</v>
      </c>
      <c r="B327" s="36">
        <f>SUMIFS(СВЦЭМ!$H$40:$H$759,СВЦЭМ!$A$40:$A$759,$A327,СВЦЭМ!$B$40:$B$759,B$296)+'СЕТ СН'!$F$15</f>
        <v>0</v>
      </c>
      <c r="C327" s="36">
        <f>SUMIFS(СВЦЭМ!$H$40:$H$759,СВЦЭМ!$A$40:$A$759,$A327,СВЦЭМ!$B$40:$B$759,C$296)+'СЕТ СН'!$F$15</f>
        <v>0</v>
      </c>
      <c r="D327" s="36">
        <f>SUMIFS(СВЦЭМ!$H$40:$H$759,СВЦЭМ!$A$40:$A$759,$A327,СВЦЭМ!$B$40:$B$759,D$296)+'СЕТ СН'!$F$15</f>
        <v>0</v>
      </c>
      <c r="E327" s="36">
        <f>SUMIFS(СВЦЭМ!$H$40:$H$759,СВЦЭМ!$A$40:$A$759,$A327,СВЦЭМ!$B$40:$B$759,E$296)+'СЕТ СН'!$F$15</f>
        <v>0</v>
      </c>
      <c r="F327" s="36">
        <f>SUMIFS(СВЦЭМ!$H$40:$H$759,СВЦЭМ!$A$40:$A$759,$A327,СВЦЭМ!$B$40:$B$759,F$296)+'СЕТ СН'!$F$15</f>
        <v>0</v>
      </c>
      <c r="G327" s="36">
        <f>SUMIFS(СВЦЭМ!$H$40:$H$759,СВЦЭМ!$A$40:$A$759,$A327,СВЦЭМ!$B$40:$B$759,G$296)+'СЕТ СН'!$F$15</f>
        <v>0</v>
      </c>
      <c r="H327" s="36">
        <f>SUMIFS(СВЦЭМ!$H$40:$H$759,СВЦЭМ!$A$40:$A$759,$A327,СВЦЭМ!$B$40:$B$759,H$296)+'СЕТ СН'!$F$15</f>
        <v>0</v>
      </c>
      <c r="I327" s="36">
        <f>SUMIFS(СВЦЭМ!$H$40:$H$759,СВЦЭМ!$A$40:$A$759,$A327,СВЦЭМ!$B$40:$B$759,I$296)+'СЕТ СН'!$F$15</f>
        <v>0</v>
      </c>
      <c r="J327" s="36">
        <f>SUMIFS(СВЦЭМ!$H$40:$H$759,СВЦЭМ!$A$40:$A$759,$A327,СВЦЭМ!$B$40:$B$759,J$296)+'СЕТ СН'!$F$15</f>
        <v>0</v>
      </c>
      <c r="K327" s="36">
        <f>SUMIFS(СВЦЭМ!$H$40:$H$759,СВЦЭМ!$A$40:$A$759,$A327,СВЦЭМ!$B$40:$B$759,K$296)+'СЕТ СН'!$F$15</f>
        <v>0</v>
      </c>
      <c r="L327" s="36">
        <f>SUMIFS(СВЦЭМ!$H$40:$H$759,СВЦЭМ!$A$40:$A$759,$A327,СВЦЭМ!$B$40:$B$759,L$296)+'СЕТ СН'!$F$15</f>
        <v>0</v>
      </c>
      <c r="M327" s="36">
        <f>SUMIFS(СВЦЭМ!$H$40:$H$759,СВЦЭМ!$A$40:$A$759,$A327,СВЦЭМ!$B$40:$B$759,M$296)+'СЕТ СН'!$F$15</f>
        <v>0</v>
      </c>
      <c r="N327" s="36">
        <f>SUMIFS(СВЦЭМ!$H$40:$H$759,СВЦЭМ!$A$40:$A$759,$A327,СВЦЭМ!$B$40:$B$759,N$296)+'СЕТ СН'!$F$15</f>
        <v>0</v>
      </c>
      <c r="O327" s="36">
        <f>SUMIFS(СВЦЭМ!$H$40:$H$759,СВЦЭМ!$A$40:$A$759,$A327,СВЦЭМ!$B$40:$B$759,O$296)+'СЕТ СН'!$F$15</f>
        <v>0</v>
      </c>
      <c r="P327" s="36">
        <f>SUMIFS(СВЦЭМ!$H$40:$H$759,СВЦЭМ!$A$40:$A$759,$A327,СВЦЭМ!$B$40:$B$759,P$296)+'СЕТ СН'!$F$15</f>
        <v>0</v>
      </c>
      <c r="Q327" s="36">
        <f>SUMIFS(СВЦЭМ!$H$40:$H$759,СВЦЭМ!$A$40:$A$759,$A327,СВЦЭМ!$B$40:$B$759,Q$296)+'СЕТ СН'!$F$15</f>
        <v>0</v>
      </c>
      <c r="R327" s="36">
        <f>SUMIFS(СВЦЭМ!$H$40:$H$759,СВЦЭМ!$A$40:$A$759,$A327,СВЦЭМ!$B$40:$B$759,R$296)+'СЕТ СН'!$F$15</f>
        <v>0</v>
      </c>
      <c r="S327" s="36">
        <f>SUMIFS(СВЦЭМ!$H$40:$H$759,СВЦЭМ!$A$40:$A$759,$A327,СВЦЭМ!$B$40:$B$759,S$296)+'СЕТ СН'!$F$15</f>
        <v>0</v>
      </c>
      <c r="T327" s="36">
        <f>SUMIFS(СВЦЭМ!$H$40:$H$759,СВЦЭМ!$A$40:$A$759,$A327,СВЦЭМ!$B$40:$B$759,T$296)+'СЕТ СН'!$F$15</f>
        <v>0</v>
      </c>
      <c r="U327" s="36">
        <f>SUMIFS(СВЦЭМ!$H$40:$H$759,СВЦЭМ!$A$40:$A$759,$A327,СВЦЭМ!$B$40:$B$759,U$296)+'СЕТ СН'!$F$15</f>
        <v>0</v>
      </c>
      <c r="V327" s="36">
        <f>SUMIFS(СВЦЭМ!$H$40:$H$759,СВЦЭМ!$A$40:$A$759,$A327,СВЦЭМ!$B$40:$B$759,V$296)+'СЕТ СН'!$F$15</f>
        <v>0</v>
      </c>
      <c r="W327" s="36">
        <f>SUMIFS(СВЦЭМ!$H$40:$H$759,СВЦЭМ!$A$40:$A$759,$A327,СВЦЭМ!$B$40:$B$759,W$296)+'СЕТ СН'!$F$15</f>
        <v>0</v>
      </c>
      <c r="X327" s="36">
        <f>SUMIFS(СВЦЭМ!$H$40:$H$759,СВЦЭМ!$A$40:$A$759,$A327,СВЦЭМ!$B$40:$B$759,X$296)+'СЕТ СН'!$F$15</f>
        <v>0</v>
      </c>
      <c r="Y327" s="36">
        <f>SUMIFS(СВЦЭМ!$H$40:$H$759,СВЦЭМ!$A$40:$A$759,$A327,СВЦЭМ!$B$40:$B$759,Y$296)+'СЕТ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8"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9"/>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4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01.04.2024</v>
      </c>
      <c r="B333" s="36">
        <f>SUMIFS(СВЦЭМ!$I$40:$I$759,СВЦЭМ!$A$40:$A$759,$A333,СВЦЭМ!$B$40:$B$759,B$332)+'СЕТ СН'!$F$16</f>
        <v>0</v>
      </c>
      <c r="C333" s="36">
        <f>SUMIFS(СВЦЭМ!$I$40:$I$759,СВЦЭМ!$A$40:$A$759,$A333,СВЦЭМ!$B$40:$B$759,C$332)+'СЕТ СН'!$F$16</f>
        <v>0</v>
      </c>
      <c r="D333" s="36">
        <f>SUMIFS(СВЦЭМ!$I$40:$I$759,СВЦЭМ!$A$40:$A$759,$A333,СВЦЭМ!$B$40:$B$759,D$332)+'СЕТ СН'!$F$16</f>
        <v>0</v>
      </c>
      <c r="E333" s="36">
        <f>SUMIFS(СВЦЭМ!$I$40:$I$759,СВЦЭМ!$A$40:$A$759,$A333,СВЦЭМ!$B$40:$B$759,E$332)+'СЕТ СН'!$F$16</f>
        <v>0</v>
      </c>
      <c r="F333" s="36">
        <f>SUMIFS(СВЦЭМ!$I$40:$I$759,СВЦЭМ!$A$40:$A$759,$A333,СВЦЭМ!$B$40:$B$759,F$332)+'СЕТ СН'!$F$16</f>
        <v>0</v>
      </c>
      <c r="G333" s="36">
        <f>SUMIFS(СВЦЭМ!$I$40:$I$759,СВЦЭМ!$A$40:$A$759,$A333,СВЦЭМ!$B$40:$B$759,G$332)+'СЕТ СН'!$F$16</f>
        <v>0</v>
      </c>
      <c r="H333" s="36">
        <f>SUMIFS(СВЦЭМ!$I$40:$I$759,СВЦЭМ!$A$40:$A$759,$A333,СВЦЭМ!$B$40:$B$759,H$332)+'СЕТ СН'!$F$16</f>
        <v>0</v>
      </c>
      <c r="I333" s="36">
        <f>SUMIFS(СВЦЭМ!$I$40:$I$759,СВЦЭМ!$A$40:$A$759,$A333,СВЦЭМ!$B$40:$B$759,I$332)+'СЕТ СН'!$F$16</f>
        <v>0</v>
      </c>
      <c r="J333" s="36">
        <f>SUMIFS(СВЦЭМ!$I$40:$I$759,СВЦЭМ!$A$40:$A$759,$A333,СВЦЭМ!$B$40:$B$759,J$332)+'СЕТ СН'!$F$16</f>
        <v>0</v>
      </c>
      <c r="K333" s="36">
        <f>SUMIFS(СВЦЭМ!$I$40:$I$759,СВЦЭМ!$A$40:$A$759,$A333,СВЦЭМ!$B$40:$B$759,K$332)+'СЕТ СН'!$F$16</f>
        <v>0</v>
      </c>
      <c r="L333" s="36">
        <f>SUMIFS(СВЦЭМ!$I$40:$I$759,СВЦЭМ!$A$40:$A$759,$A333,СВЦЭМ!$B$40:$B$759,L$332)+'СЕТ СН'!$F$16</f>
        <v>0</v>
      </c>
      <c r="M333" s="36">
        <f>SUMIFS(СВЦЭМ!$I$40:$I$759,СВЦЭМ!$A$40:$A$759,$A333,СВЦЭМ!$B$40:$B$759,M$332)+'СЕТ СН'!$F$16</f>
        <v>0</v>
      </c>
      <c r="N333" s="36">
        <f>SUMIFS(СВЦЭМ!$I$40:$I$759,СВЦЭМ!$A$40:$A$759,$A333,СВЦЭМ!$B$40:$B$759,N$332)+'СЕТ СН'!$F$16</f>
        <v>0</v>
      </c>
      <c r="O333" s="36">
        <f>SUMIFS(СВЦЭМ!$I$40:$I$759,СВЦЭМ!$A$40:$A$759,$A333,СВЦЭМ!$B$40:$B$759,O$332)+'СЕТ СН'!$F$16</f>
        <v>0</v>
      </c>
      <c r="P333" s="36">
        <f>SUMIFS(СВЦЭМ!$I$40:$I$759,СВЦЭМ!$A$40:$A$759,$A333,СВЦЭМ!$B$40:$B$759,P$332)+'СЕТ СН'!$F$16</f>
        <v>0</v>
      </c>
      <c r="Q333" s="36">
        <f>SUMIFS(СВЦЭМ!$I$40:$I$759,СВЦЭМ!$A$40:$A$759,$A333,СВЦЭМ!$B$40:$B$759,Q$332)+'СЕТ СН'!$F$16</f>
        <v>0</v>
      </c>
      <c r="R333" s="36">
        <f>SUMIFS(СВЦЭМ!$I$40:$I$759,СВЦЭМ!$A$40:$A$759,$A333,СВЦЭМ!$B$40:$B$759,R$332)+'СЕТ СН'!$F$16</f>
        <v>0</v>
      </c>
      <c r="S333" s="36">
        <f>SUMIFS(СВЦЭМ!$I$40:$I$759,СВЦЭМ!$A$40:$A$759,$A333,СВЦЭМ!$B$40:$B$759,S$332)+'СЕТ СН'!$F$16</f>
        <v>0</v>
      </c>
      <c r="T333" s="36">
        <f>SUMIFS(СВЦЭМ!$I$40:$I$759,СВЦЭМ!$A$40:$A$759,$A333,СВЦЭМ!$B$40:$B$759,T$332)+'СЕТ СН'!$F$16</f>
        <v>0</v>
      </c>
      <c r="U333" s="36">
        <f>SUMIFS(СВЦЭМ!$I$40:$I$759,СВЦЭМ!$A$40:$A$759,$A333,СВЦЭМ!$B$40:$B$759,U$332)+'СЕТ СН'!$F$16</f>
        <v>0</v>
      </c>
      <c r="V333" s="36">
        <f>SUMIFS(СВЦЭМ!$I$40:$I$759,СВЦЭМ!$A$40:$A$759,$A333,СВЦЭМ!$B$40:$B$759,V$332)+'СЕТ СН'!$F$16</f>
        <v>0</v>
      </c>
      <c r="W333" s="36">
        <f>SUMIFS(СВЦЭМ!$I$40:$I$759,СВЦЭМ!$A$40:$A$759,$A333,СВЦЭМ!$B$40:$B$759,W$332)+'СЕТ СН'!$F$16</f>
        <v>0</v>
      </c>
      <c r="X333" s="36">
        <f>SUMIFS(СВЦЭМ!$I$40:$I$759,СВЦЭМ!$A$40:$A$759,$A333,СВЦЭМ!$B$40:$B$759,X$332)+'СЕТ СН'!$F$16</f>
        <v>0</v>
      </c>
      <c r="Y333" s="36">
        <f>SUMIFS(СВЦЭМ!$I$40:$I$759,СВЦЭМ!$A$40:$A$759,$A333,СВЦЭМ!$B$40:$B$759,Y$332)+'СЕТ СН'!$F$16</f>
        <v>0</v>
      </c>
      <c r="AA333" s="45"/>
    </row>
    <row r="334" spans="1:27" ht="15.75" hidden="1" x14ac:dyDescent="0.2">
      <c r="A334" s="35">
        <f>A333+1</f>
        <v>45384</v>
      </c>
      <c r="B334" s="36">
        <f>SUMIFS(СВЦЭМ!$I$40:$I$759,СВЦЭМ!$A$40:$A$759,$A334,СВЦЭМ!$B$40:$B$759,B$332)+'СЕТ СН'!$F$16</f>
        <v>0</v>
      </c>
      <c r="C334" s="36">
        <f>SUMIFS(СВЦЭМ!$I$40:$I$759,СВЦЭМ!$A$40:$A$759,$A334,СВЦЭМ!$B$40:$B$759,C$332)+'СЕТ СН'!$F$16</f>
        <v>0</v>
      </c>
      <c r="D334" s="36">
        <f>SUMIFS(СВЦЭМ!$I$40:$I$759,СВЦЭМ!$A$40:$A$759,$A334,СВЦЭМ!$B$40:$B$759,D$332)+'СЕТ СН'!$F$16</f>
        <v>0</v>
      </c>
      <c r="E334" s="36">
        <f>SUMIFS(СВЦЭМ!$I$40:$I$759,СВЦЭМ!$A$40:$A$759,$A334,СВЦЭМ!$B$40:$B$759,E$332)+'СЕТ СН'!$F$16</f>
        <v>0</v>
      </c>
      <c r="F334" s="36">
        <f>SUMIFS(СВЦЭМ!$I$40:$I$759,СВЦЭМ!$A$40:$A$759,$A334,СВЦЭМ!$B$40:$B$759,F$332)+'СЕТ СН'!$F$16</f>
        <v>0</v>
      </c>
      <c r="G334" s="36">
        <f>SUMIFS(СВЦЭМ!$I$40:$I$759,СВЦЭМ!$A$40:$A$759,$A334,СВЦЭМ!$B$40:$B$759,G$332)+'СЕТ СН'!$F$16</f>
        <v>0</v>
      </c>
      <c r="H334" s="36">
        <f>SUMIFS(СВЦЭМ!$I$40:$I$759,СВЦЭМ!$A$40:$A$759,$A334,СВЦЭМ!$B$40:$B$759,H$332)+'СЕТ СН'!$F$16</f>
        <v>0</v>
      </c>
      <c r="I334" s="36">
        <f>SUMIFS(СВЦЭМ!$I$40:$I$759,СВЦЭМ!$A$40:$A$759,$A334,СВЦЭМ!$B$40:$B$759,I$332)+'СЕТ СН'!$F$16</f>
        <v>0</v>
      </c>
      <c r="J334" s="36">
        <f>SUMIFS(СВЦЭМ!$I$40:$I$759,СВЦЭМ!$A$40:$A$759,$A334,СВЦЭМ!$B$40:$B$759,J$332)+'СЕТ СН'!$F$16</f>
        <v>0</v>
      </c>
      <c r="K334" s="36">
        <f>SUMIFS(СВЦЭМ!$I$40:$I$759,СВЦЭМ!$A$40:$A$759,$A334,СВЦЭМ!$B$40:$B$759,K$332)+'СЕТ СН'!$F$16</f>
        <v>0</v>
      </c>
      <c r="L334" s="36">
        <f>SUMIFS(СВЦЭМ!$I$40:$I$759,СВЦЭМ!$A$40:$A$759,$A334,СВЦЭМ!$B$40:$B$759,L$332)+'СЕТ СН'!$F$16</f>
        <v>0</v>
      </c>
      <c r="M334" s="36">
        <f>SUMIFS(СВЦЭМ!$I$40:$I$759,СВЦЭМ!$A$40:$A$759,$A334,СВЦЭМ!$B$40:$B$759,M$332)+'СЕТ СН'!$F$16</f>
        <v>0</v>
      </c>
      <c r="N334" s="36">
        <f>SUMIFS(СВЦЭМ!$I$40:$I$759,СВЦЭМ!$A$40:$A$759,$A334,СВЦЭМ!$B$40:$B$759,N$332)+'СЕТ СН'!$F$16</f>
        <v>0</v>
      </c>
      <c r="O334" s="36">
        <f>SUMIFS(СВЦЭМ!$I$40:$I$759,СВЦЭМ!$A$40:$A$759,$A334,СВЦЭМ!$B$40:$B$759,O$332)+'СЕТ СН'!$F$16</f>
        <v>0</v>
      </c>
      <c r="P334" s="36">
        <f>SUMIFS(СВЦЭМ!$I$40:$I$759,СВЦЭМ!$A$40:$A$759,$A334,СВЦЭМ!$B$40:$B$759,P$332)+'СЕТ СН'!$F$16</f>
        <v>0</v>
      </c>
      <c r="Q334" s="36">
        <f>SUMIFS(СВЦЭМ!$I$40:$I$759,СВЦЭМ!$A$40:$A$759,$A334,СВЦЭМ!$B$40:$B$759,Q$332)+'СЕТ СН'!$F$16</f>
        <v>0</v>
      </c>
      <c r="R334" s="36">
        <f>SUMIFS(СВЦЭМ!$I$40:$I$759,СВЦЭМ!$A$40:$A$759,$A334,СВЦЭМ!$B$40:$B$759,R$332)+'СЕТ СН'!$F$16</f>
        <v>0</v>
      </c>
      <c r="S334" s="36">
        <f>SUMIFS(СВЦЭМ!$I$40:$I$759,СВЦЭМ!$A$40:$A$759,$A334,СВЦЭМ!$B$40:$B$759,S$332)+'СЕТ СН'!$F$16</f>
        <v>0</v>
      </c>
      <c r="T334" s="36">
        <f>SUMIFS(СВЦЭМ!$I$40:$I$759,СВЦЭМ!$A$40:$A$759,$A334,СВЦЭМ!$B$40:$B$759,T$332)+'СЕТ СН'!$F$16</f>
        <v>0</v>
      </c>
      <c r="U334" s="36">
        <f>SUMIFS(СВЦЭМ!$I$40:$I$759,СВЦЭМ!$A$40:$A$759,$A334,СВЦЭМ!$B$40:$B$759,U$332)+'СЕТ СН'!$F$16</f>
        <v>0</v>
      </c>
      <c r="V334" s="36">
        <f>SUMIFS(СВЦЭМ!$I$40:$I$759,СВЦЭМ!$A$40:$A$759,$A334,СВЦЭМ!$B$40:$B$759,V$332)+'СЕТ СН'!$F$16</f>
        <v>0</v>
      </c>
      <c r="W334" s="36">
        <f>SUMIFS(СВЦЭМ!$I$40:$I$759,СВЦЭМ!$A$40:$A$759,$A334,СВЦЭМ!$B$40:$B$759,W$332)+'СЕТ СН'!$F$16</f>
        <v>0</v>
      </c>
      <c r="X334" s="36">
        <f>SUMIFS(СВЦЭМ!$I$40:$I$759,СВЦЭМ!$A$40:$A$759,$A334,СВЦЭМ!$B$40:$B$759,X$332)+'СЕТ СН'!$F$16</f>
        <v>0</v>
      </c>
      <c r="Y334" s="36">
        <f>SUMIFS(СВЦЭМ!$I$40:$I$759,СВЦЭМ!$A$40:$A$759,$A334,СВЦЭМ!$B$40:$B$759,Y$332)+'СЕТ СН'!$F$16</f>
        <v>0</v>
      </c>
    </row>
    <row r="335" spans="1:27" ht="15.75" hidden="1" x14ac:dyDescent="0.2">
      <c r="A335" s="35">
        <f t="shared" ref="A335:A363" si="9">A334+1</f>
        <v>45385</v>
      </c>
      <c r="B335" s="36">
        <f>SUMIFS(СВЦЭМ!$I$40:$I$759,СВЦЭМ!$A$40:$A$759,$A335,СВЦЭМ!$B$40:$B$759,B$332)+'СЕТ СН'!$F$16</f>
        <v>0</v>
      </c>
      <c r="C335" s="36">
        <f>SUMIFS(СВЦЭМ!$I$40:$I$759,СВЦЭМ!$A$40:$A$759,$A335,СВЦЭМ!$B$40:$B$759,C$332)+'СЕТ СН'!$F$16</f>
        <v>0</v>
      </c>
      <c r="D335" s="36">
        <f>SUMIFS(СВЦЭМ!$I$40:$I$759,СВЦЭМ!$A$40:$A$759,$A335,СВЦЭМ!$B$40:$B$759,D$332)+'СЕТ СН'!$F$16</f>
        <v>0</v>
      </c>
      <c r="E335" s="36">
        <f>SUMIFS(СВЦЭМ!$I$40:$I$759,СВЦЭМ!$A$40:$A$759,$A335,СВЦЭМ!$B$40:$B$759,E$332)+'СЕТ СН'!$F$16</f>
        <v>0</v>
      </c>
      <c r="F335" s="36">
        <f>SUMIFS(СВЦЭМ!$I$40:$I$759,СВЦЭМ!$A$40:$A$759,$A335,СВЦЭМ!$B$40:$B$759,F$332)+'СЕТ СН'!$F$16</f>
        <v>0</v>
      </c>
      <c r="G335" s="36">
        <f>SUMIFS(СВЦЭМ!$I$40:$I$759,СВЦЭМ!$A$40:$A$759,$A335,СВЦЭМ!$B$40:$B$759,G$332)+'СЕТ СН'!$F$16</f>
        <v>0</v>
      </c>
      <c r="H335" s="36">
        <f>SUMIFS(СВЦЭМ!$I$40:$I$759,СВЦЭМ!$A$40:$A$759,$A335,СВЦЭМ!$B$40:$B$759,H$332)+'СЕТ СН'!$F$16</f>
        <v>0</v>
      </c>
      <c r="I335" s="36">
        <f>SUMIFS(СВЦЭМ!$I$40:$I$759,СВЦЭМ!$A$40:$A$759,$A335,СВЦЭМ!$B$40:$B$759,I$332)+'СЕТ СН'!$F$16</f>
        <v>0</v>
      </c>
      <c r="J335" s="36">
        <f>SUMIFS(СВЦЭМ!$I$40:$I$759,СВЦЭМ!$A$40:$A$759,$A335,СВЦЭМ!$B$40:$B$759,J$332)+'СЕТ СН'!$F$16</f>
        <v>0</v>
      </c>
      <c r="K335" s="36">
        <f>SUMIFS(СВЦЭМ!$I$40:$I$759,СВЦЭМ!$A$40:$A$759,$A335,СВЦЭМ!$B$40:$B$759,K$332)+'СЕТ СН'!$F$16</f>
        <v>0</v>
      </c>
      <c r="L335" s="36">
        <f>SUMIFS(СВЦЭМ!$I$40:$I$759,СВЦЭМ!$A$40:$A$759,$A335,СВЦЭМ!$B$40:$B$759,L$332)+'СЕТ СН'!$F$16</f>
        <v>0</v>
      </c>
      <c r="M335" s="36">
        <f>SUMIFS(СВЦЭМ!$I$40:$I$759,СВЦЭМ!$A$40:$A$759,$A335,СВЦЭМ!$B$40:$B$759,M$332)+'СЕТ СН'!$F$16</f>
        <v>0</v>
      </c>
      <c r="N335" s="36">
        <f>SUMIFS(СВЦЭМ!$I$40:$I$759,СВЦЭМ!$A$40:$A$759,$A335,СВЦЭМ!$B$40:$B$759,N$332)+'СЕТ СН'!$F$16</f>
        <v>0</v>
      </c>
      <c r="O335" s="36">
        <f>SUMIFS(СВЦЭМ!$I$40:$I$759,СВЦЭМ!$A$40:$A$759,$A335,СВЦЭМ!$B$40:$B$759,O$332)+'СЕТ СН'!$F$16</f>
        <v>0</v>
      </c>
      <c r="P335" s="36">
        <f>SUMIFS(СВЦЭМ!$I$40:$I$759,СВЦЭМ!$A$40:$A$759,$A335,СВЦЭМ!$B$40:$B$759,P$332)+'СЕТ СН'!$F$16</f>
        <v>0</v>
      </c>
      <c r="Q335" s="36">
        <f>SUMIFS(СВЦЭМ!$I$40:$I$759,СВЦЭМ!$A$40:$A$759,$A335,СВЦЭМ!$B$40:$B$759,Q$332)+'СЕТ СН'!$F$16</f>
        <v>0</v>
      </c>
      <c r="R335" s="36">
        <f>SUMIFS(СВЦЭМ!$I$40:$I$759,СВЦЭМ!$A$40:$A$759,$A335,СВЦЭМ!$B$40:$B$759,R$332)+'СЕТ СН'!$F$16</f>
        <v>0</v>
      </c>
      <c r="S335" s="36">
        <f>SUMIFS(СВЦЭМ!$I$40:$I$759,СВЦЭМ!$A$40:$A$759,$A335,СВЦЭМ!$B$40:$B$759,S$332)+'СЕТ СН'!$F$16</f>
        <v>0</v>
      </c>
      <c r="T335" s="36">
        <f>SUMIFS(СВЦЭМ!$I$40:$I$759,СВЦЭМ!$A$40:$A$759,$A335,СВЦЭМ!$B$40:$B$759,T$332)+'СЕТ СН'!$F$16</f>
        <v>0</v>
      </c>
      <c r="U335" s="36">
        <f>SUMIFS(СВЦЭМ!$I$40:$I$759,СВЦЭМ!$A$40:$A$759,$A335,СВЦЭМ!$B$40:$B$759,U$332)+'СЕТ СН'!$F$16</f>
        <v>0</v>
      </c>
      <c r="V335" s="36">
        <f>SUMIFS(СВЦЭМ!$I$40:$I$759,СВЦЭМ!$A$40:$A$759,$A335,СВЦЭМ!$B$40:$B$759,V$332)+'СЕТ СН'!$F$16</f>
        <v>0</v>
      </c>
      <c r="W335" s="36">
        <f>SUMIFS(СВЦЭМ!$I$40:$I$759,СВЦЭМ!$A$40:$A$759,$A335,СВЦЭМ!$B$40:$B$759,W$332)+'СЕТ СН'!$F$16</f>
        <v>0</v>
      </c>
      <c r="X335" s="36">
        <f>SUMIFS(СВЦЭМ!$I$40:$I$759,СВЦЭМ!$A$40:$A$759,$A335,СВЦЭМ!$B$40:$B$759,X$332)+'СЕТ СН'!$F$16</f>
        <v>0</v>
      </c>
      <c r="Y335" s="36">
        <f>SUMIFS(СВЦЭМ!$I$40:$I$759,СВЦЭМ!$A$40:$A$759,$A335,СВЦЭМ!$B$40:$B$759,Y$332)+'СЕТ СН'!$F$16</f>
        <v>0</v>
      </c>
    </row>
    <row r="336" spans="1:27" ht="15.75" hidden="1" x14ac:dyDescent="0.2">
      <c r="A336" s="35">
        <f t="shared" si="9"/>
        <v>45386</v>
      </c>
      <c r="B336" s="36">
        <f>SUMIFS(СВЦЭМ!$I$40:$I$759,СВЦЭМ!$A$40:$A$759,$A336,СВЦЭМ!$B$40:$B$759,B$332)+'СЕТ СН'!$F$16</f>
        <v>0</v>
      </c>
      <c r="C336" s="36">
        <f>SUMIFS(СВЦЭМ!$I$40:$I$759,СВЦЭМ!$A$40:$A$759,$A336,СВЦЭМ!$B$40:$B$759,C$332)+'СЕТ СН'!$F$16</f>
        <v>0</v>
      </c>
      <c r="D336" s="36">
        <f>SUMIFS(СВЦЭМ!$I$40:$I$759,СВЦЭМ!$A$40:$A$759,$A336,СВЦЭМ!$B$40:$B$759,D$332)+'СЕТ СН'!$F$16</f>
        <v>0</v>
      </c>
      <c r="E336" s="36">
        <f>SUMIFS(СВЦЭМ!$I$40:$I$759,СВЦЭМ!$A$40:$A$759,$A336,СВЦЭМ!$B$40:$B$759,E$332)+'СЕТ СН'!$F$16</f>
        <v>0</v>
      </c>
      <c r="F336" s="36">
        <f>SUMIFS(СВЦЭМ!$I$40:$I$759,СВЦЭМ!$A$40:$A$759,$A336,СВЦЭМ!$B$40:$B$759,F$332)+'СЕТ СН'!$F$16</f>
        <v>0</v>
      </c>
      <c r="G336" s="36">
        <f>SUMIFS(СВЦЭМ!$I$40:$I$759,СВЦЭМ!$A$40:$A$759,$A336,СВЦЭМ!$B$40:$B$759,G$332)+'СЕТ СН'!$F$16</f>
        <v>0</v>
      </c>
      <c r="H336" s="36">
        <f>SUMIFS(СВЦЭМ!$I$40:$I$759,СВЦЭМ!$A$40:$A$759,$A336,СВЦЭМ!$B$40:$B$759,H$332)+'СЕТ СН'!$F$16</f>
        <v>0</v>
      </c>
      <c r="I336" s="36">
        <f>SUMIFS(СВЦЭМ!$I$40:$I$759,СВЦЭМ!$A$40:$A$759,$A336,СВЦЭМ!$B$40:$B$759,I$332)+'СЕТ СН'!$F$16</f>
        <v>0</v>
      </c>
      <c r="J336" s="36">
        <f>SUMIFS(СВЦЭМ!$I$40:$I$759,СВЦЭМ!$A$40:$A$759,$A336,СВЦЭМ!$B$40:$B$759,J$332)+'СЕТ СН'!$F$16</f>
        <v>0</v>
      </c>
      <c r="K336" s="36">
        <f>SUMIFS(СВЦЭМ!$I$40:$I$759,СВЦЭМ!$A$40:$A$759,$A336,СВЦЭМ!$B$40:$B$759,K$332)+'СЕТ СН'!$F$16</f>
        <v>0</v>
      </c>
      <c r="L336" s="36">
        <f>SUMIFS(СВЦЭМ!$I$40:$I$759,СВЦЭМ!$A$40:$A$759,$A336,СВЦЭМ!$B$40:$B$759,L$332)+'СЕТ СН'!$F$16</f>
        <v>0</v>
      </c>
      <c r="M336" s="36">
        <f>SUMIFS(СВЦЭМ!$I$40:$I$759,СВЦЭМ!$A$40:$A$759,$A336,СВЦЭМ!$B$40:$B$759,M$332)+'СЕТ СН'!$F$16</f>
        <v>0</v>
      </c>
      <c r="N336" s="36">
        <f>SUMIFS(СВЦЭМ!$I$40:$I$759,СВЦЭМ!$A$40:$A$759,$A336,СВЦЭМ!$B$40:$B$759,N$332)+'СЕТ СН'!$F$16</f>
        <v>0</v>
      </c>
      <c r="O336" s="36">
        <f>SUMIFS(СВЦЭМ!$I$40:$I$759,СВЦЭМ!$A$40:$A$759,$A336,СВЦЭМ!$B$40:$B$759,O$332)+'СЕТ СН'!$F$16</f>
        <v>0</v>
      </c>
      <c r="P336" s="36">
        <f>SUMIFS(СВЦЭМ!$I$40:$I$759,СВЦЭМ!$A$40:$A$759,$A336,СВЦЭМ!$B$40:$B$759,P$332)+'СЕТ СН'!$F$16</f>
        <v>0</v>
      </c>
      <c r="Q336" s="36">
        <f>SUMIFS(СВЦЭМ!$I$40:$I$759,СВЦЭМ!$A$40:$A$759,$A336,СВЦЭМ!$B$40:$B$759,Q$332)+'СЕТ СН'!$F$16</f>
        <v>0</v>
      </c>
      <c r="R336" s="36">
        <f>SUMIFS(СВЦЭМ!$I$40:$I$759,СВЦЭМ!$A$40:$A$759,$A336,СВЦЭМ!$B$40:$B$759,R$332)+'СЕТ СН'!$F$16</f>
        <v>0</v>
      </c>
      <c r="S336" s="36">
        <f>SUMIFS(СВЦЭМ!$I$40:$I$759,СВЦЭМ!$A$40:$A$759,$A336,СВЦЭМ!$B$40:$B$759,S$332)+'СЕТ СН'!$F$16</f>
        <v>0</v>
      </c>
      <c r="T336" s="36">
        <f>SUMIFS(СВЦЭМ!$I$40:$I$759,СВЦЭМ!$A$40:$A$759,$A336,СВЦЭМ!$B$40:$B$759,T$332)+'СЕТ СН'!$F$16</f>
        <v>0</v>
      </c>
      <c r="U336" s="36">
        <f>SUMIFS(СВЦЭМ!$I$40:$I$759,СВЦЭМ!$A$40:$A$759,$A336,СВЦЭМ!$B$40:$B$759,U$332)+'СЕТ СН'!$F$16</f>
        <v>0</v>
      </c>
      <c r="V336" s="36">
        <f>SUMIFS(СВЦЭМ!$I$40:$I$759,СВЦЭМ!$A$40:$A$759,$A336,СВЦЭМ!$B$40:$B$759,V$332)+'СЕТ СН'!$F$16</f>
        <v>0</v>
      </c>
      <c r="W336" s="36">
        <f>SUMIFS(СВЦЭМ!$I$40:$I$759,СВЦЭМ!$A$40:$A$759,$A336,СВЦЭМ!$B$40:$B$759,W$332)+'СЕТ СН'!$F$16</f>
        <v>0</v>
      </c>
      <c r="X336" s="36">
        <f>SUMIFS(СВЦЭМ!$I$40:$I$759,СВЦЭМ!$A$40:$A$759,$A336,СВЦЭМ!$B$40:$B$759,X$332)+'СЕТ СН'!$F$16</f>
        <v>0</v>
      </c>
      <c r="Y336" s="36">
        <f>SUMIFS(СВЦЭМ!$I$40:$I$759,СВЦЭМ!$A$40:$A$759,$A336,СВЦЭМ!$B$40:$B$759,Y$332)+'СЕТ СН'!$F$16</f>
        <v>0</v>
      </c>
    </row>
    <row r="337" spans="1:25" ht="15.75" hidden="1" x14ac:dyDescent="0.2">
      <c r="A337" s="35">
        <f t="shared" si="9"/>
        <v>45387</v>
      </c>
      <c r="B337" s="36">
        <f>SUMIFS(СВЦЭМ!$I$40:$I$759,СВЦЭМ!$A$40:$A$759,$A337,СВЦЭМ!$B$40:$B$759,B$332)+'СЕТ СН'!$F$16</f>
        <v>0</v>
      </c>
      <c r="C337" s="36">
        <f>SUMIFS(СВЦЭМ!$I$40:$I$759,СВЦЭМ!$A$40:$A$759,$A337,СВЦЭМ!$B$40:$B$759,C$332)+'СЕТ СН'!$F$16</f>
        <v>0</v>
      </c>
      <c r="D337" s="36">
        <f>SUMIFS(СВЦЭМ!$I$40:$I$759,СВЦЭМ!$A$40:$A$759,$A337,СВЦЭМ!$B$40:$B$759,D$332)+'СЕТ СН'!$F$16</f>
        <v>0</v>
      </c>
      <c r="E337" s="36">
        <f>SUMIFS(СВЦЭМ!$I$40:$I$759,СВЦЭМ!$A$40:$A$759,$A337,СВЦЭМ!$B$40:$B$759,E$332)+'СЕТ СН'!$F$16</f>
        <v>0</v>
      </c>
      <c r="F337" s="36">
        <f>SUMIFS(СВЦЭМ!$I$40:$I$759,СВЦЭМ!$A$40:$A$759,$A337,СВЦЭМ!$B$40:$B$759,F$332)+'СЕТ СН'!$F$16</f>
        <v>0</v>
      </c>
      <c r="G337" s="36">
        <f>SUMIFS(СВЦЭМ!$I$40:$I$759,СВЦЭМ!$A$40:$A$759,$A337,СВЦЭМ!$B$40:$B$759,G$332)+'СЕТ СН'!$F$16</f>
        <v>0</v>
      </c>
      <c r="H337" s="36">
        <f>SUMIFS(СВЦЭМ!$I$40:$I$759,СВЦЭМ!$A$40:$A$759,$A337,СВЦЭМ!$B$40:$B$759,H$332)+'СЕТ СН'!$F$16</f>
        <v>0</v>
      </c>
      <c r="I337" s="36">
        <f>SUMIFS(СВЦЭМ!$I$40:$I$759,СВЦЭМ!$A$40:$A$759,$A337,СВЦЭМ!$B$40:$B$759,I$332)+'СЕТ СН'!$F$16</f>
        <v>0</v>
      </c>
      <c r="J337" s="36">
        <f>SUMIFS(СВЦЭМ!$I$40:$I$759,СВЦЭМ!$A$40:$A$759,$A337,СВЦЭМ!$B$40:$B$759,J$332)+'СЕТ СН'!$F$16</f>
        <v>0</v>
      </c>
      <c r="K337" s="36">
        <f>SUMIFS(СВЦЭМ!$I$40:$I$759,СВЦЭМ!$A$40:$A$759,$A337,СВЦЭМ!$B$40:$B$759,K$332)+'СЕТ СН'!$F$16</f>
        <v>0</v>
      </c>
      <c r="L337" s="36">
        <f>SUMIFS(СВЦЭМ!$I$40:$I$759,СВЦЭМ!$A$40:$A$759,$A337,СВЦЭМ!$B$40:$B$759,L$332)+'СЕТ СН'!$F$16</f>
        <v>0</v>
      </c>
      <c r="M337" s="36">
        <f>SUMIFS(СВЦЭМ!$I$40:$I$759,СВЦЭМ!$A$40:$A$759,$A337,СВЦЭМ!$B$40:$B$759,M$332)+'СЕТ СН'!$F$16</f>
        <v>0</v>
      </c>
      <c r="N337" s="36">
        <f>SUMIFS(СВЦЭМ!$I$40:$I$759,СВЦЭМ!$A$40:$A$759,$A337,СВЦЭМ!$B$40:$B$759,N$332)+'СЕТ СН'!$F$16</f>
        <v>0</v>
      </c>
      <c r="O337" s="36">
        <f>SUMIFS(СВЦЭМ!$I$40:$I$759,СВЦЭМ!$A$40:$A$759,$A337,СВЦЭМ!$B$40:$B$759,O$332)+'СЕТ СН'!$F$16</f>
        <v>0</v>
      </c>
      <c r="P337" s="36">
        <f>SUMIFS(СВЦЭМ!$I$40:$I$759,СВЦЭМ!$A$40:$A$759,$A337,СВЦЭМ!$B$40:$B$759,P$332)+'СЕТ СН'!$F$16</f>
        <v>0</v>
      </c>
      <c r="Q337" s="36">
        <f>SUMIFS(СВЦЭМ!$I$40:$I$759,СВЦЭМ!$A$40:$A$759,$A337,СВЦЭМ!$B$40:$B$759,Q$332)+'СЕТ СН'!$F$16</f>
        <v>0</v>
      </c>
      <c r="R337" s="36">
        <f>SUMIFS(СВЦЭМ!$I$40:$I$759,СВЦЭМ!$A$40:$A$759,$A337,СВЦЭМ!$B$40:$B$759,R$332)+'СЕТ СН'!$F$16</f>
        <v>0</v>
      </c>
      <c r="S337" s="36">
        <f>SUMIFS(СВЦЭМ!$I$40:$I$759,СВЦЭМ!$A$40:$A$759,$A337,СВЦЭМ!$B$40:$B$759,S$332)+'СЕТ СН'!$F$16</f>
        <v>0</v>
      </c>
      <c r="T337" s="36">
        <f>SUMIFS(СВЦЭМ!$I$40:$I$759,СВЦЭМ!$A$40:$A$759,$A337,СВЦЭМ!$B$40:$B$759,T$332)+'СЕТ СН'!$F$16</f>
        <v>0</v>
      </c>
      <c r="U337" s="36">
        <f>SUMIFS(СВЦЭМ!$I$40:$I$759,СВЦЭМ!$A$40:$A$759,$A337,СВЦЭМ!$B$40:$B$759,U$332)+'СЕТ СН'!$F$16</f>
        <v>0</v>
      </c>
      <c r="V337" s="36">
        <f>SUMIFS(СВЦЭМ!$I$40:$I$759,СВЦЭМ!$A$40:$A$759,$A337,СВЦЭМ!$B$40:$B$759,V$332)+'СЕТ СН'!$F$16</f>
        <v>0</v>
      </c>
      <c r="W337" s="36">
        <f>SUMIFS(СВЦЭМ!$I$40:$I$759,СВЦЭМ!$A$40:$A$759,$A337,СВЦЭМ!$B$40:$B$759,W$332)+'СЕТ СН'!$F$16</f>
        <v>0</v>
      </c>
      <c r="X337" s="36">
        <f>SUMIFS(СВЦЭМ!$I$40:$I$759,СВЦЭМ!$A$40:$A$759,$A337,СВЦЭМ!$B$40:$B$759,X$332)+'СЕТ СН'!$F$16</f>
        <v>0</v>
      </c>
      <c r="Y337" s="36">
        <f>SUMIFS(СВЦЭМ!$I$40:$I$759,СВЦЭМ!$A$40:$A$759,$A337,СВЦЭМ!$B$40:$B$759,Y$332)+'СЕТ СН'!$F$16</f>
        <v>0</v>
      </c>
    </row>
    <row r="338" spans="1:25" ht="15.75" hidden="1" x14ac:dyDescent="0.2">
      <c r="A338" s="35">
        <f t="shared" si="9"/>
        <v>45388</v>
      </c>
      <c r="B338" s="36">
        <f>SUMIFS(СВЦЭМ!$I$40:$I$759,СВЦЭМ!$A$40:$A$759,$A338,СВЦЭМ!$B$40:$B$759,B$332)+'СЕТ СН'!$F$16</f>
        <v>0</v>
      </c>
      <c r="C338" s="36">
        <f>SUMIFS(СВЦЭМ!$I$40:$I$759,СВЦЭМ!$A$40:$A$759,$A338,СВЦЭМ!$B$40:$B$759,C$332)+'СЕТ СН'!$F$16</f>
        <v>0</v>
      </c>
      <c r="D338" s="36">
        <f>SUMIFS(СВЦЭМ!$I$40:$I$759,СВЦЭМ!$A$40:$A$759,$A338,СВЦЭМ!$B$40:$B$759,D$332)+'СЕТ СН'!$F$16</f>
        <v>0</v>
      </c>
      <c r="E338" s="36">
        <f>SUMIFS(СВЦЭМ!$I$40:$I$759,СВЦЭМ!$A$40:$A$759,$A338,СВЦЭМ!$B$40:$B$759,E$332)+'СЕТ СН'!$F$16</f>
        <v>0</v>
      </c>
      <c r="F338" s="36">
        <f>SUMIFS(СВЦЭМ!$I$40:$I$759,СВЦЭМ!$A$40:$A$759,$A338,СВЦЭМ!$B$40:$B$759,F$332)+'СЕТ СН'!$F$16</f>
        <v>0</v>
      </c>
      <c r="G338" s="36">
        <f>SUMIFS(СВЦЭМ!$I$40:$I$759,СВЦЭМ!$A$40:$A$759,$A338,СВЦЭМ!$B$40:$B$759,G$332)+'СЕТ СН'!$F$16</f>
        <v>0</v>
      </c>
      <c r="H338" s="36">
        <f>SUMIFS(СВЦЭМ!$I$40:$I$759,СВЦЭМ!$A$40:$A$759,$A338,СВЦЭМ!$B$40:$B$759,H$332)+'СЕТ СН'!$F$16</f>
        <v>0</v>
      </c>
      <c r="I338" s="36">
        <f>SUMIFS(СВЦЭМ!$I$40:$I$759,СВЦЭМ!$A$40:$A$759,$A338,СВЦЭМ!$B$40:$B$759,I$332)+'СЕТ СН'!$F$16</f>
        <v>0</v>
      </c>
      <c r="J338" s="36">
        <f>SUMIFS(СВЦЭМ!$I$40:$I$759,СВЦЭМ!$A$40:$A$759,$A338,СВЦЭМ!$B$40:$B$759,J$332)+'СЕТ СН'!$F$16</f>
        <v>0</v>
      </c>
      <c r="K338" s="36">
        <f>SUMIFS(СВЦЭМ!$I$40:$I$759,СВЦЭМ!$A$40:$A$759,$A338,СВЦЭМ!$B$40:$B$759,K$332)+'СЕТ СН'!$F$16</f>
        <v>0</v>
      </c>
      <c r="L338" s="36">
        <f>SUMIFS(СВЦЭМ!$I$40:$I$759,СВЦЭМ!$A$40:$A$759,$A338,СВЦЭМ!$B$40:$B$759,L$332)+'СЕТ СН'!$F$16</f>
        <v>0</v>
      </c>
      <c r="M338" s="36">
        <f>SUMIFS(СВЦЭМ!$I$40:$I$759,СВЦЭМ!$A$40:$A$759,$A338,СВЦЭМ!$B$40:$B$759,M$332)+'СЕТ СН'!$F$16</f>
        <v>0</v>
      </c>
      <c r="N338" s="36">
        <f>SUMIFS(СВЦЭМ!$I$40:$I$759,СВЦЭМ!$A$40:$A$759,$A338,СВЦЭМ!$B$40:$B$759,N$332)+'СЕТ СН'!$F$16</f>
        <v>0</v>
      </c>
      <c r="O338" s="36">
        <f>SUMIFS(СВЦЭМ!$I$40:$I$759,СВЦЭМ!$A$40:$A$759,$A338,СВЦЭМ!$B$40:$B$759,O$332)+'СЕТ СН'!$F$16</f>
        <v>0</v>
      </c>
      <c r="P338" s="36">
        <f>SUMIFS(СВЦЭМ!$I$40:$I$759,СВЦЭМ!$A$40:$A$759,$A338,СВЦЭМ!$B$40:$B$759,P$332)+'СЕТ СН'!$F$16</f>
        <v>0</v>
      </c>
      <c r="Q338" s="36">
        <f>SUMIFS(СВЦЭМ!$I$40:$I$759,СВЦЭМ!$A$40:$A$759,$A338,СВЦЭМ!$B$40:$B$759,Q$332)+'СЕТ СН'!$F$16</f>
        <v>0</v>
      </c>
      <c r="R338" s="36">
        <f>SUMIFS(СВЦЭМ!$I$40:$I$759,СВЦЭМ!$A$40:$A$759,$A338,СВЦЭМ!$B$40:$B$759,R$332)+'СЕТ СН'!$F$16</f>
        <v>0</v>
      </c>
      <c r="S338" s="36">
        <f>SUMIFS(СВЦЭМ!$I$40:$I$759,СВЦЭМ!$A$40:$A$759,$A338,СВЦЭМ!$B$40:$B$759,S$332)+'СЕТ СН'!$F$16</f>
        <v>0</v>
      </c>
      <c r="T338" s="36">
        <f>SUMIFS(СВЦЭМ!$I$40:$I$759,СВЦЭМ!$A$40:$A$759,$A338,СВЦЭМ!$B$40:$B$759,T$332)+'СЕТ СН'!$F$16</f>
        <v>0</v>
      </c>
      <c r="U338" s="36">
        <f>SUMIFS(СВЦЭМ!$I$40:$I$759,СВЦЭМ!$A$40:$A$759,$A338,СВЦЭМ!$B$40:$B$759,U$332)+'СЕТ СН'!$F$16</f>
        <v>0</v>
      </c>
      <c r="V338" s="36">
        <f>SUMIFS(СВЦЭМ!$I$40:$I$759,СВЦЭМ!$A$40:$A$759,$A338,СВЦЭМ!$B$40:$B$759,V$332)+'СЕТ СН'!$F$16</f>
        <v>0</v>
      </c>
      <c r="W338" s="36">
        <f>SUMIFS(СВЦЭМ!$I$40:$I$759,СВЦЭМ!$A$40:$A$759,$A338,СВЦЭМ!$B$40:$B$759,W$332)+'СЕТ СН'!$F$16</f>
        <v>0</v>
      </c>
      <c r="X338" s="36">
        <f>SUMIFS(СВЦЭМ!$I$40:$I$759,СВЦЭМ!$A$40:$A$759,$A338,СВЦЭМ!$B$40:$B$759,X$332)+'СЕТ СН'!$F$16</f>
        <v>0</v>
      </c>
      <c r="Y338" s="36">
        <f>SUMIFS(СВЦЭМ!$I$40:$I$759,СВЦЭМ!$A$40:$A$759,$A338,СВЦЭМ!$B$40:$B$759,Y$332)+'СЕТ СН'!$F$16</f>
        <v>0</v>
      </c>
    </row>
    <row r="339" spans="1:25" ht="15.75" hidden="1" x14ac:dyDescent="0.2">
      <c r="A339" s="35">
        <f t="shared" si="9"/>
        <v>45389</v>
      </c>
      <c r="B339" s="36">
        <f>SUMIFS(СВЦЭМ!$I$40:$I$759,СВЦЭМ!$A$40:$A$759,$A339,СВЦЭМ!$B$40:$B$759,B$332)+'СЕТ СН'!$F$16</f>
        <v>0</v>
      </c>
      <c r="C339" s="36">
        <f>SUMIFS(СВЦЭМ!$I$40:$I$759,СВЦЭМ!$A$40:$A$759,$A339,СВЦЭМ!$B$40:$B$759,C$332)+'СЕТ СН'!$F$16</f>
        <v>0</v>
      </c>
      <c r="D339" s="36">
        <f>SUMIFS(СВЦЭМ!$I$40:$I$759,СВЦЭМ!$A$40:$A$759,$A339,СВЦЭМ!$B$40:$B$759,D$332)+'СЕТ СН'!$F$16</f>
        <v>0</v>
      </c>
      <c r="E339" s="36">
        <f>SUMIFS(СВЦЭМ!$I$40:$I$759,СВЦЭМ!$A$40:$A$759,$A339,СВЦЭМ!$B$40:$B$759,E$332)+'СЕТ СН'!$F$16</f>
        <v>0</v>
      </c>
      <c r="F339" s="36">
        <f>SUMIFS(СВЦЭМ!$I$40:$I$759,СВЦЭМ!$A$40:$A$759,$A339,СВЦЭМ!$B$40:$B$759,F$332)+'СЕТ СН'!$F$16</f>
        <v>0</v>
      </c>
      <c r="G339" s="36">
        <f>SUMIFS(СВЦЭМ!$I$40:$I$759,СВЦЭМ!$A$40:$A$759,$A339,СВЦЭМ!$B$40:$B$759,G$332)+'СЕТ СН'!$F$16</f>
        <v>0</v>
      </c>
      <c r="H339" s="36">
        <f>SUMIFS(СВЦЭМ!$I$40:$I$759,СВЦЭМ!$A$40:$A$759,$A339,СВЦЭМ!$B$40:$B$759,H$332)+'СЕТ СН'!$F$16</f>
        <v>0</v>
      </c>
      <c r="I339" s="36">
        <f>SUMIFS(СВЦЭМ!$I$40:$I$759,СВЦЭМ!$A$40:$A$759,$A339,СВЦЭМ!$B$40:$B$759,I$332)+'СЕТ СН'!$F$16</f>
        <v>0</v>
      </c>
      <c r="J339" s="36">
        <f>SUMIFS(СВЦЭМ!$I$40:$I$759,СВЦЭМ!$A$40:$A$759,$A339,СВЦЭМ!$B$40:$B$759,J$332)+'СЕТ СН'!$F$16</f>
        <v>0</v>
      </c>
      <c r="K339" s="36">
        <f>SUMIFS(СВЦЭМ!$I$40:$I$759,СВЦЭМ!$A$40:$A$759,$A339,СВЦЭМ!$B$40:$B$759,K$332)+'СЕТ СН'!$F$16</f>
        <v>0</v>
      </c>
      <c r="L339" s="36">
        <f>SUMIFS(СВЦЭМ!$I$40:$I$759,СВЦЭМ!$A$40:$A$759,$A339,СВЦЭМ!$B$40:$B$759,L$332)+'СЕТ СН'!$F$16</f>
        <v>0</v>
      </c>
      <c r="M339" s="36">
        <f>SUMIFS(СВЦЭМ!$I$40:$I$759,СВЦЭМ!$A$40:$A$759,$A339,СВЦЭМ!$B$40:$B$759,M$332)+'СЕТ СН'!$F$16</f>
        <v>0</v>
      </c>
      <c r="N339" s="36">
        <f>SUMIFS(СВЦЭМ!$I$40:$I$759,СВЦЭМ!$A$40:$A$759,$A339,СВЦЭМ!$B$40:$B$759,N$332)+'СЕТ СН'!$F$16</f>
        <v>0</v>
      </c>
      <c r="O339" s="36">
        <f>SUMIFS(СВЦЭМ!$I$40:$I$759,СВЦЭМ!$A$40:$A$759,$A339,СВЦЭМ!$B$40:$B$759,O$332)+'СЕТ СН'!$F$16</f>
        <v>0</v>
      </c>
      <c r="P339" s="36">
        <f>SUMIFS(СВЦЭМ!$I$40:$I$759,СВЦЭМ!$A$40:$A$759,$A339,СВЦЭМ!$B$40:$B$759,P$332)+'СЕТ СН'!$F$16</f>
        <v>0</v>
      </c>
      <c r="Q339" s="36">
        <f>SUMIFS(СВЦЭМ!$I$40:$I$759,СВЦЭМ!$A$40:$A$759,$A339,СВЦЭМ!$B$40:$B$759,Q$332)+'СЕТ СН'!$F$16</f>
        <v>0</v>
      </c>
      <c r="R339" s="36">
        <f>SUMIFS(СВЦЭМ!$I$40:$I$759,СВЦЭМ!$A$40:$A$759,$A339,СВЦЭМ!$B$40:$B$759,R$332)+'СЕТ СН'!$F$16</f>
        <v>0</v>
      </c>
      <c r="S339" s="36">
        <f>SUMIFS(СВЦЭМ!$I$40:$I$759,СВЦЭМ!$A$40:$A$759,$A339,СВЦЭМ!$B$40:$B$759,S$332)+'СЕТ СН'!$F$16</f>
        <v>0</v>
      </c>
      <c r="T339" s="36">
        <f>SUMIFS(СВЦЭМ!$I$40:$I$759,СВЦЭМ!$A$40:$A$759,$A339,СВЦЭМ!$B$40:$B$759,T$332)+'СЕТ СН'!$F$16</f>
        <v>0</v>
      </c>
      <c r="U339" s="36">
        <f>SUMIFS(СВЦЭМ!$I$40:$I$759,СВЦЭМ!$A$40:$A$759,$A339,СВЦЭМ!$B$40:$B$759,U$332)+'СЕТ СН'!$F$16</f>
        <v>0</v>
      </c>
      <c r="V339" s="36">
        <f>SUMIFS(СВЦЭМ!$I$40:$I$759,СВЦЭМ!$A$40:$A$759,$A339,СВЦЭМ!$B$40:$B$759,V$332)+'СЕТ СН'!$F$16</f>
        <v>0</v>
      </c>
      <c r="W339" s="36">
        <f>SUMIFS(СВЦЭМ!$I$40:$I$759,СВЦЭМ!$A$40:$A$759,$A339,СВЦЭМ!$B$40:$B$759,W$332)+'СЕТ СН'!$F$16</f>
        <v>0</v>
      </c>
      <c r="X339" s="36">
        <f>SUMIFS(СВЦЭМ!$I$40:$I$759,СВЦЭМ!$A$40:$A$759,$A339,СВЦЭМ!$B$40:$B$759,X$332)+'СЕТ СН'!$F$16</f>
        <v>0</v>
      </c>
      <c r="Y339" s="36">
        <f>SUMIFS(СВЦЭМ!$I$40:$I$759,СВЦЭМ!$A$40:$A$759,$A339,СВЦЭМ!$B$40:$B$759,Y$332)+'СЕТ СН'!$F$16</f>
        <v>0</v>
      </c>
    </row>
    <row r="340" spans="1:25" ht="15.75" hidden="1" x14ac:dyDescent="0.2">
      <c r="A340" s="35">
        <f t="shared" si="9"/>
        <v>45390</v>
      </c>
      <c r="B340" s="36">
        <f>SUMIFS(СВЦЭМ!$I$40:$I$759,СВЦЭМ!$A$40:$A$759,$A340,СВЦЭМ!$B$40:$B$759,B$332)+'СЕТ СН'!$F$16</f>
        <v>0</v>
      </c>
      <c r="C340" s="36">
        <f>SUMIFS(СВЦЭМ!$I$40:$I$759,СВЦЭМ!$A$40:$A$759,$A340,СВЦЭМ!$B$40:$B$759,C$332)+'СЕТ СН'!$F$16</f>
        <v>0</v>
      </c>
      <c r="D340" s="36">
        <f>SUMIFS(СВЦЭМ!$I$40:$I$759,СВЦЭМ!$A$40:$A$759,$A340,СВЦЭМ!$B$40:$B$759,D$332)+'СЕТ СН'!$F$16</f>
        <v>0</v>
      </c>
      <c r="E340" s="36">
        <f>SUMIFS(СВЦЭМ!$I$40:$I$759,СВЦЭМ!$A$40:$A$759,$A340,СВЦЭМ!$B$40:$B$759,E$332)+'СЕТ СН'!$F$16</f>
        <v>0</v>
      </c>
      <c r="F340" s="36">
        <f>SUMIFS(СВЦЭМ!$I$40:$I$759,СВЦЭМ!$A$40:$A$759,$A340,СВЦЭМ!$B$40:$B$759,F$332)+'СЕТ СН'!$F$16</f>
        <v>0</v>
      </c>
      <c r="G340" s="36">
        <f>SUMIFS(СВЦЭМ!$I$40:$I$759,СВЦЭМ!$A$40:$A$759,$A340,СВЦЭМ!$B$40:$B$759,G$332)+'СЕТ СН'!$F$16</f>
        <v>0</v>
      </c>
      <c r="H340" s="36">
        <f>SUMIFS(СВЦЭМ!$I$40:$I$759,СВЦЭМ!$A$40:$A$759,$A340,СВЦЭМ!$B$40:$B$759,H$332)+'СЕТ СН'!$F$16</f>
        <v>0</v>
      </c>
      <c r="I340" s="36">
        <f>SUMIFS(СВЦЭМ!$I$40:$I$759,СВЦЭМ!$A$40:$A$759,$A340,СВЦЭМ!$B$40:$B$759,I$332)+'СЕТ СН'!$F$16</f>
        <v>0</v>
      </c>
      <c r="J340" s="36">
        <f>SUMIFS(СВЦЭМ!$I$40:$I$759,СВЦЭМ!$A$40:$A$759,$A340,СВЦЭМ!$B$40:$B$759,J$332)+'СЕТ СН'!$F$16</f>
        <v>0</v>
      </c>
      <c r="K340" s="36">
        <f>SUMIFS(СВЦЭМ!$I$40:$I$759,СВЦЭМ!$A$40:$A$759,$A340,СВЦЭМ!$B$40:$B$759,K$332)+'СЕТ СН'!$F$16</f>
        <v>0</v>
      </c>
      <c r="L340" s="36">
        <f>SUMIFS(СВЦЭМ!$I$40:$I$759,СВЦЭМ!$A$40:$A$759,$A340,СВЦЭМ!$B$40:$B$759,L$332)+'СЕТ СН'!$F$16</f>
        <v>0</v>
      </c>
      <c r="M340" s="36">
        <f>SUMIFS(СВЦЭМ!$I$40:$I$759,СВЦЭМ!$A$40:$A$759,$A340,СВЦЭМ!$B$40:$B$759,M$332)+'СЕТ СН'!$F$16</f>
        <v>0</v>
      </c>
      <c r="N340" s="36">
        <f>SUMIFS(СВЦЭМ!$I$40:$I$759,СВЦЭМ!$A$40:$A$759,$A340,СВЦЭМ!$B$40:$B$759,N$332)+'СЕТ СН'!$F$16</f>
        <v>0</v>
      </c>
      <c r="O340" s="36">
        <f>SUMIFS(СВЦЭМ!$I$40:$I$759,СВЦЭМ!$A$40:$A$759,$A340,СВЦЭМ!$B$40:$B$759,O$332)+'СЕТ СН'!$F$16</f>
        <v>0</v>
      </c>
      <c r="P340" s="36">
        <f>SUMIFS(СВЦЭМ!$I$40:$I$759,СВЦЭМ!$A$40:$A$759,$A340,СВЦЭМ!$B$40:$B$759,P$332)+'СЕТ СН'!$F$16</f>
        <v>0</v>
      </c>
      <c r="Q340" s="36">
        <f>SUMIFS(СВЦЭМ!$I$40:$I$759,СВЦЭМ!$A$40:$A$759,$A340,СВЦЭМ!$B$40:$B$759,Q$332)+'СЕТ СН'!$F$16</f>
        <v>0</v>
      </c>
      <c r="R340" s="36">
        <f>SUMIFS(СВЦЭМ!$I$40:$I$759,СВЦЭМ!$A$40:$A$759,$A340,СВЦЭМ!$B$40:$B$759,R$332)+'СЕТ СН'!$F$16</f>
        <v>0</v>
      </c>
      <c r="S340" s="36">
        <f>SUMIFS(СВЦЭМ!$I$40:$I$759,СВЦЭМ!$A$40:$A$759,$A340,СВЦЭМ!$B$40:$B$759,S$332)+'СЕТ СН'!$F$16</f>
        <v>0</v>
      </c>
      <c r="T340" s="36">
        <f>SUMIFS(СВЦЭМ!$I$40:$I$759,СВЦЭМ!$A$40:$A$759,$A340,СВЦЭМ!$B$40:$B$759,T$332)+'СЕТ СН'!$F$16</f>
        <v>0</v>
      </c>
      <c r="U340" s="36">
        <f>SUMIFS(СВЦЭМ!$I$40:$I$759,СВЦЭМ!$A$40:$A$759,$A340,СВЦЭМ!$B$40:$B$759,U$332)+'СЕТ СН'!$F$16</f>
        <v>0</v>
      </c>
      <c r="V340" s="36">
        <f>SUMIFS(СВЦЭМ!$I$40:$I$759,СВЦЭМ!$A$40:$A$759,$A340,СВЦЭМ!$B$40:$B$759,V$332)+'СЕТ СН'!$F$16</f>
        <v>0</v>
      </c>
      <c r="W340" s="36">
        <f>SUMIFS(СВЦЭМ!$I$40:$I$759,СВЦЭМ!$A$40:$A$759,$A340,СВЦЭМ!$B$40:$B$759,W$332)+'СЕТ СН'!$F$16</f>
        <v>0</v>
      </c>
      <c r="X340" s="36">
        <f>SUMIFS(СВЦЭМ!$I$40:$I$759,СВЦЭМ!$A$40:$A$759,$A340,СВЦЭМ!$B$40:$B$759,X$332)+'СЕТ СН'!$F$16</f>
        <v>0</v>
      </c>
      <c r="Y340" s="36">
        <f>SUMIFS(СВЦЭМ!$I$40:$I$759,СВЦЭМ!$A$40:$A$759,$A340,СВЦЭМ!$B$40:$B$759,Y$332)+'СЕТ СН'!$F$16</f>
        <v>0</v>
      </c>
    </row>
    <row r="341" spans="1:25" ht="15.75" hidden="1" x14ac:dyDescent="0.2">
      <c r="A341" s="35">
        <f t="shared" si="9"/>
        <v>45391</v>
      </c>
      <c r="B341" s="36">
        <f>SUMIFS(СВЦЭМ!$I$40:$I$759,СВЦЭМ!$A$40:$A$759,$A341,СВЦЭМ!$B$40:$B$759,B$332)+'СЕТ СН'!$F$16</f>
        <v>0</v>
      </c>
      <c r="C341" s="36">
        <f>SUMIFS(СВЦЭМ!$I$40:$I$759,СВЦЭМ!$A$40:$A$759,$A341,СВЦЭМ!$B$40:$B$759,C$332)+'СЕТ СН'!$F$16</f>
        <v>0</v>
      </c>
      <c r="D341" s="36">
        <f>SUMIFS(СВЦЭМ!$I$40:$I$759,СВЦЭМ!$A$40:$A$759,$A341,СВЦЭМ!$B$40:$B$759,D$332)+'СЕТ СН'!$F$16</f>
        <v>0</v>
      </c>
      <c r="E341" s="36">
        <f>SUMIFS(СВЦЭМ!$I$40:$I$759,СВЦЭМ!$A$40:$A$759,$A341,СВЦЭМ!$B$40:$B$759,E$332)+'СЕТ СН'!$F$16</f>
        <v>0</v>
      </c>
      <c r="F341" s="36">
        <f>SUMIFS(СВЦЭМ!$I$40:$I$759,СВЦЭМ!$A$40:$A$759,$A341,СВЦЭМ!$B$40:$B$759,F$332)+'СЕТ СН'!$F$16</f>
        <v>0</v>
      </c>
      <c r="G341" s="36">
        <f>SUMIFS(СВЦЭМ!$I$40:$I$759,СВЦЭМ!$A$40:$A$759,$A341,СВЦЭМ!$B$40:$B$759,G$332)+'СЕТ СН'!$F$16</f>
        <v>0</v>
      </c>
      <c r="H341" s="36">
        <f>SUMIFS(СВЦЭМ!$I$40:$I$759,СВЦЭМ!$A$40:$A$759,$A341,СВЦЭМ!$B$40:$B$759,H$332)+'СЕТ СН'!$F$16</f>
        <v>0</v>
      </c>
      <c r="I341" s="36">
        <f>SUMIFS(СВЦЭМ!$I$40:$I$759,СВЦЭМ!$A$40:$A$759,$A341,СВЦЭМ!$B$40:$B$759,I$332)+'СЕТ СН'!$F$16</f>
        <v>0</v>
      </c>
      <c r="J341" s="36">
        <f>SUMIFS(СВЦЭМ!$I$40:$I$759,СВЦЭМ!$A$40:$A$759,$A341,СВЦЭМ!$B$40:$B$759,J$332)+'СЕТ СН'!$F$16</f>
        <v>0</v>
      </c>
      <c r="K341" s="36">
        <f>SUMIFS(СВЦЭМ!$I$40:$I$759,СВЦЭМ!$A$40:$A$759,$A341,СВЦЭМ!$B$40:$B$759,K$332)+'СЕТ СН'!$F$16</f>
        <v>0</v>
      </c>
      <c r="L341" s="36">
        <f>SUMIFS(СВЦЭМ!$I$40:$I$759,СВЦЭМ!$A$40:$A$759,$A341,СВЦЭМ!$B$40:$B$759,L$332)+'СЕТ СН'!$F$16</f>
        <v>0</v>
      </c>
      <c r="M341" s="36">
        <f>SUMIFS(СВЦЭМ!$I$40:$I$759,СВЦЭМ!$A$40:$A$759,$A341,СВЦЭМ!$B$40:$B$759,M$332)+'СЕТ СН'!$F$16</f>
        <v>0</v>
      </c>
      <c r="N341" s="36">
        <f>SUMIFS(СВЦЭМ!$I$40:$I$759,СВЦЭМ!$A$40:$A$759,$A341,СВЦЭМ!$B$40:$B$759,N$332)+'СЕТ СН'!$F$16</f>
        <v>0</v>
      </c>
      <c r="O341" s="36">
        <f>SUMIFS(СВЦЭМ!$I$40:$I$759,СВЦЭМ!$A$40:$A$759,$A341,СВЦЭМ!$B$40:$B$759,O$332)+'СЕТ СН'!$F$16</f>
        <v>0</v>
      </c>
      <c r="P341" s="36">
        <f>SUMIFS(СВЦЭМ!$I$40:$I$759,СВЦЭМ!$A$40:$A$759,$A341,СВЦЭМ!$B$40:$B$759,P$332)+'СЕТ СН'!$F$16</f>
        <v>0</v>
      </c>
      <c r="Q341" s="36">
        <f>SUMIFS(СВЦЭМ!$I$40:$I$759,СВЦЭМ!$A$40:$A$759,$A341,СВЦЭМ!$B$40:$B$759,Q$332)+'СЕТ СН'!$F$16</f>
        <v>0</v>
      </c>
      <c r="R341" s="36">
        <f>SUMIFS(СВЦЭМ!$I$40:$I$759,СВЦЭМ!$A$40:$A$759,$A341,СВЦЭМ!$B$40:$B$759,R$332)+'СЕТ СН'!$F$16</f>
        <v>0</v>
      </c>
      <c r="S341" s="36">
        <f>SUMIFS(СВЦЭМ!$I$40:$I$759,СВЦЭМ!$A$40:$A$759,$A341,СВЦЭМ!$B$40:$B$759,S$332)+'СЕТ СН'!$F$16</f>
        <v>0</v>
      </c>
      <c r="T341" s="36">
        <f>SUMIFS(СВЦЭМ!$I$40:$I$759,СВЦЭМ!$A$40:$A$759,$A341,СВЦЭМ!$B$40:$B$759,T$332)+'СЕТ СН'!$F$16</f>
        <v>0</v>
      </c>
      <c r="U341" s="36">
        <f>SUMIFS(СВЦЭМ!$I$40:$I$759,СВЦЭМ!$A$40:$A$759,$A341,СВЦЭМ!$B$40:$B$759,U$332)+'СЕТ СН'!$F$16</f>
        <v>0</v>
      </c>
      <c r="V341" s="36">
        <f>SUMIFS(СВЦЭМ!$I$40:$I$759,СВЦЭМ!$A$40:$A$759,$A341,СВЦЭМ!$B$40:$B$759,V$332)+'СЕТ СН'!$F$16</f>
        <v>0</v>
      </c>
      <c r="W341" s="36">
        <f>SUMIFS(СВЦЭМ!$I$40:$I$759,СВЦЭМ!$A$40:$A$759,$A341,СВЦЭМ!$B$40:$B$759,W$332)+'СЕТ СН'!$F$16</f>
        <v>0</v>
      </c>
      <c r="X341" s="36">
        <f>SUMIFS(СВЦЭМ!$I$40:$I$759,СВЦЭМ!$A$40:$A$759,$A341,СВЦЭМ!$B$40:$B$759,X$332)+'СЕТ СН'!$F$16</f>
        <v>0</v>
      </c>
      <c r="Y341" s="36">
        <f>SUMIFS(СВЦЭМ!$I$40:$I$759,СВЦЭМ!$A$40:$A$759,$A341,СВЦЭМ!$B$40:$B$759,Y$332)+'СЕТ СН'!$F$16</f>
        <v>0</v>
      </c>
    </row>
    <row r="342" spans="1:25" ht="15.75" hidden="1" x14ac:dyDescent="0.2">
      <c r="A342" s="35">
        <f t="shared" si="9"/>
        <v>45392</v>
      </c>
      <c r="B342" s="36">
        <f>SUMIFS(СВЦЭМ!$I$40:$I$759,СВЦЭМ!$A$40:$A$759,$A342,СВЦЭМ!$B$40:$B$759,B$332)+'СЕТ СН'!$F$16</f>
        <v>0</v>
      </c>
      <c r="C342" s="36">
        <f>SUMIFS(СВЦЭМ!$I$40:$I$759,СВЦЭМ!$A$40:$A$759,$A342,СВЦЭМ!$B$40:$B$759,C$332)+'СЕТ СН'!$F$16</f>
        <v>0</v>
      </c>
      <c r="D342" s="36">
        <f>SUMIFS(СВЦЭМ!$I$40:$I$759,СВЦЭМ!$A$40:$A$759,$A342,СВЦЭМ!$B$40:$B$759,D$332)+'СЕТ СН'!$F$16</f>
        <v>0</v>
      </c>
      <c r="E342" s="36">
        <f>SUMIFS(СВЦЭМ!$I$40:$I$759,СВЦЭМ!$A$40:$A$759,$A342,СВЦЭМ!$B$40:$B$759,E$332)+'СЕТ СН'!$F$16</f>
        <v>0</v>
      </c>
      <c r="F342" s="36">
        <f>SUMIFS(СВЦЭМ!$I$40:$I$759,СВЦЭМ!$A$40:$A$759,$A342,СВЦЭМ!$B$40:$B$759,F$332)+'СЕТ СН'!$F$16</f>
        <v>0</v>
      </c>
      <c r="G342" s="36">
        <f>SUMIFS(СВЦЭМ!$I$40:$I$759,СВЦЭМ!$A$40:$A$759,$A342,СВЦЭМ!$B$40:$B$759,G$332)+'СЕТ СН'!$F$16</f>
        <v>0</v>
      </c>
      <c r="H342" s="36">
        <f>SUMIFS(СВЦЭМ!$I$40:$I$759,СВЦЭМ!$A$40:$A$759,$A342,СВЦЭМ!$B$40:$B$759,H$332)+'СЕТ СН'!$F$16</f>
        <v>0</v>
      </c>
      <c r="I342" s="36">
        <f>SUMIFS(СВЦЭМ!$I$40:$I$759,СВЦЭМ!$A$40:$A$759,$A342,СВЦЭМ!$B$40:$B$759,I$332)+'СЕТ СН'!$F$16</f>
        <v>0</v>
      </c>
      <c r="J342" s="36">
        <f>SUMIFS(СВЦЭМ!$I$40:$I$759,СВЦЭМ!$A$40:$A$759,$A342,СВЦЭМ!$B$40:$B$759,J$332)+'СЕТ СН'!$F$16</f>
        <v>0</v>
      </c>
      <c r="K342" s="36">
        <f>SUMIFS(СВЦЭМ!$I$40:$I$759,СВЦЭМ!$A$40:$A$759,$A342,СВЦЭМ!$B$40:$B$759,K$332)+'СЕТ СН'!$F$16</f>
        <v>0</v>
      </c>
      <c r="L342" s="36">
        <f>SUMIFS(СВЦЭМ!$I$40:$I$759,СВЦЭМ!$A$40:$A$759,$A342,СВЦЭМ!$B$40:$B$759,L$332)+'СЕТ СН'!$F$16</f>
        <v>0</v>
      </c>
      <c r="M342" s="36">
        <f>SUMIFS(СВЦЭМ!$I$40:$I$759,СВЦЭМ!$A$40:$A$759,$A342,СВЦЭМ!$B$40:$B$759,M$332)+'СЕТ СН'!$F$16</f>
        <v>0</v>
      </c>
      <c r="N342" s="36">
        <f>SUMIFS(СВЦЭМ!$I$40:$I$759,СВЦЭМ!$A$40:$A$759,$A342,СВЦЭМ!$B$40:$B$759,N$332)+'СЕТ СН'!$F$16</f>
        <v>0</v>
      </c>
      <c r="O342" s="36">
        <f>SUMIFS(СВЦЭМ!$I$40:$I$759,СВЦЭМ!$A$40:$A$759,$A342,СВЦЭМ!$B$40:$B$759,O$332)+'СЕТ СН'!$F$16</f>
        <v>0</v>
      </c>
      <c r="P342" s="36">
        <f>SUMIFS(СВЦЭМ!$I$40:$I$759,СВЦЭМ!$A$40:$A$759,$A342,СВЦЭМ!$B$40:$B$759,P$332)+'СЕТ СН'!$F$16</f>
        <v>0</v>
      </c>
      <c r="Q342" s="36">
        <f>SUMIFS(СВЦЭМ!$I$40:$I$759,СВЦЭМ!$A$40:$A$759,$A342,СВЦЭМ!$B$40:$B$759,Q$332)+'СЕТ СН'!$F$16</f>
        <v>0</v>
      </c>
      <c r="R342" s="36">
        <f>SUMIFS(СВЦЭМ!$I$40:$I$759,СВЦЭМ!$A$40:$A$759,$A342,СВЦЭМ!$B$40:$B$759,R$332)+'СЕТ СН'!$F$16</f>
        <v>0</v>
      </c>
      <c r="S342" s="36">
        <f>SUMIFS(СВЦЭМ!$I$40:$I$759,СВЦЭМ!$A$40:$A$759,$A342,СВЦЭМ!$B$40:$B$759,S$332)+'СЕТ СН'!$F$16</f>
        <v>0</v>
      </c>
      <c r="T342" s="36">
        <f>SUMIFS(СВЦЭМ!$I$40:$I$759,СВЦЭМ!$A$40:$A$759,$A342,СВЦЭМ!$B$40:$B$759,T$332)+'СЕТ СН'!$F$16</f>
        <v>0</v>
      </c>
      <c r="U342" s="36">
        <f>SUMIFS(СВЦЭМ!$I$40:$I$759,СВЦЭМ!$A$40:$A$759,$A342,СВЦЭМ!$B$40:$B$759,U$332)+'СЕТ СН'!$F$16</f>
        <v>0</v>
      </c>
      <c r="V342" s="36">
        <f>SUMIFS(СВЦЭМ!$I$40:$I$759,СВЦЭМ!$A$40:$A$759,$A342,СВЦЭМ!$B$40:$B$759,V$332)+'СЕТ СН'!$F$16</f>
        <v>0</v>
      </c>
      <c r="W342" s="36">
        <f>SUMIFS(СВЦЭМ!$I$40:$I$759,СВЦЭМ!$A$40:$A$759,$A342,СВЦЭМ!$B$40:$B$759,W$332)+'СЕТ СН'!$F$16</f>
        <v>0</v>
      </c>
      <c r="X342" s="36">
        <f>SUMIFS(СВЦЭМ!$I$40:$I$759,СВЦЭМ!$A$40:$A$759,$A342,СВЦЭМ!$B$40:$B$759,X$332)+'СЕТ СН'!$F$16</f>
        <v>0</v>
      </c>
      <c r="Y342" s="36">
        <f>SUMIFS(СВЦЭМ!$I$40:$I$759,СВЦЭМ!$A$40:$A$759,$A342,СВЦЭМ!$B$40:$B$759,Y$332)+'СЕТ СН'!$F$16</f>
        <v>0</v>
      </c>
    </row>
    <row r="343" spans="1:25" ht="15.75" hidden="1" x14ac:dyDescent="0.2">
      <c r="A343" s="35">
        <f t="shared" si="9"/>
        <v>45393</v>
      </c>
      <c r="B343" s="36">
        <f>SUMIFS(СВЦЭМ!$I$40:$I$759,СВЦЭМ!$A$40:$A$759,$A343,СВЦЭМ!$B$40:$B$759,B$332)+'СЕТ СН'!$F$16</f>
        <v>0</v>
      </c>
      <c r="C343" s="36">
        <f>SUMIFS(СВЦЭМ!$I$40:$I$759,СВЦЭМ!$A$40:$A$759,$A343,СВЦЭМ!$B$40:$B$759,C$332)+'СЕТ СН'!$F$16</f>
        <v>0</v>
      </c>
      <c r="D343" s="36">
        <f>SUMIFS(СВЦЭМ!$I$40:$I$759,СВЦЭМ!$A$40:$A$759,$A343,СВЦЭМ!$B$40:$B$759,D$332)+'СЕТ СН'!$F$16</f>
        <v>0</v>
      </c>
      <c r="E343" s="36">
        <f>SUMIFS(СВЦЭМ!$I$40:$I$759,СВЦЭМ!$A$40:$A$759,$A343,СВЦЭМ!$B$40:$B$759,E$332)+'СЕТ СН'!$F$16</f>
        <v>0</v>
      </c>
      <c r="F343" s="36">
        <f>SUMIFS(СВЦЭМ!$I$40:$I$759,СВЦЭМ!$A$40:$A$759,$A343,СВЦЭМ!$B$40:$B$759,F$332)+'СЕТ СН'!$F$16</f>
        <v>0</v>
      </c>
      <c r="G343" s="36">
        <f>SUMIFS(СВЦЭМ!$I$40:$I$759,СВЦЭМ!$A$40:$A$759,$A343,СВЦЭМ!$B$40:$B$759,G$332)+'СЕТ СН'!$F$16</f>
        <v>0</v>
      </c>
      <c r="H343" s="36">
        <f>SUMIFS(СВЦЭМ!$I$40:$I$759,СВЦЭМ!$A$40:$A$759,$A343,СВЦЭМ!$B$40:$B$759,H$332)+'СЕТ СН'!$F$16</f>
        <v>0</v>
      </c>
      <c r="I343" s="36">
        <f>SUMIFS(СВЦЭМ!$I$40:$I$759,СВЦЭМ!$A$40:$A$759,$A343,СВЦЭМ!$B$40:$B$759,I$332)+'СЕТ СН'!$F$16</f>
        <v>0</v>
      </c>
      <c r="J343" s="36">
        <f>SUMIFS(СВЦЭМ!$I$40:$I$759,СВЦЭМ!$A$40:$A$759,$A343,СВЦЭМ!$B$40:$B$759,J$332)+'СЕТ СН'!$F$16</f>
        <v>0</v>
      </c>
      <c r="K343" s="36">
        <f>SUMIFS(СВЦЭМ!$I$40:$I$759,СВЦЭМ!$A$40:$A$759,$A343,СВЦЭМ!$B$40:$B$759,K$332)+'СЕТ СН'!$F$16</f>
        <v>0</v>
      </c>
      <c r="L343" s="36">
        <f>SUMIFS(СВЦЭМ!$I$40:$I$759,СВЦЭМ!$A$40:$A$759,$A343,СВЦЭМ!$B$40:$B$759,L$332)+'СЕТ СН'!$F$16</f>
        <v>0</v>
      </c>
      <c r="M343" s="36">
        <f>SUMIFS(СВЦЭМ!$I$40:$I$759,СВЦЭМ!$A$40:$A$759,$A343,СВЦЭМ!$B$40:$B$759,M$332)+'СЕТ СН'!$F$16</f>
        <v>0</v>
      </c>
      <c r="N343" s="36">
        <f>SUMIFS(СВЦЭМ!$I$40:$I$759,СВЦЭМ!$A$40:$A$759,$A343,СВЦЭМ!$B$40:$B$759,N$332)+'СЕТ СН'!$F$16</f>
        <v>0</v>
      </c>
      <c r="O343" s="36">
        <f>SUMIFS(СВЦЭМ!$I$40:$I$759,СВЦЭМ!$A$40:$A$759,$A343,СВЦЭМ!$B$40:$B$759,O$332)+'СЕТ СН'!$F$16</f>
        <v>0</v>
      </c>
      <c r="P343" s="36">
        <f>SUMIFS(СВЦЭМ!$I$40:$I$759,СВЦЭМ!$A$40:$A$759,$A343,СВЦЭМ!$B$40:$B$759,P$332)+'СЕТ СН'!$F$16</f>
        <v>0</v>
      </c>
      <c r="Q343" s="36">
        <f>SUMIFS(СВЦЭМ!$I$40:$I$759,СВЦЭМ!$A$40:$A$759,$A343,СВЦЭМ!$B$40:$B$759,Q$332)+'СЕТ СН'!$F$16</f>
        <v>0</v>
      </c>
      <c r="R343" s="36">
        <f>SUMIFS(СВЦЭМ!$I$40:$I$759,СВЦЭМ!$A$40:$A$759,$A343,СВЦЭМ!$B$40:$B$759,R$332)+'СЕТ СН'!$F$16</f>
        <v>0</v>
      </c>
      <c r="S343" s="36">
        <f>SUMIFS(СВЦЭМ!$I$40:$I$759,СВЦЭМ!$A$40:$A$759,$A343,СВЦЭМ!$B$40:$B$759,S$332)+'СЕТ СН'!$F$16</f>
        <v>0</v>
      </c>
      <c r="T343" s="36">
        <f>SUMIFS(СВЦЭМ!$I$40:$I$759,СВЦЭМ!$A$40:$A$759,$A343,СВЦЭМ!$B$40:$B$759,T$332)+'СЕТ СН'!$F$16</f>
        <v>0</v>
      </c>
      <c r="U343" s="36">
        <f>SUMIFS(СВЦЭМ!$I$40:$I$759,СВЦЭМ!$A$40:$A$759,$A343,СВЦЭМ!$B$40:$B$759,U$332)+'СЕТ СН'!$F$16</f>
        <v>0</v>
      </c>
      <c r="V343" s="36">
        <f>SUMIFS(СВЦЭМ!$I$40:$I$759,СВЦЭМ!$A$40:$A$759,$A343,СВЦЭМ!$B$40:$B$759,V$332)+'СЕТ СН'!$F$16</f>
        <v>0</v>
      </c>
      <c r="W343" s="36">
        <f>SUMIFS(СВЦЭМ!$I$40:$I$759,СВЦЭМ!$A$40:$A$759,$A343,СВЦЭМ!$B$40:$B$759,W$332)+'СЕТ СН'!$F$16</f>
        <v>0</v>
      </c>
      <c r="X343" s="36">
        <f>SUMIFS(СВЦЭМ!$I$40:$I$759,СВЦЭМ!$A$40:$A$759,$A343,СВЦЭМ!$B$40:$B$759,X$332)+'СЕТ СН'!$F$16</f>
        <v>0</v>
      </c>
      <c r="Y343" s="36">
        <f>SUMIFS(СВЦЭМ!$I$40:$I$759,СВЦЭМ!$A$40:$A$759,$A343,СВЦЭМ!$B$40:$B$759,Y$332)+'СЕТ СН'!$F$16</f>
        <v>0</v>
      </c>
    </row>
    <row r="344" spans="1:25" ht="15.75" hidden="1" x14ac:dyDescent="0.2">
      <c r="A344" s="35">
        <f t="shared" si="9"/>
        <v>45394</v>
      </c>
      <c r="B344" s="36">
        <f>SUMIFS(СВЦЭМ!$I$40:$I$759,СВЦЭМ!$A$40:$A$759,$A344,СВЦЭМ!$B$40:$B$759,B$332)+'СЕТ СН'!$F$16</f>
        <v>0</v>
      </c>
      <c r="C344" s="36">
        <f>SUMIFS(СВЦЭМ!$I$40:$I$759,СВЦЭМ!$A$40:$A$759,$A344,СВЦЭМ!$B$40:$B$759,C$332)+'СЕТ СН'!$F$16</f>
        <v>0</v>
      </c>
      <c r="D344" s="36">
        <f>SUMIFS(СВЦЭМ!$I$40:$I$759,СВЦЭМ!$A$40:$A$759,$A344,СВЦЭМ!$B$40:$B$759,D$332)+'СЕТ СН'!$F$16</f>
        <v>0</v>
      </c>
      <c r="E344" s="36">
        <f>SUMIFS(СВЦЭМ!$I$40:$I$759,СВЦЭМ!$A$40:$A$759,$A344,СВЦЭМ!$B$40:$B$759,E$332)+'СЕТ СН'!$F$16</f>
        <v>0</v>
      </c>
      <c r="F344" s="36">
        <f>SUMIFS(СВЦЭМ!$I$40:$I$759,СВЦЭМ!$A$40:$A$759,$A344,СВЦЭМ!$B$40:$B$759,F$332)+'СЕТ СН'!$F$16</f>
        <v>0</v>
      </c>
      <c r="G344" s="36">
        <f>SUMIFS(СВЦЭМ!$I$40:$I$759,СВЦЭМ!$A$40:$A$759,$A344,СВЦЭМ!$B$40:$B$759,G$332)+'СЕТ СН'!$F$16</f>
        <v>0</v>
      </c>
      <c r="H344" s="36">
        <f>SUMIFS(СВЦЭМ!$I$40:$I$759,СВЦЭМ!$A$40:$A$759,$A344,СВЦЭМ!$B$40:$B$759,H$332)+'СЕТ СН'!$F$16</f>
        <v>0</v>
      </c>
      <c r="I344" s="36">
        <f>SUMIFS(СВЦЭМ!$I$40:$I$759,СВЦЭМ!$A$40:$A$759,$A344,СВЦЭМ!$B$40:$B$759,I$332)+'СЕТ СН'!$F$16</f>
        <v>0</v>
      </c>
      <c r="J344" s="36">
        <f>SUMIFS(СВЦЭМ!$I$40:$I$759,СВЦЭМ!$A$40:$A$759,$A344,СВЦЭМ!$B$40:$B$759,J$332)+'СЕТ СН'!$F$16</f>
        <v>0</v>
      </c>
      <c r="K344" s="36">
        <f>SUMIFS(СВЦЭМ!$I$40:$I$759,СВЦЭМ!$A$40:$A$759,$A344,СВЦЭМ!$B$40:$B$759,K$332)+'СЕТ СН'!$F$16</f>
        <v>0</v>
      </c>
      <c r="L344" s="36">
        <f>SUMIFS(СВЦЭМ!$I$40:$I$759,СВЦЭМ!$A$40:$A$759,$A344,СВЦЭМ!$B$40:$B$759,L$332)+'СЕТ СН'!$F$16</f>
        <v>0</v>
      </c>
      <c r="M344" s="36">
        <f>SUMIFS(СВЦЭМ!$I$40:$I$759,СВЦЭМ!$A$40:$A$759,$A344,СВЦЭМ!$B$40:$B$759,M$332)+'СЕТ СН'!$F$16</f>
        <v>0</v>
      </c>
      <c r="N344" s="36">
        <f>SUMIFS(СВЦЭМ!$I$40:$I$759,СВЦЭМ!$A$40:$A$759,$A344,СВЦЭМ!$B$40:$B$759,N$332)+'СЕТ СН'!$F$16</f>
        <v>0</v>
      </c>
      <c r="O344" s="36">
        <f>SUMIFS(СВЦЭМ!$I$40:$I$759,СВЦЭМ!$A$40:$A$759,$A344,СВЦЭМ!$B$40:$B$759,O$332)+'СЕТ СН'!$F$16</f>
        <v>0</v>
      </c>
      <c r="P344" s="36">
        <f>SUMIFS(СВЦЭМ!$I$40:$I$759,СВЦЭМ!$A$40:$A$759,$A344,СВЦЭМ!$B$40:$B$759,P$332)+'СЕТ СН'!$F$16</f>
        <v>0</v>
      </c>
      <c r="Q344" s="36">
        <f>SUMIFS(СВЦЭМ!$I$40:$I$759,СВЦЭМ!$A$40:$A$759,$A344,СВЦЭМ!$B$40:$B$759,Q$332)+'СЕТ СН'!$F$16</f>
        <v>0</v>
      </c>
      <c r="R344" s="36">
        <f>SUMIFS(СВЦЭМ!$I$40:$I$759,СВЦЭМ!$A$40:$A$759,$A344,СВЦЭМ!$B$40:$B$759,R$332)+'СЕТ СН'!$F$16</f>
        <v>0</v>
      </c>
      <c r="S344" s="36">
        <f>SUMIFS(СВЦЭМ!$I$40:$I$759,СВЦЭМ!$A$40:$A$759,$A344,СВЦЭМ!$B$40:$B$759,S$332)+'СЕТ СН'!$F$16</f>
        <v>0</v>
      </c>
      <c r="T344" s="36">
        <f>SUMIFS(СВЦЭМ!$I$40:$I$759,СВЦЭМ!$A$40:$A$759,$A344,СВЦЭМ!$B$40:$B$759,T$332)+'СЕТ СН'!$F$16</f>
        <v>0</v>
      </c>
      <c r="U344" s="36">
        <f>SUMIFS(СВЦЭМ!$I$40:$I$759,СВЦЭМ!$A$40:$A$759,$A344,СВЦЭМ!$B$40:$B$759,U$332)+'СЕТ СН'!$F$16</f>
        <v>0</v>
      </c>
      <c r="V344" s="36">
        <f>SUMIFS(СВЦЭМ!$I$40:$I$759,СВЦЭМ!$A$40:$A$759,$A344,СВЦЭМ!$B$40:$B$759,V$332)+'СЕТ СН'!$F$16</f>
        <v>0</v>
      </c>
      <c r="W344" s="36">
        <f>SUMIFS(СВЦЭМ!$I$40:$I$759,СВЦЭМ!$A$40:$A$759,$A344,СВЦЭМ!$B$40:$B$759,W$332)+'СЕТ СН'!$F$16</f>
        <v>0</v>
      </c>
      <c r="X344" s="36">
        <f>SUMIFS(СВЦЭМ!$I$40:$I$759,СВЦЭМ!$A$40:$A$759,$A344,СВЦЭМ!$B$40:$B$759,X$332)+'СЕТ СН'!$F$16</f>
        <v>0</v>
      </c>
      <c r="Y344" s="36">
        <f>SUMIFS(СВЦЭМ!$I$40:$I$759,СВЦЭМ!$A$40:$A$759,$A344,СВЦЭМ!$B$40:$B$759,Y$332)+'СЕТ СН'!$F$16</f>
        <v>0</v>
      </c>
    </row>
    <row r="345" spans="1:25" ht="15.75" hidden="1" x14ac:dyDescent="0.2">
      <c r="A345" s="35">
        <f t="shared" si="9"/>
        <v>45395</v>
      </c>
      <c r="B345" s="36">
        <f>SUMIFS(СВЦЭМ!$I$40:$I$759,СВЦЭМ!$A$40:$A$759,$A345,СВЦЭМ!$B$40:$B$759,B$332)+'СЕТ СН'!$F$16</f>
        <v>0</v>
      </c>
      <c r="C345" s="36">
        <f>SUMIFS(СВЦЭМ!$I$40:$I$759,СВЦЭМ!$A$40:$A$759,$A345,СВЦЭМ!$B$40:$B$759,C$332)+'СЕТ СН'!$F$16</f>
        <v>0</v>
      </c>
      <c r="D345" s="36">
        <f>SUMIFS(СВЦЭМ!$I$40:$I$759,СВЦЭМ!$A$40:$A$759,$A345,СВЦЭМ!$B$40:$B$759,D$332)+'СЕТ СН'!$F$16</f>
        <v>0</v>
      </c>
      <c r="E345" s="36">
        <f>SUMIFS(СВЦЭМ!$I$40:$I$759,СВЦЭМ!$A$40:$A$759,$A345,СВЦЭМ!$B$40:$B$759,E$332)+'СЕТ СН'!$F$16</f>
        <v>0</v>
      </c>
      <c r="F345" s="36">
        <f>SUMIFS(СВЦЭМ!$I$40:$I$759,СВЦЭМ!$A$40:$A$759,$A345,СВЦЭМ!$B$40:$B$759,F$332)+'СЕТ СН'!$F$16</f>
        <v>0</v>
      </c>
      <c r="G345" s="36">
        <f>SUMIFS(СВЦЭМ!$I$40:$I$759,СВЦЭМ!$A$40:$A$759,$A345,СВЦЭМ!$B$40:$B$759,G$332)+'СЕТ СН'!$F$16</f>
        <v>0</v>
      </c>
      <c r="H345" s="36">
        <f>SUMIFS(СВЦЭМ!$I$40:$I$759,СВЦЭМ!$A$40:$A$759,$A345,СВЦЭМ!$B$40:$B$759,H$332)+'СЕТ СН'!$F$16</f>
        <v>0</v>
      </c>
      <c r="I345" s="36">
        <f>SUMIFS(СВЦЭМ!$I$40:$I$759,СВЦЭМ!$A$40:$A$759,$A345,СВЦЭМ!$B$40:$B$759,I$332)+'СЕТ СН'!$F$16</f>
        <v>0</v>
      </c>
      <c r="J345" s="36">
        <f>SUMIFS(СВЦЭМ!$I$40:$I$759,СВЦЭМ!$A$40:$A$759,$A345,СВЦЭМ!$B$40:$B$759,J$332)+'СЕТ СН'!$F$16</f>
        <v>0</v>
      </c>
      <c r="K345" s="36">
        <f>SUMIFS(СВЦЭМ!$I$40:$I$759,СВЦЭМ!$A$40:$A$759,$A345,СВЦЭМ!$B$40:$B$759,K$332)+'СЕТ СН'!$F$16</f>
        <v>0</v>
      </c>
      <c r="L345" s="36">
        <f>SUMIFS(СВЦЭМ!$I$40:$I$759,СВЦЭМ!$A$40:$A$759,$A345,СВЦЭМ!$B$40:$B$759,L$332)+'СЕТ СН'!$F$16</f>
        <v>0</v>
      </c>
      <c r="M345" s="36">
        <f>SUMIFS(СВЦЭМ!$I$40:$I$759,СВЦЭМ!$A$40:$A$759,$A345,СВЦЭМ!$B$40:$B$759,M$332)+'СЕТ СН'!$F$16</f>
        <v>0</v>
      </c>
      <c r="N345" s="36">
        <f>SUMIFS(СВЦЭМ!$I$40:$I$759,СВЦЭМ!$A$40:$A$759,$A345,СВЦЭМ!$B$40:$B$759,N$332)+'СЕТ СН'!$F$16</f>
        <v>0</v>
      </c>
      <c r="O345" s="36">
        <f>SUMIFS(СВЦЭМ!$I$40:$I$759,СВЦЭМ!$A$40:$A$759,$A345,СВЦЭМ!$B$40:$B$759,O$332)+'СЕТ СН'!$F$16</f>
        <v>0</v>
      </c>
      <c r="P345" s="36">
        <f>SUMIFS(СВЦЭМ!$I$40:$I$759,СВЦЭМ!$A$40:$A$759,$A345,СВЦЭМ!$B$40:$B$759,P$332)+'СЕТ СН'!$F$16</f>
        <v>0</v>
      </c>
      <c r="Q345" s="36">
        <f>SUMIFS(СВЦЭМ!$I$40:$I$759,СВЦЭМ!$A$40:$A$759,$A345,СВЦЭМ!$B$40:$B$759,Q$332)+'СЕТ СН'!$F$16</f>
        <v>0</v>
      </c>
      <c r="R345" s="36">
        <f>SUMIFS(СВЦЭМ!$I$40:$I$759,СВЦЭМ!$A$40:$A$759,$A345,СВЦЭМ!$B$40:$B$759,R$332)+'СЕТ СН'!$F$16</f>
        <v>0</v>
      </c>
      <c r="S345" s="36">
        <f>SUMIFS(СВЦЭМ!$I$40:$I$759,СВЦЭМ!$A$40:$A$759,$A345,СВЦЭМ!$B$40:$B$759,S$332)+'СЕТ СН'!$F$16</f>
        <v>0</v>
      </c>
      <c r="T345" s="36">
        <f>SUMIFS(СВЦЭМ!$I$40:$I$759,СВЦЭМ!$A$40:$A$759,$A345,СВЦЭМ!$B$40:$B$759,T$332)+'СЕТ СН'!$F$16</f>
        <v>0</v>
      </c>
      <c r="U345" s="36">
        <f>SUMIFS(СВЦЭМ!$I$40:$I$759,СВЦЭМ!$A$40:$A$759,$A345,СВЦЭМ!$B$40:$B$759,U$332)+'СЕТ СН'!$F$16</f>
        <v>0</v>
      </c>
      <c r="V345" s="36">
        <f>SUMIFS(СВЦЭМ!$I$40:$I$759,СВЦЭМ!$A$40:$A$759,$A345,СВЦЭМ!$B$40:$B$759,V$332)+'СЕТ СН'!$F$16</f>
        <v>0</v>
      </c>
      <c r="W345" s="36">
        <f>SUMIFS(СВЦЭМ!$I$40:$I$759,СВЦЭМ!$A$40:$A$759,$A345,СВЦЭМ!$B$40:$B$759,W$332)+'СЕТ СН'!$F$16</f>
        <v>0</v>
      </c>
      <c r="X345" s="36">
        <f>SUMIFS(СВЦЭМ!$I$40:$I$759,СВЦЭМ!$A$40:$A$759,$A345,СВЦЭМ!$B$40:$B$759,X$332)+'СЕТ СН'!$F$16</f>
        <v>0</v>
      </c>
      <c r="Y345" s="36">
        <f>SUMIFS(СВЦЭМ!$I$40:$I$759,СВЦЭМ!$A$40:$A$759,$A345,СВЦЭМ!$B$40:$B$759,Y$332)+'СЕТ СН'!$F$16</f>
        <v>0</v>
      </c>
    </row>
    <row r="346" spans="1:25" ht="15.75" hidden="1" x14ac:dyDescent="0.2">
      <c r="A346" s="35">
        <f t="shared" si="9"/>
        <v>45396</v>
      </c>
      <c r="B346" s="36">
        <f>SUMIFS(СВЦЭМ!$I$40:$I$759,СВЦЭМ!$A$40:$A$759,$A346,СВЦЭМ!$B$40:$B$759,B$332)+'СЕТ СН'!$F$16</f>
        <v>0</v>
      </c>
      <c r="C346" s="36">
        <f>SUMIFS(СВЦЭМ!$I$40:$I$759,СВЦЭМ!$A$40:$A$759,$A346,СВЦЭМ!$B$40:$B$759,C$332)+'СЕТ СН'!$F$16</f>
        <v>0</v>
      </c>
      <c r="D346" s="36">
        <f>SUMIFS(СВЦЭМ!$I$40:$I$759,СВЦЭМ!$A$40:$A$759,$A346,СВЦЭМ!$B$40:$B$759,D$332)+'СЕТ СН'!$F$16</f>
        <v>0</v>
      </c>
      <c r="E346" s="36">
        <f>SUMIFS(СВЦЭМ!$I$40:$I$759,СВЦЭМ!$A$40:$A$759,$A346,СВЦЭМ!$B$40:$B$759,E$332)+'СЕТ СН'!$F$16</f>
        <v>0</v>
      </c>
      <c r="F346" s="36">
        <f>SUMIFS(СВЦЭМ!$I$40:$I$759,СВЦЭМ!$A$40:$A$759,$A346,СВЦЭМ!$B$40:$B$759,F$332)+'СЕТ СН'!$F$16</f>
        <v>0</v>
      </c>
      <c r="G346" s="36">
        <f>SUMIFS(СВЦЭМ!$I$40:$I$759,СВЦЭМ!$A$40:$A$759,$A346,СВЦЭМ!$B$40:$B$759,G$332)+'СЕТ СН'!$F$16</f>
        <v>0</v>
      </c>
      <c r="H346" s="36">
        <f>SUMIFS(СВЦЭМ!$I$40:$I$759,СВЦЭМ!$A$40:$A$759,$A346,СВЦЭМ!$B$40:$B$759,H$332)+'СЕТ СН'!$F$16</f>
        <v>0</v>
      </c>
      <c r="I346" s="36">
        <f>SUMIFS(СВЦЭМ!$I$40:$I$759,СВЦЭМ!$A$40:$A$759,$A346,СВЦЭМ!$B$40:$B$759,I$332)+'СЕТ СН'!$F$16</f>
        <v>0</v>
      </c>
      <c r="J346" s="36">
        <f>SUMIFS(СВЦЭМ!$I$40:$I$759,СВЦЭМ!$A$40:$A$759,$A346,СВЦЭМ!$B$40:$B$759,J$332)+'СЕТ СН'!$F$16</f>
        <v>0</v>
      </c>
      <c r="K346" s="36">
        <f>SUMIFS(СВЦЭМ!$I$40:$I$759,СВЦЭМ!$A$40:$A$759,$A346,СВЦЭМ!$B$40:$B$759,K$332)+'СЕТ СН'!$F$16</f>
        <v>0</v>
      </c>
      <c r="L346" s="36">
        <f>SUMIFS(СВЦЭМ!$I$40:$I$759,СВЦЭМ!$A$40:$A$759,$A346,СВЦЭМ!$B$40:$B$759,L$332)+'СЕТ СН'!$F$16</f>
        <v>0</v>
      </c>
      <c r="M346" s="36">
        <f>SUMIFS(СВЦЭМ!$I$40:$I$759,СВЦЭМ!$A$40:$A$759,$A346,СВЦЭМ!$B$40:$B$759,M$332)+'СЕТ СН'!$F$16</f>
        <v>0</v>
      </c>
      <c r="N346" s="36">
        <f>SUMIFS(СВЦЭМ!$I$40:$I$759,СВЦЭМ!$A$40:$A$759,$A346,СВЦЭМ!$B$40:$B$759,N$332)+'СЕТ СН'!$F$16</f>
        <v>0</v>
      </c>
      <c r="O346" s="36">
        <f>SUMIFS(СВЦЭМ!$I$40:$I$759,СВЦЭМ!$A$40:$A$759,$A346,СВЦЭМ!$B$40:$B$759,O$332)+'СЕТ СН'!$F$16</f>
        <v>0</v>
      </c>
      <c r="P346" s="36">
        <f>SUMIFS(СВЦЭМ!$I$40:$I$759,СВЦЭМ!$A$40:$A$759,$A346,СВЦЭМ!$B$40:$B$759,P$332)+'СЕТ СН'!$F$16</f>
        <v>0</v>
      </c>
      <c r="Q346" s="36">
        <f>SUMIFS(СВЦЭМ!$I$40:$I$759,СВЦЭМ!$A$40:$A$759,$A346,СВЦЭМ!$B$40:$B$759,Q$332)+'СЕТ СН'!$F$16</f>
        <v>0</v>
      </c>
      <c r="R346" s="36">
        <f>SUMIFS(СВЦЭМ!$I$40:$I$759,СВЦЭМ!$A$40:$A$759,$A346,СВЦЭМ!$B$40:$B$759,R$332)+'СЕТ СН'!$F$16</f>
        <v>0</v>
      </c>
      <c r="S346" s="36">
        <f>SUMIFS(СВЦЭМ!$I$40:$I$759,СВЦЭМ!$A$40:$A$759,$A346,СВЦЭМ!$B$40:$B$759,S$332)+'СЕТ СН'!$F$16</f>
        <v>0</v>
      </c>
      <c r="T346" s="36">
        <f>SUMIFS(СВЦЭМ!$I$40:$I$759,СВЦЭМ!$A$40:$A$759,$A346,СВЦЭМ!$B$40:$B$759,T$332)+'СЕТ СН'!$F$16</f>
        <v>0</v>
      </c>
      <c r="U346" s="36">
        <f>SUMIFS(СВЦЭМ!$I$40:$I$759,СВЦЭМ!$A$40:$A$759,$A346,СВЦЭМ!$B$40:$B$759,U$332)+'СЕТ СН'!$F$16</f>
        <v>0</v>
      </c>
      <c r="V346" s="36">
        <f>SUMIFS(СВЦЭМ!$I$40:$I$759,СВЦЭМ!$A$40:$A$759,$A346,СВЦЭМ!$B$40:$B$759,V$332)+'СЕТ СН'!$F$16</f>
        <v>0</v>
      </c>
      <c r="W346" s="36">
        <f>SUMIFS(СВЦЭМ!$I$40:$I$759,СВЦЭМ!$A$40:$A$759,$A346,СВЦЭМ!$B$40:$B$759,W$332)+'СЕТ СН'!$F$16</f>
        <v>0</v>
      </c>
      <c r="X346" s="36">
        <f>SUMIFS(СВЦЭМ!$I$40:$I$759,СВЦЭМ!$A$40:$A$759,$A346,СВЦЭМ!$B$40:$B$759,X$332)+'СЕТ СН'!$F$16</f>
        <v>0</v>
      </c>
      <c r="Y346" s="36">
        <f>SUMIFS(СВЦЭМ!$I$40:$I$759,СВЦЭМ!$A$40:$A$759,$A346,СВЦЭМ!$B$40:$B$759,Y$332)+'СЕТ СН'!$F$16</f>
        <v>0</v>
      </c>
    </row>
    <row r="347" spans="1:25" ht="15.75" hidden="1" x14ac:dyDescent="0.2">
      <c r="A347" s="35">
        <f t="shared" si="9"/>
        <v>45397</v>
      </c>
      <c r="B347" s="36">
        <f>SUMIFS(СВЦЭМ!$I$40:$I$759,СВЦЭМ!$A$40:$A$759,$A347,СВЦЭМ!$B$40:$B$759,B$332)+'СЕТ СН'!$F$16</f>
        <v>0</v>
      </c>
      <c r="C347" s="36">
        <f>SUMIFS(СВЦЭМ!$I$40:$I$759,СВЦЭМ!$A$40:$A$759,$A347,СВЦЭМ!$B$40:$B$759,C$332)+'СЕТ СН'!$F$16</f>
        <v>0</v>
      </c>
      <c r="D347" s="36">
        <f>SUMIFS(СВЦЭМ!$I$40:$I$759,СВЦЭМ!$A$40:$A$759,$A347,СВЦЭМ!$B$40:$B$759,D$332)+'СЕТ СН'!$F$16</f>
        <v>0</v>
      </c>
      <c r="E347" s="36">
        <f>SUMIFS(СВЦЭМ!$I$40:$I$759,СВЦЭМ!$A$40:$A$759,$A347,СВЦЭМ!$B$40:$B$759,E$332)+'СЕТ СН'!$F$16</f>
        <v>0</v>
      </c>
      <c r="F347" s="36">
        <f>SUMIFS(СВЦЭМ!$I$40:$I$759,СВЦЭМ!$A$40:$A$759,$A347,СВЦЭМ!$B$40:$B$759,F$332)+'СЕТ СН'!$F$16</f>
        <v>0</v>
      </c>
      <c r="G347" s="36">
        <f>SUMIFS(СВЦЭМ!$I$40:$I$759,СВЦЭМ!$A$40:$A$759,$A347,СВЦЭМ!$B$40:$B$759,G$332)+'СЕТ СН'!$F$16</f>
        <v>0</v>
      </c>
      <c r="H347" s="36">
        <f>SUMIFS(СВЦЭМ!$I$40:$I$759,СВЦЭМ!$A$40:$A$759,$A347,СВЦЭМ!$B$40:$B$759,H$332)+'СЕТ СН'!$F$16</f>
        <v>0</v>
      </c>
      <c r="I347" s="36">
        <f>SUMIFS(СВЦЭМ!$I$40:$I$759,СВЦЭМ!$A$40:$A$759,$A347,СВЦЭМ!$B$40:$B$759,I$332)+'СЕТ СН'!$F$16</f>
        <v>0</v>
      </c>
      <c r="J347" s="36">
        <f>SUMIFS(СВЦЭМ!$I$40:$I$759,СВЦЭМ!$A$40:$A$759,$A347,СВЦЭМ!$B$40:$B$759,J$332)+'СЕТ СН'!$F$16</f>
        <v>0</v>
      </c>
      <c r="K347" s="36">
        <f>SUMIFS(СВЦЭМ!$I$40:$I$759,СВЦЭМ!$A$40:$A$759,$A347,СВЦЭМ!$B$40:$B$759,K$332)+'СЕТ СН'!$F$16</f>
        <v>0</v>
      </c>
      <c r="L347" s="36">
        <f>SUMIFS(СВЦЭМ!$I$40:$I$759,СВЦЭМ!$A$40:$A$759,$A347,СВЦЭМ!$B$40:$B$759,L$332)+'СЕТ СН'!$F$16</f>
        <v>0</v>
      </c>
      <c r="M347" s="36">
        <f>SUMIFS(СВЦЭМ!$I$40:$I$759,СВЦЭМ!$A$40:$A$759,$A347,СВЦЭМ!$B$40:$B$759,M$332)+'СЕТ СН'!$F$16</f>
        <v>0</v>
      </c>
      <c r="N347" s="36">
        <f>SUMIFS(СВЦЭМ!$I$40:$I$759,СВЦЭМ!$A$40:$A$759,$A347,СВЦЭМ!$B$40:$B$759,N$332)+'СЕТ СН'!$F$16</f>
        <v>0</v>
      </c>
      <c r="O347" s="36">
        <f>SUMIFS(СВЦЭМ!$I$40:$I$759,СВЦЭМ!$A$40:$A$759,$A347,СВЦЭМ!$B$40:$B$759,O$332)+'СЕТ СН'!$F$16</f>
        <v>0</v>
      </c>
      <c r="P347" s="36">
        <f>SUMIFS(СВЦЭМ!$I$40:$I$759,СВЦЭМ!$A$40:$A$759,$A347,СВЦЭМ!$B$40:$B$759,P$332)+'СЕТ СН'!$F$16</f>
        <v>0</v>
      </c>
      <c r="Q347" s="36">
        <f>SUMIFS(СВЦЭМ!$I$40:$I$759,СВЦЭМ!$A$40:$A$759,$A347,СВЦЭМ!$B$40:$B$759,Q$332)+'СЕТ СН'!$F$16</f>
        <v>0</v>
      </c>
      <c r="R347" s="36">
        <f>SUMIFS(СВЦЭМ!$I$40:$I$759,СВЦЭМ!$A$40:$A$759,$A347,СВЦЭМ!$B$40:$B$759,R$332)+'СЕТ СН'!$F$16</f>
        <v>0</v>
      </c>
      <c r="S347" s="36">
        <f>SUMIFS(СВЦЭМ!$I$40:$I$759,СВЦЭМ!$A$40:$A$759,$A347,СВЦЭМ!$B$40:$B$759,S$332)+'СЕТ СН'!$F$16</f>
        <v>0</v>
      </c>
      <c r="T347" s="36">
        <f>SUMIFS(СВЦЭМ!$I$40:$I$759,СВЦЭМ!$A$40:$A$759,$A347,СВЦЭМ!$B$40:$B$759,T$332)+'СЕТ СН'!$F$16</f>
        <v>0</v>
      </c>
      <c r="U347" s="36">
        <f>SUMIFS(СВЦЭМ!$I$40:$I$759,СВЦЭМ!$A$40:$A$759,$A347,СВЦЭМ!$B$40:$B$759,U$332)+'СЕТ СН'!$F$16</f>
        <v>0</v>
      </c>
      <c r="V347" s="36">
        <f>SUMIFS(СВЦЭМ!$I$40:$I$759,СВЦЭМ!$A$40:$A$759,$A347,СВЦЭМ!$B$40:$B$759,V$332)+'СЕТ СН'!$F$16</f>
        <v>0</v>
      </c>
      <c r="W347" s="36">
        <f>SUMIFS(СВЦЭМ!$I$40:$I$759,СВЦЭМ!$A$40:$A$759,$A347,СВЦЭМ!$B$40:$B$759,W$332)+'СЕТ СН'!$F$16</f>
        <v>0</v>
      </c>
      <c r="X347" s="36">
        <f>SUMIFS(СВЦЭМ!$I$40:$I$759,СВЦЭМ!$A$40:$A$759,$A347,СВЦЭМ!$B$40:$B$759,X$332)+'СЕТ СН'!$F$16</f>
        <v>0</v>
      </c>
      <c r="Y347" s="36">
        <f>SUMIFS(СВЦЭМ!$I$40:$I$759,СВЦЭМ!$A$40:$A$759,$A347,СВЦЭМ!$B$40:$B$759,Y$332)+'СЕТ СН'!$F$16</f>
        <v>0</v>
      </c>
    </row>
    <row r="348" spans="1:25" ht="15.75" hidden="1" x14ac:dyDescent="0.2">
      <c r="A348" s="35">
        <f t="shared" si="9"/>
        <v>45398</v>
      </c>
      <c r="B348" s="36">
        <f>SUMIFS(СВЦЭМ!$I$40:$I$759,СВЦЭМ!$A$40:$A$759,$A348,СВЦЭМ!$B$40:$B$759,B$332)+'СЕТ СН'!$F$16</f>
        <v>0</v>
      </c>
      <c r="C348" s="36">
        <f>SUMIFS(СВЦЭМ!$I$40:$I$759,СВЦЭМ!$A$40:$A$759,$A348,СВЦЭМ!$B$40:$B$759,C$332)+'СЕТ СН'!$F$16</f>
        <v>0</v>
      </c>
      <c r="D348" s="36">
        <f>SUMIFS(СВЦЭМ!$I$40:$I$759,СВЦЭМ!$A$40:$A$759,$A348,СВЦЭМ!$B$40:$B$759,D$332)+'СЕТ СН'!$F$16</f>
        <v>0</v>
      </c>
      <c r="E348" s="36">
        <f>SUMIFS(СВЦЭМ!$I$40:$I$759,СВЦЭМ!$A$40:$A$759,$A348,СВЦЭМ!$B$40:$B$759,E$332)+'СЕТ СН'!$F$16</f>
        <v>0</v>
      </c>
      <c r="F348" s="36">
        <f>SUMIFS(СВЦЭМ!$I$40:$I$759,СВЦЭМ!$A$40:$A$759,$A348,СВЦЭМ!$B$40:$B$759,F$332)+'СЕТ СН'!$F$16</f>
        <v>0</v>
      </c>
      <c r="G348" s="36">
        <f>SUMIFS(СВЦЭМ!$I$40:$I$759,СВЦЭМ!$A$40:$A$759,$A348,СВЦЭМ!$B$40:$B$759,G$332)+'СЕТ СН'!$F$16</f>
        <v>0</v>
      </c>
      <c r="H348" s="36">
        <f>SUMIFS(СВЦЭМ!$I$40:$I$759,СВЦЭМ!$A$40:$A$759,$A348,СВЦЭМ!$B$40:$B$759,H$332)+'СЕТ СН'!$F$16</f>
        <v>0</v>
      </c>
      <c r="I348" s="36">
        <f>SUMIFS(СВЦЭМ!$I$40:$I$759,СВЦЭМ!$A$40:$A$759,$A348,СВЦЭМ!$B$40:$B$759,I$332)+'СЕТ СН'!$F$16</f>
        <v>0</v>
      </c>
      <c r="J348" s="36">
        <f>SUMIFS(СВЦЭМ!$I$40:$I$759,СВЦЭМ!$A$40:$A$759,$A348,СВЦЭМ!$B$40:$B$759,J$332)+'СЕТ СН'!$F$16</f>
        <v>0</v>
      </c>
      <c r="K348" s="36">
        <f>SUMIFS(СВЦЭМ!$I$40:$I$759,СВЦЭМ!$A$40:$A$759,$A348,СВЦЭМ!$B$40:$B$759,K$332)+'СЕТ СН'!$F$16</f>
        <v>0</v>
      </c>
      <c r="L348" s="36">
        <f>SUMIFS(СВЦЭМ!$I$40:$I$759,СВЦЭМ!$A$40:$A$759,$A348,СВЦЭМ!$B$40:$B$759,L$332)+'СЕТ СН'!$F$16</f>
        <v>0</v>
      </c>
      <c r="M348" s="36">
        <f>SUMIFS(СВЦЭМ!$I$40:$I$759,СВЦЭМ!$A$40:$A$759,$A348,СВЦЭМ!$B$40:$B$759,M$332)+'СЕТ СН'!$F$16</f>
        <v>0</v>
      </c>
      <c r="N348" s="36">
        <f>SUMIFS(СВЦЭМ!$I$40:$I$759,СВЦЭМ!$A$40:$A$759,$A348,СВЦЭМ!$B$40:$B$759,N$332)+'СЕТ СН'!$F$16</f>
        <v>0</v>
      </c>
      <c r="O348" s="36">
        <f>SUMIFS(СВЦЭМ!$I$40:$I$759,СВЦЭМ!$A$40:$A$759,$A348,СВЦЭМ!$B$40:$B$759,O$332)+'СЕТ СН'!$F$16</f>
        <v>0</v>
      </c>
      <c r="P348" s="36">
        <f>SUMIFS(СВЦЭМ!$I$40:$I$759,СВЦЭМ!$A$40:$A$759,$A348,СВЦЭМ!$B$40:$B$759,P$332)+'СЕТ СН'!$F$16</f>
        <v>0</v>
      </c>
      <c r="Q348" s="36">
        <f>SUMIFS(СВЦЭМ!$I$40:$I$759,СВЦЭМ!$A$40:$A$759,$A348,СВЦЭМ!$B$40:$B$759,Q$332)+'СЕТ СН'!$F$16</f>
        <v>0</v>
      </c>
      <c r="R348" s="36">
        <f>SUMIFS(СВЦЭМ!$I$40:$I$759,СВЦЭМ!$A$40:$A$759,$A348,СВЦЭМ!$B$40:$B$759,R$332)+'СЕТ СН'!$F$16</f>
        <v>0</v>
      </c>
      <c r="S348" s="36">
        <f>SUMIFS(СВЦЭМ!$I$40:$I$759,СВЦЭМ!$A$40:$A$759,$A348,СВЦЭМ!$B$40:$B$759,S$332)+'СЕТ СН'!$F$16</f>
        <v>0</v>
      </c>
      <c r="T348" s="36">
        <f>SUMIFS(СВЦЭМ!$I$40:$I$759,СВЦЭМ!$A$40:$A$759,$A348,СВЦЭМ!$B$40:$B$759,T$332)+'СЕТ СН'!$F$16</f>
        <v>0</v>
      </c>
      <c r="U348" s="36">
        <f>SUMIFS(СВЦЭМ!$I$40:$I$759,СВЦЭМ!$A$40:$A$759,$A348,СВЦЭМ!$B$40:$B$759,U$332)+'СЕТ СН'!$F$16</f>
        <v>0</v>
      </c>
      <c r="V348" s="36">
        <f>SUMIFS(СВЦЭМ!$I$40:$I$759,СВЦЭМ!$A$40:$A$759,$A348,СВЦЭМ!$B$40:$B$759,V$332)+'СЕТ СН'!$F$16</f>
        <v>0</v>
      </c>
      <c r="W348" s="36">
        <f>SUMIFS(СВЦЭМ!$I$40:$I$759,СВЦЭМ!$A$40:$A$759,$A348,СВЦЭМ!$B$40:$B$759,W$332)+'СЕТ СН'!$F$16</f>
        <v>0</v>
      </c>
      <c r="X348" s="36">
        <f>SUMIFS(СВЦЭМ!$I$40:$I$759,СВЦЭМ!$A$40:$A$759,$A348,СВЦЭМ!$B$40:$B$759,X$332)+'СЕТ СН'!$F$16</f>
        <v>0</v>
      </c>
      <c r="Y348" s="36">
        <f>SUMIFS(СВЦЭМ!$I$40:$I$759,СВЦЭМ!$A$40:$A$759,$A348,СВЦЭМ!$B$40:$B$759,Y$332)+'СЕТ СН'!$F$16</f>
        <v>0</v>
      </c>
    </row>
    <row r="349" spans="1:25" ht="15.75" hidden="1" x14ac:dyDescent="0.2">
      <c r="A349" s="35">
        <f t="shared" si="9"/>
        <v>45399</v>
      </c>
      <c r="B349" s="36">
        <f>SUMIFS(СВЦЭМ!$I$40:$I$759,СВЦЭМ!$A$40:$A$759,$A349,СВЦЭМ!$B$40:$B$759,B$332)+'СЕТ СН'!$F$16</f>
        <v>0</v>
      </c>
      <c r="C349" s="36">
        <f>SUMIFS(СВЦЭМ!$I$40:$I$759,СВЦЭМ!$A$40:$A$759,$A349,СВЦЭМ!$B$40:$B$759,C$332)+'СЕТ СН'!$F$16</f>
        <v>0</v>
      </c>
      <c r="D349" s="36">
        <f>SUMIFS(СВЦЭМ!$I$40:$I$759,СВЦЭМ!$A$40:$A$759,$A349,СВЦЭМ!$B$40:$B$759,D$332)+'СЕТ СН'!$F$16</f>
        <v>0</v>
      </c>
      <c r="E349" s="36">
        <f>SUMIFS(СВЦЭМ!$I$40:$I$759,СВЦЭМ!$A$40:$A$759,$A349,СВЦЭМ!$B$40:$B$759,E$332)+'СЕТ СН'!$F$16</f>
        <v>0</v>
      </c>
      <c r="F349" s="36">
        <f>SUMIFS(СВЦЭМ!$I$40:$I$759,СВЦЭМ!$A$40:$A$759,$A349,СВЦЭМ!$B$40:$B$759,F$332)+'СЕТ СН'!$F$16</f>
        <v>0</v>
      </c>
      <c r="G349" s="36">
        <f>SUMIFS(СВЦЭМ!$I$40:$I$759,СВЦЭМ!$A$40:$A$759,$A349,СВЦЭМ!$B$40:$B$759,G$332)+'СЕТ СН'!$F$16</f>
        <v>0</v>
      </c>
      <c r="H349" s="36">
        <f>SUMIFS(СВЦЭМ!$I$40:$I$759,СВЦЭМ!$A$40:$A$759,$A349,СВЦЭМ!$B$40:$B$759,H$332)+'СЕТ СН'!$F$16</f>
        <v>0</v>
      </c>
      <c r="I349" s="36">
        <f>SUMIFS(СВЦЭМ!$I$40:$I$759,СВЦЭМ!$A$40:$A$759,$A349,СВЦЭМ!$B$40:$B$759,I$332)+'СЕТ СН'!$F$16</f>
        <v>0</v>
      </c>
      <c r="J349" s="36">
        <f>SUMIFS(СВЦЭМ!$I$40:$I$759,СВЦЭМ!$A$40:$A$759,$A349,СВЦЭМ!$B$40:$B$759,J$332)+'СЕТ СН'!$F$16</f>
        <v>0</v>
      </c>
      <c r="K349" s="36">
        <f>SUMIFS(СВЦЭМ!$I$40:$I$759,СВЦЭМ!$A$40:$A$759,$A349,СВЦЭМ!$B$40:$B$759,K$332)+'СЕТ СН'!$F$16</f>
        <v>0</v>
      </c>
      <c r="L349" s="36">
        <f>SUMIFS(СВЦЭМ!$I$40:$I$759,СВЦЭМ!$A$40:$A$759,$A349,СВЦЭМ!$B$40:$B$759,L$332)+'СЕТ СН'!$F$16</f>
        <v>0</v>
      </c>
      <c r="M349" s="36">
        <f>SUMIFS(СВЦЭМ!$I$40:$I$759,СВЦЭМ!$A$40:$A$759,$A349,СВЦЭМ!$B$40:$B$759,M$332)+'СЕТ СН'!$F$16</f>
        <v>0</v>
      </c>
      <c r="N349" s="36">
        <f>SUMIFS(СВЦЭМ!$I$40:$I$759,СВЦЭМ!$A$40:$A$759,$A349,СВЦЭМ!$B$40:$B$759,N$332)+'СЕТ СН'!$F$16</f>
        <v>0</v>
      </c>
      <c r="O349" s="36">
        <f>SUMIFS(СВЦЭМ!$I$40:$I$759,СВЦЭМ!$A$40:$A$759,$A349,СВЦЭМ!$B$40:$B$759,O$332)+'СЕТ СН'!$F$16</f>
        <v>0</v>
      </c>
      <c r="P349" s="36">
        <f>SUMIFS(СВЦЭМ!$I$40:$I$759,СВЦЭМ!$A$40:$A$759,$A349,СВЦЭМ!$B$40:$B$759,P$332)+'СЕТ СН'!$F$16</f>
        <v>0</v>
      </c>
      <c r="Q349" s="36">
        <f>SUMIFS(СВЦЭМ!$I$40:$I$759,СВЦЭМ!$A$40:$A$759,$A349,СВЦЭМ!$B$40:$B$759,Q$332)+'СЕТ СН'!$F$16</f>
        <v>0</v>
      </c>
      <c r="R349" s="36">
        <f>SUMIFS(СВЦЭМ!$I$40:$I$759,СВЦЭМ!$A$40:$A$759,$A349,СВЦЭМ!$B$40:$B$759,R$332)+'СЕТ СН'!$F$16</f>
        <v>0</v>
      </c>
      <c r="S349" s="36">
        <f>SUMIFS(СВЦЭМ!$I$40:$I$759,СВЦЭМ!$A$40:$A$759,$A349,СВЦЭМ!$B$40:$B$759,S$332)+'СЕТ СН'!$F$16</f>
        <v>0</v>
      </c>
      <c r="T349" s="36">
        <f>SUMIFS(СВЦЭМ!$I$40:$I$759,СВЦЭМ!$A$40:$A$759,$A349,СВЦЭМ!$B$40:$B$759,T$332)+'СЕТ СН'!$F$16</f>
        <v>0</v>
      </c>
      <c r="U349" s="36">
        <f>SUMIFS(СВЦЭМ!$I$40:$I$759,СВЦЭМ!$A$40:$A$759,$A349,СВЦЭМ!$B$40:$B$759,U$332)+'СЕТ СН'!$F$16</f>
        <v>0</v>
      </c>
      <c r="V349" s="36">
        <f>SUMIFS(СВЦЭМ!$I$40:$I$759,СВЦЭМ!$A$40:$A$759,$A349,СВЦЭМ!$B$40:$B$759,V$332)+'СЕТ СН'!$F$16</f>
        <v>0</v>
      </c>
      <c r="W349" s="36">
        <f>SUMIFS(СВЦЭМ!$I$40:$I$759,СВЦЭМ!$A$40:$A$759,$A349,СВЦЭМ!$B$40:$B$759,W$332)+'СЕТ СН'!$F$16</f>
        <v>0</v>
      </c>
      <c r="X349" s="36">
        <f>SUMIFS(СВЦЭМ!$I$40:$I$759,СВЦЭМ!$A$40:$A$759,$A349,СВЦЭМ!$B$40:$B$759,X$332)+'СЕТ СН'!$F$16</f>
        <v>0</v>
      </c>
      <c r="Y349" s="36">
        <f>SUMIFS(СВЦЭМ!$I$40:$I$759,СВЦЭМ!$A$40:$A$759,$A349,СВЦЭМ!$B$40:$B$759,Y$332)+'СЕТ СН'!$F$16</f>
        <v>0</v>
      </c>
    </row>
    <row r="350" spans="1:25" ht="15.75" hidden="1" x14ac:dyDescent="0.2">
      <c r="A350" s="35">
        <f t="shared" si="9"/>
        <v>45400</v>
      </c>
      <c r="B350" s="36">
        <f>SUMIFS(СВЦЭМ!$I$40:$I$759,СВЦЭМ!$A$40:$A$759,$A350,СВЦЭМ!$B$40:$B$759,B$332)+'СЕТ СН'!$F$16</f>
        <v>0</v>
      </c>
      <c r="C350" s="36">
        <f>SUMIFS(СВЦЭМ!$I$40:$I$759,СВЦЭМ!$A$40:$A$759,$A350,СВЦЭМ!$B$40:$B$759,C$332)+'СЕТ СН'!$F$16</f>
        <v>0</v>
      </c>
      <c r="D350" s="36">
        <f>SUMIFS(СВЦЭМ!$I$40:$I$759,СВЦЭМ!$A$40:$A$759,$A350,СВЦЭМ!$B$40:$B$759,D$332)+'СЕТ СН'!$F$16</f>
        <v>0</v>
      </c>
      <c r="E350" s="36">
        <f>SUMIFS(СВЦЭМ!$I$40:$I$759,СВЦЭМ!$A$40:$A$759,$A350,СВЦЭМ!$B$40:$B$759,E$332)+'СЕТ СН'!$F$16</f>
        <v>0</v>
      </c>
      <c r="F350" s="36">
        <f>SUMIFS(СВЦЭМ!$I$40:$I$759,СВЦЭМ!$A$40:$A$759,$A350,СВЦЭМ!$B$40:$B$759,F$332)+'СЕТ СН'!$F$16</f>
        <v>0</v>
      </c>
      <c r="G350" s="36">
        <f>SUMIFS(СВЦЭМ!$I$40:$I$759,СВЦЭМ!$A$40:$A$759,$A350,СВЦЭМ!$B$40:$B$759,G$332)+'СЕТ СН'!$F$16</f>
        <v>0</v>
      </c>
      <c r="H350" s="36">
        <f>SUMIFS(СВЦЭМ!$I$40:$I$759,СВЦЭМ!$A$40:$A$759,$A350,СВЦЭМ!$B$40:$B$759,H$332)+'СЕТ СН'!$F$16</f>
        <v>0</v>
      </c>
      <c r="I350" s="36">
        <f>SUMIFS(СВЦЭМ!$I$40:$I$759,СВЦЭМ!$A$40:$A$759,$A350,СВЦЭМ!$B$40:$B$759,I$332)+'СЕТ СН'!$F$16</f>
        <v>0</v>
      </c>
      <c r="J350" s="36">
        <f>SUMIFS(СВЦЭМ!$I$40:$I$759,СВЦЭМ!$A$40:$A$759,$A350,СВЦЭМ!$B$40:$B$759,J$332)+'СЕТ СН'!$F$16</f>
        <v>0</v>
      </c>
      <c r="K350" s="36">
        <f>SUMIFS(СВЦЭМ!$I$40:$I$759,СВЦЭМ!$A$40:$A$759,$A350,СВЦЭМ!$B$40:$B$759,K$332)+'СЕТ СН'!$F$16</f>
        <v>0</v>
      </c>
      <c r="L350" s="36">
        <f>SUMIFS(СВЦЭМ!$I$40:$I$759,СВЦЭМ!$A$40:$A$759,$A350,СВЦЭМ!$B$40:$B$759,L$332)+'СЕТ СН'!$F$16</f>
        <v>0</v>
      </c>
      <c r="M350" s="36">
        <f>SUMIFS(СВЦЭМ!$I$40:$I$759,СВЦЭМ!$A$40:$A$759,$A350,СВЦЭМ!$B$40:$B$759,M$332)+'СЕТ СН'!$F$16</f>
        <v>0</v>
      </c>
      <c r="N350" s="36">
        <f>SUMIFS(СВЦЭМ!$I$40:$I$759,СВЦЭМ!$A$40:$A$759,$A350,СВЦЭМ!$B$40:$B$759,N$332)+'СЕТ СН'!$F$16</f>
        <v>0</v>
      </c>
      <c r="O350" s="36">
        <f>SUMIFS(СВЦЭМ!$I$40:$I$759,СВЦЭМ!$A$40:$A$759,$A350,СВЦЭМ!$B$40:$B$759,O$332)+'СЕТ СН'!$F$16</f>
        <v>0</v>
      </c>
      <c r="P350" s="36">
        <f>SUMIFS(СВЦЭМ!$I$40:$I$759,СВЦЭМ!$A$40:$A$759,$A350,СВЦЭМ!$B$40:$B$759,P$332)+'СЕТ СН'!$F$16</f>
        <v>0</v>
      </c>
      <c r="Q350" s="36">
        <f>SUMIFS(СВЦЭМ!$I$40:$I$759,СВЦЭМ!$A$40:$A$759,$A350,СВЦЭМ!$B$40:$B$759,Q$332)+'СЕТ СН'!$F$16</f>
        <v>0</v>
      </c>
      <c r="R350" s="36">
        <f>SUMIFS(СВЦЭМ!$I$40:$I$759,СВЦЭМ!$A$40:$A$759,$A350,СВЦЭМ!$B$40:$B$759,R$332)+'СЕТ СН'!$F$16</f>
        <v>0</v>
      </c>
      <c r="S350" s="36">
        <f>SUMIFS(СВЦЭМ!$I$40:$I$759,СВЦЭМ!$A$40:$A$759,$A350,СВЦЭМ!$B$40:$B$759,S$332)+'СЕТ СН'!$F$16</f>
        <v>0</v>
      </c>
      <c r="T350" s="36">
        <f>SUMIFS(СВЦЭМ!$I$40:$I$759,СВЦЭМ!$A$40:$A$759,$A350,СВЦЭМ!$B$40:$B$759,T$332)+'СЕТ СН'!$F$16</f>
        <v>0</v>
      </c>
      <c r="U350" s="36">
        <f>SUMIFS(СВЦЭМ!$I$40:$I$759,СВЦЭМ!$A$40:$A$759,$A350,СВЦЭМ!$B$40:$B$759,U$332)+'СЕТ СН'!$F$16</f>
        <v>0</v>
      </c>
      <c r="V350" s="36">
        <f>SUMIFS(СВЦЭМ!$I$40:$I$759,СВЦЭМ!$A$40:$A$759,$A350,СВЦЭМ!$B$40:$B$759,V$332)+'СЕТ СН'!$F$16</f>
        <v>0</v>
      </c>
      <c r="W350" s="36">
        <f>SUMIFS(СВЦЭМ!$I$40:$I$759,СВЦЭМ!$A$40:$A$759,$A350,СВЦЭМ!$B$40:$B$759,W$332)+'СЕТ СН'!$F$16</f>
        <v>0</v>
      </c>
      <c r="X350" s="36">
        <f>SUMIFS(СВЦЭМ!$I$40:$I$759,СВЦЭМ!$A$40:$A$759,$A350,СВЦЭМ!$B$40:$B$759,X$332)+'СЕТ СН'!$F$16</f>
        <v>0</v>
      </c>
      <c r="Y350" s="36">
        <f>SUMIFS(СВЦЭМ!$I$40:$I$759,СВЦЭМ!$A$40:$A$759,$A350,СВЦЭМ!$B$40:$B$759,Y$332)+'СЕТ СН'!$F$16</f>
        <v>0</v>
      </c>
    </row>
    <row r="351" spans="1:25" ht="15.75" hidden="1" x14ac:dyDescent="0.2">
      <c r="A351" s="35">
        <f t="shared" si="9"/>
        <v>45401</v>
      </c>
      <c r="B351" s="36">
        <f>SUMIFS(СВЦЭМ!$I$40:$I$759,СВЦЭМ!$A$40:$A$759,$A351,СВЦЭМ!$B$40:$B$759,B$332)+'СЕТ СН'!$F$16</f>
        <v>0</v>
      </c>
      <c r="C351" s="36">
        <f>SUMIFS(СВЦЭМ!$I$40:$I$759,СВЦЭМ!$A$40:$A$759,$A351,СВЦЭМ!$B$40:$B$759,C$332)+'СЕТ СН'!$F$16</f>
        <v>0</v>
      </c>
      <c r="D351" s="36">
        <f>SUMIFS(СВЦЭМ!$I$40:$I$759,СВЦЭМ!$A$40:$A$759,$A351,СВЦЭМ!$B$40:$B$759,D$332)+'СЕТ СН'!$F$16</f>
        <v>0</v>
      </c>
      <c r="E351" s="36">
        <f>SUMIFS(СВЦЭМ!$I$40:$I$759,СВЦЭМ!$A$40:$A$759,$A351,СВЦЭМ!$B$40:$B$759,E$332)+'СЕТ СН'!$F$16</f>
        <v>0</v>
      </c>
      <c r="F351" s="36">
        <f>SUMIFS(СВЦЭМ!$I$40:$I$759,СВЦЭМ!$A$40:$A$759,$A351,СВЦЭМ!$B$40:$B$759,F$332)+'СЕТ СН'!$F$16</f>
        <v>0</v>
      </c>
      <c r="G351" s="36">
        <f>SUMIFS(СВЦЭМ!$I$40:$I$759,СВЦЭМ!$A$40:$A$759,$A351,СВЦЭМ!$B$40:$B$759,G$332)+'СЕТ СН'!$F$16</f>
        <v>0</v>
      </c>
      <c r="H351" s="36">
        <f>SUMIFS(СВЦЭМ!$I$40:$I$759,СВЦЭМ!$A$40:$A$759,$A351,СВЦЭМ!$B$40:$B$759,H$332)+'СЕТ СН'!$F$16</f>
        <v>0</v>
      </c>
      <c r="I351" s="36">
        <f>SUMIFS(СВЦЭМ!$I$40:$I$759,СВЦЭМ!$A$40:$A$759,$A351,СВЦЭМ!$B$40:$B$759,I$332)+'СЕТ СН'!$F$16</f>
        <v>0</v>
      </c>
      <c r="J351" s="36">
        <f>SUMIFS(СВЦЭМ!$I$40:$I$759,СВЦЭМ!$A$40:$A$759,$A351,СВЦЭМ!$B$40:$B$759,J$332)+'СЕТ СН'!$F$16</f>
        <v>0</v>
      </c>
      <c r="K351" s="36">
        <f>SUMIFS(СВЦЭМ!$I$40:$I$759,СВЦЭМ!$A$40:$A$759,$A351,СВЦЭМ!$B$40:$B$759,K$332)+'СЕТ СН'!$F$16</f>
        <v>0</v>
      </c>
      <c r="L351" s="36">
        <f>SUMIFS(СВЦЭМ!$I$40:$I$759,СВЦЭМ!$A$40:$A$759,$A351,СВЦЭМ!$B$40:$B$759,L$332)+'СЕТ СН'!$F$16</f>
        <v>0</v>
      </c>
      <c r="M351" s="36">
        <f>SUMIFS(СВЦЭМ!$I$40:$I$759,СВЦЭМ!$A$40:$A$759,$A351,СВЦЭМ!$B$40:$B$759,M$332)+'СЕТ СН'!$F$16</f>
        <v>0</v>
      </c>
      <c r="N351" s="36">
        <f>SUMIFS(СВЦЭМ!$I$40:$I$759,СВЦЭМ!$A$40:$A$759,$A351,СВЦЭМ!$B$40:$B$759,N$332)+'СЕТ СН'!$F$16</f>
        <v>0</v>
      </c>
      <c r="O351" s="36">
        <f>SUMIFS(СВЦЭМ!$I$40:$I$759,СВЦЭМ!$A$40:$A$759,$A351,СВЦЭМ!$B$40:$B$759,O$332)+'СЕТ СН'!$F$16</f>
        <v>0</v>
      </c>
      <c r="P351" s="36">
        <f>SUMIFS(СВЦЭМ!$I$40:$I$759,СВЦЭМ!$A$40:$A$759,$A351,СВЦЭМ!$B$40:$B$759,P$332)+'СЕТ СН'!$F$16</f>
        <v>0</v>
      </c>
      <c r="Q351" s="36">
        <f>SUMIFS(СВЦЭМ!$I$40:$I$759,СВЦЭМ!$A$40:$A$759,$A351,СВЦЭМ!$B$40:$B$759,Q$332)+'СЕТ СН'!$F$16</f>
        <v>0</v>
      </c>
      <c r="R351" s="36">
        <f>SUMIFS(СВЦЭМ!$I$40:$I$759,СВЦЭМ!$A$40:$A$759,$A351,СВЦЭМ!$B$40:$B$759,R$332)+'СЕТ СН'!$F$16</f>
        <v>0</v>
      </c>
      <c r="S351" s="36">
        <f>SUMIFS(СВЦЭМ!$I$40:$I$759,СВЦЭМ!$A$40:$A$759,$A351,СВЦЭМ!$B$40:$B$759,S$332)+'СЕТ СН'!$F$16</f>
        <v>0</v>
      </c>
      <c r="T351" s="36">
        <f>SUMIFS(СВЦЭМ!$I$40:$I$759,СВЦЭМ!$A$40:$A$759,$A351,СВЦЭМ!$B$40:$B$759,T$332)+'СЕТ СН'!$F$16</f>
        <v>0</v>
      </c>
      <c r="U351" s="36">
        <f>SUMIFS(СВЦЭМ!$I$40:$I$759,СВЦЭМ!$A$40:$A$759,$A351,СВЦЭМ!$B$40:$B$759,U$332)+'СЕТ СН'!$F$16</f>
        <v>0</v>
      </c>
      <c r="V351" s="36">
        <f>SUMIFS(СВЦЭМ!$I$40:$I$759,СВЦЭМ!$A$40:$A$759,$A351,СВЦЭМ!$B$40:$B$759,V$332)+'СЕТ СН'!$F$16</f>
        <v>0</v>
      </c>
      <c r="W351" s="36">
        <f>SUMIFS(СВЦЭМ!$I$40:$I$759,СВЦЭМ!$A$40:$A$759,$A351,СВЦЭМ!$B$40:$B$759,W$332)+'СЕТ СН'!$F$16</f>
        <v>0</v>
      </c>
      <c r="X351" s="36">
        <f>SUMIFS(СВЦЭМ!$I$40:$I$759,СВЦЭМ!$A$40:$A$759,$A351,СВЦЭМ!$B$40:$B$759,X$332)+'СЕТ СН'!$F$16</f>
        <v>0</v>
      </c>
      <c r="Y351" s="36">
        <f>SUMIFS(СВЦЭМ!$I$40:$I$759,СВЦЭМ!$A$40:$A$759,$A351,СВЦЭМ!$B$40:$B$759,Y$332)+'СЕТ СН'!$F$16</f>
        <v>0</v>
      </c>
    </row>
    <row r="352" spans="1:25" ht="15.75" hidden="1" x14ac:dyDescent="0.2">
      <c r="A352" s="35">
        <f t="shared" si="9"/>
        <v>45402</v>
      </c>
      <c r="B352" s="36">
        <f>SUMIFS(СВЦЭМ!$I$40:$I$759,СВЦЭМ!$A$40:$A$759,$A352,СВЦЭМ!$B$40:$B$759,B$332)+'СЕТ СН'!$F$16</f>
        <v>0</v>
      </c>
      <c r="C352" s="36">
        <f>SUMIFS(СВЦЭМ!$I$40:$I$759,СВЦЭМ!$A$40:$A$759,$A352,СВЦЭМ!$B$40:$B$759,C$332)+'СЕТ СН'!$F$16</f>
        <v>0</v>
      </c>
      <c r="D352" s="36">
        <f>SUMIFS(СВЦЭМ!$I$40:$I$759,СВЦЭМ!$A$40:$A$759,$A352,СВЦЭМ!$B$40:$B$759,D$332)+'СЕТ СН'!$F$16</f>
        <v>0</v>
      </c>
      <c r="E352" s="36">
        <f>SUMIFS(СВЦЭМ!$I$40:$I$759,СВЦЭМ!$A$40:$A$759,$A352,СВЦЭМ!$B$40:$B$759,E$332)+'СЕТ СН'!$F$16</f>
        <v>0</v>
      </c>
      <c r="F352" s="36">
        <f>SUMIFS(СВЦЭМ!$I$40:$I$759,СВЦЭМ!$A$40:$A$759,$A352,СВЦЭМ!$B$40:$B$759,F$332)+'СЕТ СН'!$F$16</f>
        <v>0</v>
      </c>
      <c r="G352" s="36">
        <f>SUMIFS(СВЦЭМ!$I$40:$I$759,СВЦЭМ!$A$40:$A$759,$A352,СВЦЭМ!$B$40:$B$759,G$332)+'СЕТ СН'!$F$16</f>
        <v>0</v>
      </c>
      <c r="H352" s="36">
        <f>SUMIFS(СВЦЭМ!$I$40:$I$759,СВЦЭМ!$A$40:$A$759,$A352,СВЦЭМ!$B$40:$B$759,H$332)+'СЕТ СН'!$F$16</f>
        <v>0</v>
      </c>
      <c r="I352" s="36">
        <f>SUMIFS(СВЦЭМ!$I$40:$I$759,СВЦЭМ!$A$40:$A$759,$A352,СВЦЭМ!$B$40:$B$759,I$332)+'СЕТ СН'!$F$16</f>
        <v>0</v>
      </c>
      <c r="J352" s="36">
        <f>SUMIFS(СВЦЭМ!$I$40:$I$759,СВЦЭМ!$A$40:$A$759,$A352,СВЦЭМ!$B$40:$B$759,J$332)+'СЕТ СН'!$F$16</f>
        <v>0</v>
      </c>
      <c r="K352" s="36">
        <f>SUMIFS(СВЦЭМ!$I$40:$I$759,СВЦЭМ!$A$40:$A$759,$A352,СВЦЭМ!$B$40:$B$759,K$332)+'СЕТ СН'!$F$16</f>
        <v>0</v>
      </c>
      <c r="L352" s="36">
        <f>SUMIFS(СВЦЭМ!$I$40:$I$759,СВЦЭМ!$A$40:$A$759,$A352,СВЦЭМ!$B$40:$B$759,L$332)+'СЕТ СН'!$F$16</f>
        <v>0</v>
      </c>
      <c r="M352" s="36">
        <f>SUMIFS(СВЦЭМ!$I$40:$I$759,СВЦЭМ!$A$40:$A$759,$A352,СВЦЭМ!$B$40:$B$759,M$332)+'СЕТ СН'!$F$16</f>
        <v>0</v>
      </c>
      <c r="N352" s="36">
        <f>SUMIFS(СВЦЭМ!$I$40:$I$759,СВЦЭМ!$A$40:$A$759,$A352,СВЦЭМ!$B$40:$B$759,N$332)+'СЕТ СН'!$F$16</f>
        <v>0</v>
      </c>
      <c r="O352" s="36">
        <f>SUMIFS(СВЦЭМ!$I$40:$I$759,СВЦЭМ!$A$40:$A$759,$A352,СВЦЭМ!$B$40:$B$759,O$332)+'СЕТ СН'!$F$16</f>
        <v>0</v>
      </c>
      <c r="P352" s="36">
        <f>SUMIFS(СВЦЭМ!$I$40:$I$759,СВЦЭМ!$A$40:$A$759,$A352,СВЦЭМ!$B$40:$B$759,P$332)+'СЕТ СН'!$F$16</f>
        <v>0</v>
      </c>
      <c r="Q352" s="36">
        <f>SUMIFS(СВЦЭМ!$I$40:$I$759,СВЦЭМ!$A$40:$A$759,$A352,СВЦЭМ!$B$40:$B$759,Q$332)+'СЕТ СН'!$F$16</f>
        <v>0</v>
      </c>
      <c r="R352" s="36">
        <f>SUMIFS(СВЦЭМ!$I$40:$I$759,СВЦЭМ!$A$40:$A$759,$A352,СВЦЭМ!$B$40:$B$759,R$332)+'СЕТ СН'!$F$16</f>
        <v>0</v>
      </c>
      <c r="S352" s="36">
        <f>SUMIFS(СВЦЭМ!$I$40:$I$759,СВЦЭМ!$A$40:$A$759,$A352,СВЦЭМ!$B$40:$B$759,S$332)+'СЕТ СН'!$F$16</f>
        <v>0</v>
      </c>
      <c r="T352" s="36">
        <f>SUMIFS(СВЦЭМ!$I$40:$I$759,СВЦЭМ!$A$40:$A$759,$A352,СВЦЭМ!$B$40:$B$759,T$332)+'СЕТ СН'!$F$16</f>
        <v>0</v>
      </c>
      <c r="U352" s="36">
        <f>SUMIFS(СВЦЭМ!$I$40:$I$759,СВЦЭМ!$A$40:$A$759,$A352,СВЦЭМ!$B$40:$B$759,U$332)+'СЕТ СН'!$F$16</f>
        <v>0</v>
      </c>
      <c r="V352" s="36">
        <f>SUMIFS(СВЦЭМ!$I$40:$I$759,СВЦЭМ!$A$40:$A$759,$A352,СВЦЭМ!$B$40:$B$759,V$332)+'СЕТ СН'!$F$16</f>
        <v>0</v>
      </c>
      <c r="W352" s="36">
        <f>SUMIFS(СВЦЭМ!$I$40:$I$759,СВЦЭМ!$A$40:$A$759,$A352,СВЦЭМ!$B$40:$B$759,W$332)+'СЕТ СН'!$F$16</f>
        <v>0</v>
      </c>
      <c r="X352" s="36">
        <f>SUMIFS(СВЦЭМ!$I$40:$I$759,СВЦЭМ!$A$40:$A$759,$A352,СВЦЭМ!$B$40:$B$759,X$332)+'СЕТ СН'!$F$16</f>
        <v>0</v>
      </c>
      <c r="Y352" s="36">
        <f>SUMIFS(СВЦЭМ!$I$40:$I$759,СВЦЭМ!$A$40:$A$759,$A352,СВЦЭМ!$B$40:$B$759,Y$332)+'СЕТ СН'!$F$16</f>
        <v>0</v>
      </c>
    </row>
    <row r="353" spans="1:27" ht="15.75" hidden="1" x14ac:dyDescent="0.2">
      <c r="A353" s="35">
        <f t="shared" si="9"/>
        <v>45403</v>
      </c>
      <c r="B353" s="36">
        <f>SUMIFS(СВЦЭМ!$I$40:$I$759,СВЦЭМ!$A$40:$A$759,$A353,СВЦЭМ!$B$40:$B$759,B$332)+'СЕТ СН'!$F$16</f>
        <v>0</v>
      </c>
      <c r="C353" s="36">
        <f>SUMIFS(СВЦЭМ!$I$40:$I$759,СВЦЭМ!$A$40:$A$759,$A353,СВЦЭМ!$B$40:$B$759,C$332)+'СЕТ СН'!$F$16</f>
        <v>0</v>
      </c>
      <c r="D353" s="36">
        <f>SUMIFS(СВЦЭМ!$I$40:$I$759,СВЦЭМ!$A$40:$A$759,$A353,СВЦЭМ!$B$40:$B$759,D$332)+'СЕТ СН'!$F$16</f>
        <v>0</v>
      </c>
      <c r="E353" s="36">
        <f>SUMIFS(СВЦЭМ!$I$40:$I$759,СВЦЭМ!$A$40:$A$759,$A353,СВЦЭМ!$B$40:$B$759,E$332)+'СЕТ СН'!$F$16</f>
        <v>0</v>
      </c>
      <c r="F353" s="36">
        <f>SUMIFS(СВЦЭМ!$I$40:$I$759,СВЦЭМ!$A$40:$A$759,$A353,СВЦЭМ!$B$40:$B$759,F$332)+'СЕТ СН'!$F$16</f>
        <v>0</v>
      </c>
      <c r="G353" s="36">
        <f>SUMIFS(СВЦЭМ!$I$40:$I$759,СВЦЭМ!$A$40:$A$759,$A353,СВЦЭМ!$B$40:$B$759,G$332)+'СЕТ СН'!$F$16</f>
        <v>0</v>
      </c>
      <c r="H353" s="36">
        <f>SUMIFS(СВЦЭМ!$I$40:$I$759,СВЦЭМ!$A$40:$A$759,$A353,СВЦЭМ!$B$40:$B$759,H$332)+'СЕТ СН'!$F$16</f>
        <v>0</v>
      </c>
      <c r="I353" s="36">
        <f>SUMIFS(СВЦЭМ!$I$40:$I$759,СВЦЭМ!$A$40:$A$759,$A353,СВЦЭМ!$B$40:$B$759,I$332)+'СЕТ СН'!$F$16</f>
        <v>0</v>
      </c>
      <c r="J353" s="36">
        <f>SUMIFS(СВЦЭМ!$I$40:$I$759,СВЦЭМ!$A$40:$A$759,$A353,СВЦЭМ!$B$40:$B$759,J$332)+'СЕТ СН'!$F$16</f>
        <v>0</v>
      </c>
      <c r="K353" s="36">
        <f>SUMIFS(СВЦЭМ!$I$40:$I$759,СВЦЭМ!$A$40:$A$759,$A353,СВЦЭМ!$B$40:$B$759,K$332)+'СЕТ СН'!$F$16</f>
        <v>0</v>
      </c>
      <c r="L353" s="36">
        <f>SUMIFS(СВЦЭМ!$I$40:$I$759,СВЦЭМ!$A$40:$A$759,$A353,СВЦЭМ!$B$40:$B$759,L$332)+'СЕТ СН'!$F$16</f>
        <v>0</v>
      </c>
      <c r="M353" s="36">
        <f>SUMIFS(СВЦЭМ!$I$40:$I$759,СВЦЭМ!$A$40:$A$759,$A353,СВЦЭМ!$B$40:$B$759,M$332)+'СЕТ СН'!$F$16</f>
        <v>0</v>
      </c>
      <c r="N353" s="36">
        <f>SUMIFS(СВЦЭМ!$I$40:$I$759,СВЦЭМ!$A$40:$A$759,$A353,СВЦЭМ!$B$40:$B$759,N$332)+'СЕТ СН'!$F$16</f>
        <v>0</v>
      </c>
      <c r="O353" s="36">
        <f>SUMIFS(СВЦЭМ!$I$40:$I$759,СВЦЭМ!$A$40:$A$759,$A353,СВЦЭМ!$B$40:$B$759,O$332)+'СЕТ СН'!$F$16</f>
        <v>0</v>
      </c>
      <c r="P353" s="36">
        <f>SUMIFS(СВЦЭМ!$I$40:$I$759,СВЦЭМ!$A$40:$A$759,$A353,СВЦЭМ!$B$40:$B$759,P$332)+'СЕТ СН'!$F$16</f>
        <v>0</v>
      </c>
      <c r="Q353" s="36">
        <f>SUMIFS(СВЦЭМ!$I$40:$I$759,СВЦЭМ!$A$40:$A$759,$A353,СВЦЭМ!$B$40:$B$759,Q$332)+'СЕТ СН'!$F$16</f>
        <v>0</v>
      </c>
      <c r="R353" s="36">
        <f>SUMIFS(СВЦЭМ!$I$40:$I$759,СВЦЭМ!$A$40:$A$759,$A353,СВЦЭМ!$B$40:$B$759,R$332)+'СЕТ СН'!$F$16</f>
        <v>0</v>
      </c>
      <c r="S353" s="36">
        <f>SUMIFS(СВЦЭМ!$I$40:$I$759,СВЦЭМ!$A$40:$A$759,$A353,СВЦЭМ!$B$40:$B$759,S$332)+'СЕТ СН'!$F$16</f>
        <v>0</v>
      </c>
      <c r="T353" s="36">
        <f>SUMIFS(СВЦЭМ!$I$40:$I$759,СВЦЭМ!$A$40:$A$759,$A353,СВЦЭМ!$B$40:$B$759,T$332)+'СЕТ СН'!$F$16</f>
        <v>0</v>
      </c>
      <c r="U353" s="36">
        <f>SUMIFS(СВЦЭМ!$I$40:$I$759,СВЦЭМ!$A$40:$A$759,$A353,СВЦЭМ!$B$40:$B$759,U$332)+'СЕТ СН'!$F$16</f>
        <v>0</v>
      </c>
      <c r="V353" s="36">
        <f>SUMIFS(СВЦЭМ!$I$40:$I$759,СВЦЭМ!$A$40:$A$759,$A353,СВЦЭМ!$B$40:$B$759,V$332)+'СЕТ СН'!$F$16</f>
        <v>0</v>
      </c>
      <c r="W353" s="36">
        <f>SUMIFS(СВЦЭМ!$I$40:$I$759,СВЦЭМ!$A$40:$A$759,$A353,СВЦЭМ!$B$40:$B$759,W$332)+'СЕТ СН'!$F$16</f>
        <v>0</v>
      </c>
      <c r="X353" s="36">
        <f>SUMIFS(СВЦЭМ!$I$40:$I$759,СВЦЭМ!$A$40:$A$759,$A353,СВЦЭМ!$B$40:$B$759,X$332)+'СЕТ СН'!$F$16</f>
        <v>0</v>
      </c>
      <c r="Y353" s="36">
        <f>SUMIFS(СВЦЭМ!$I$40:$I$759,СВЦЭМ!$A$40:$A$759,$A353,СВЦЭМ!$B$40:$B$759,Y$332)+'СЕТ СН'!$F$16</f>
        <v>0</v>
      </c>
    </row>
    <row r="354" spans="1:27" ht="15.75" hidden="1" x14ac:dyDescent="0.2">
      <c r="A354" s="35">
        <f t="shared" si="9"/>
        <v>45404</v>
      </c>
      <c r="B354" s="36">
        <f>SUMIFS(СВЦЭМ!$I$40:$I$759,СВЦЭМ!$A$40:$A$759,$A354,СВЦЭМ!$B$40:$B$759,B$332)+'СЕТ СН'!$F$16</f>
        <v>0</v>
      </c>
      <c r="C354" s="36">
        <f>SUMIFS(СВЦЭМ!$I$40:$I$759,СВЦЭМ!$A$40:$A$759,$A354,СВЦЭМ!$B$40:$B$759,C$332)+'СЕТ СН'!$F$16</f>
        <v>0</v>
      </c>
      <c r="D354" s="36">
        <f>SUMIFS(СВЦЭМ!$I$40:$I$759,СВЦЭМ!$A$40:$A$759,$A354,СВЦЭМ!$B$40:$B$759,D$332)+'СЕТ СН'!$F$16</f>
        <v>0</v>
      </c>
      <c r="E354" s="36">
        <f>SUMIFS(СВЦЭМ!$I$40:$I$759,СВЦЭМ!$A$40:$A$759,$A354,СВЦЭМ!$B$40:$B$759,E$332)+'СЕТ СН'!$F$16</f>
        <v>0</v>
      </c>
      <c r="F354" s="36">
        <f>SUMIFS(СВЦЭМ!$I$40:$I$759,СВЦЭМ!$A$40:$A$759,$A354,СВЦЭМ!$B$40:$B$759,F$332)+'СЕТ СН'!$F$16</f>
        <v>0</v>
      </c>
      <c r="G354" s="36">
        <f>SUMIFS(СВЦЭМ!$I$40:$I$759,СВЦЭМ!$A$40:$A$759,$A354,СВЦЭМ!$B$40:$B$759,G$332)+'СЕТ СН'!$F$16</f>
        <v>0</v>
      </c>
      <c r="H354" s="36">
        <f>SUMIFS(СВЦЭМ!$I$40:$I$759,СВЦЭМ!$A$40:$A$759,$A354,СВЦЭМ!$B$40:$B$759,H$332)+'СЕТ СН'!$F$16</f>
        <v>0</v>
      </c>
      <c r="I354" s="36">
        <f>SUMIFS(СВЦЭМ!$I$40:$I$759,СВЦЭМ!$A$40:$A$759,$A354,СВЦЭМ!$B$40:$B$759,I$332)+'СЕТ СН'!$F$16</f>
        <v>0</v>
      </c>
      <c r="J354" s="36">
        <f>SUMIFS(СВЦЭМ!$I$40:$I$759,СВЦЭМ!$A$40:$A$759,$A354,СВЦЭМ!$B$40:$B$759,J$332)+'СЕТ СН'!$F$16</f>
        <v>0</v>
      </c>
      <c r="K354" s="36">
        <f>SUMIFS(СВЦЭМ!$I$40:$I$759,СВЦЭМ!$A$40:$A$759,$A354,СВЦЭМ!$B$40:$B$759,K$332)+'СЕТ СН'!$F$16</f>
        <v>0</v>
      </c>
      <c r="L354" s="36">
        <f>SUMIFS(СВЦЭМ!$I$40:$I$759,СВЦЭМ!$A$40:$A$759,$A354,СВЦЭМ!$B$40:$B$759,L$332)+'СЕТ СН'!$F$16</f>
        <v>0</v>
      </c>
      <c r="M354" s="36">
        <f>SUMIFS(СВЦЭМ!$I$40:$I$759,СВЦЭМ!$A$40:$A$759,$A354,СВЦЭМ!$B$40:$B$759,M$332)+'СЕТ СН'!$F$16</f>
        <v>0</v>
      </c>
      <c r="N354" s="36">
        <f>SUMIFS(СВЦЭМ!$I$40:$I$759,СВЦЭМ!$A$40:$A$759,$A354,СВЦЭМ!$B$40:$B$759,N$332)+'СЕТ СН'!$F$16</f>
        <v>0</v>
      </c>
      <c r="O354" s="36">
        <f>SUMIFS(СВЦЭМ!$I$40:$I$759,СВЦЭМ!$A$40:$A$759,$A354,СВЦЭМ!$B$40:$B$759,O$332)+'СЕТ СН'!$F$16</f>
        <v>0</v>
      </c>
      <c r="P354" s="36">
        <f>SUMIFS(СВЦЭМ!$I$40:$I$759,СВЦЭМ!$A$40:$A$759,$A354,СВЦЭМ!$B$40:$B$759,P$332)+'СЕТ СН'!$F$16</f>
        <v>0</v>
      </c>
      <c r="Q354" s="36">
        <f>SUMIFS(СВЦЭМ!$I$40:$I$759,СВЦЭМ!$A$40:$A$759,$A354,СВЦЭМ!$B$40:$B$759,Q$332)+'СЕТ СН'!$F$16</f>
        <v>0</v>
      </c>
      <c r="R354" s="36">
        <f>SUMIFS(СВЦЭМ!$I$40:$I$759,СВЦЭМ!$A$40:$A$759,$A354,СВЦЭМ!$B$40:$B$759,R$332)+'СЕТ СН'!$F$16</f>
        <v>0</v>
      </c>
      <c r="S354" s="36">
        <f>SUMIFS(СВЦЭМ!$I$40:$I$759,СВЦЭМ!$A$40:$A$759,$A354,СВЦЭМ!$B$40:$B$759,S$332)+'СЕТ СН'!$F$16</f>
        <v>0</v>
      </c>
      <c r="T354" s="36">
        <f>SUMIFS(СВЦЭМ!$I$40:$I$759,СВЦЭМ!$A$40:$A$759,$A354,СВЦЭМ!$B$40:$B$759,T$332)+'СЕТ СН'!$F$16</f>
        <v>0</v>
      </c>
      <c r="U354" s="36">
        <f>SUMIFS(СВЦЭМ!$I$40:$I$759,СВЦЭМ!$A$40:$A$759,$A354,СВЦЭМ!$B$40:$B$759,U$332)+'СЕТ СН'!$F$16</f>
        <v>0</v>
      </c>
      <c r="V354" s="36">
        <f>SUMIFS(СВЦЭМ!$I$40:$I$759,СВЦЭМ!$A$40:$A$759,$A354,СВЦЭМ!$B$40:$B$759,V$332)+'СЕТ СН'!$F$16</f>
        <v>0</v>
      </c>
      <c r="W354" s="36">
        <f>SUMIFS(СВЦЭМ!$I$40:$I$759,СВЦЭМ!$A$40:$A$759,$A354,СВЦЭМ!$B$40:$B$759,W$332)+'СЕТ СН'!$F$16</f>
        <v>0</v>
      </c>
      <c r="X354" s="36">
        <f>SUMIFS(СВЦЭМ!$I$40:$I$759,СВЦЭМ!$A$40:$A$759,$A354,СВЦЭМ!$B$40:$B$759,X$332)+'СЕТ СН'!$F$16</f>
        <v>0</v>
      </c>
      <c r="Y354" s="36">
        <f>SUMIFS(СВЦЭМ!$I$40:$I$759,СВЦЭМ!$A$40:$A$759,$A354,СВЦЭМ!$B$40:$B$759,Y$332)+'СЕТ СН'!$F$16</f>
        <v>0</v>
      </c>
    </row>
    <row r="355" spans="1:27" ht="15.75" hidden="1" x14ac:dyDescent="0.2">
      <c r="A355" s="35">
        <f t="shared" si="9"/>
        <v>45405</v>
      </c>
      <c r="B355" s="36">
        <f>SUMIFS(СВЦЭМ!$I$40:$I$759,СВЦЭМ!$A$40:$A$759,$A355,СВЦЭМ!$B$40:$B$759,B$332)+'СЕТ СН'!$F$16</f>
        <v>0</v>
      </c>
      <c r="C355" s="36">
        <f>SUMIFS(СВЦЭМ!$I$40:$I$759,СВЦЭМ!$A$40:$A$759,$A355,СВЦЭМ!$B$40:$B$759,C$332)+'СЕТ СН'!$F$16</f>
        <v>0</v>
      </c>
      <c r="D355" s="36">
        <f>SUMIFS(СВЦЭМ!$I$40:$I$759,СВЦЭМ!$A$40:$A$759,$A355,СВЦЭМ!$B$40:$B$759,D$332)+'СЕТ СН'!$F$16</f>
        <v>0</v>
      </c>
      <c r="E355" s="36">
        <f>SUMIFS(СВЦЭМ!$I$40:$I$759,СВЦЭМ!$A$40:$A$759,$A355,СВЦЭМ!$B$40:$B$759,E$332)+'СЕТ СН'!$F$16</f>
        <v>0</v>
      </c>
      <c r="F355" s="36">
        <f>SUMIFS(СВЦЭМ!$I$40:$I$759,СВЦЭМ!$A$40:$A$759,$A355,СВЦЭМ!$B$40:$B$759,F$332)+'СЕТ СН'!$F$16</f>
        <v>0</v>
      </c>
      <c r="G355" s="36">
        <f>SUMIFS(СВЦЭМ!$I$40:$I$759,СВЦЭМ!$A$40:$A$759,$A355,СВЦЭМ!$B$40:$B$759,G$332)+'СЕТ СН'!$F$16</f>
        <v>0</v>
      </c>
      <c r="H355" s="36">
        <f>SUMIFS(СВЦЭМ!$I$40:$I$759,СВЦЭМ!$A$40:$A$759,$A355,СВЦЭМ!$B$40:$B$759,H$332)+'СЕТ СН'!$F$16</f>
        <v>0</v>
      </c>
      <c r="I355" s="36">
        <f>SUMIFS(СВЦЭМ!$I$40:$I$759,СВЦЭМ!$A$40:$A$759,$A355,СВЦЭМ!$B$40:$B$759,I$332)+'СЕТ СН'!$F$16</f>
        <v>0</v>
      </c>
      <c r="J355" s="36">
        <f>SUMIFS(СВЦЭМ!$I$40:$I$759,СВЦЭМ!$A$40:$A$759,$A355,СВЦЭМ!$B$40:$B$759,J$332)+'СЕТ СН'!$F$16</f>
        <v>0</v>
      </c>
      <c r="K355" s="36">
        <f>SUMIFS(СВЦЭМ!$I$40:$I$759,СВЦЭМ!$A$40:$A$759,$A355,СВЦЭМ!$B$40:$B$759,K$332)+'СЕТ СН'!$F$16</f>
        <v>0</v>
      </c>
      <c r="L355" s="36">
        <f>SUMIFS(СВЦЭМ!$I$40:$I$759,СВЦЭМ!$A$40:$A$759,$A355,СВЦЭМ!$B$40:$B$759,L$332)+'СЕТ СН'!$F$16</f>
        <v>0</v>
      </c>
      <c r="M355" s="36">
        <f>SUMIFS(СВЦЭМ!$I$40:$I$759,СВЦЭМ!$A$40:$A$759,$A355,СВЦЭМ!$B$40:$B$759,M$332)+'СЕТ СН'!$F$16</f>
        <v>0</v>
      </c>
      <c r="N355" s="36">
        <f>SUMIFS(СВЦЭМ!$I$40:$I$759,СВЦЭМ!$A$40:$A$759,$A355,СВЦЭМ!$B$40:$B$759,N$332)+'СЕТ СН'!$F$16</f>
        <v>0</v>
      </c>
      <c r="O355" s="36">
        <f>SUMIFS(СВЦЭМ!$I$40:$I$759,СВЦЭМ!$A$40:$A$759,$A355,СВЦЭМ!$B$40:$B$759,O$332)+'СЕТ СН'!$F$16</f>
        <v>0</v>
      </c>
      <c r="P355" s="36">
        <f>SUMIFS(СВЦЭМ!$I$40:$I$759,СВЦЭМ!$A$40:$A$759,$A355,СВЦЭМ!$B$40:$B$759,P$332)+'СЕТ СН'!$F$16</f>
        <v>0</v>
      </c>
      <c r="Q355" s="36">
        <f>SUMIFS(СВЦЭМ!$I$40:$I$759,СВЦЭМ!$A$40:$A$759,$A355,СВЦЭМ!$B$40:$B$759,Q$332)+'СЕТ СН'!$F$16</f>
        <v>0</v>
      </c>
      <c r="R355" s="36">
        <f>SUMIFS(СВЦЭМ!$I$40:$I$759,СВЦЭМ!$A$40:$A$759,$A355,СВЦЭМ!$B$40:$B$759,R$332)+'СЕТ СН'!$F$16</f>
        <v>0</v>
      </c>
      <c r="S355" s="36">
        <f>SUMIFS(СВЦЭМ!$I$40:$I$759,СВЦЭМ!$A$40:$A$759,$A355,СВЦЭМ!$B$40:$B$759,S$332)+'СЕТ СН'!$F$16</f>
        <v>0</v>
      </c>
      <c r="T355" s="36">
        <f>SUMIFS(СВЦЭМ!$I$40:$I$759,СВЦЭМ!$A$40:$A$759,$A355,СВЦЭМ!$B$40:$B$759,T$332)+'СЕТ СН'!$F$16</f>
        <v>0</v>
      </c>
      <c r="U355" s="36">
        <f>SUMIFS(СВЦЭМ!$I$40:$I$759,СВЦЭМ!$A$40:$A$759,$A355,СВЦЭМ!$B$40:$B$759,U$332)+'СЕТ СН'!$F$16</f>
        <v>0</v>
      </c>
      <c r="V355" s="36">
        <f>SUMIFS(СВЦЭМ!$I$40:$I$759,СВЦЭМ!$A$40:$A$759,$A355,СВЦЭМ!$B$40:$B$759,V$332)+'СЕТ СН'!$F$16</f>
        <v>0</v>
      </c>
      <c r="W355" s="36">
        <f>SUMIFS(СВЦЭМ!$I$40:$I$759,СВЦЭМ!$A$40:$A$759,$A355,СВЦЭМ!$B$40:$B$759,W$332)+'СЕТ СН'!$F$16</f>
        <v>0</v>
      </c>
      <c r="X355" s="36">
        <f>SUMIFS(СВЦЭМ!$I$40:$I$759,СВЦЭМ!$A$40:$A$759,$A355,СВЦЭМ!$B$40:$B$759,X$332)+'СЕТ СН'!$F$16</f>
        <v>0</v>
      </c>
      <c r="Y355" s="36">
        <f>SUMIFS(СВЦЭМ!$I$40:$I$759,СВЦЭМ!$A$40:$A$759,$A355,СВЦЭМ!$B$40:$B$759,Y$332)+'СЕТ СН'!$F$16</f>
        <v>0</v>
      </c>
    </row>
    <row r="356" spans="1:27" ht="15.75" hidden="1" x14ac:dyDescent="0.2">
      <c r="A356" s="35">
        <f t="shared" si="9"/>
        <v>45406</v>
      </c>
      <c r="B356" s="36">
        <f>SUMIFS(СВЦЭМ!$I$40:$I$759,СВЦЭМ!$A$40:$A$759,$A356,СВЦЭМ!$B$40:$B$759,B$332)+'СЕТ СН'!$F$16</f>
        <v>0</v>
      </c>
      <c r="C356" s="36">
        <f>SUMIFS(СВЦЭМ!$I$40:$I$759,СВЦЭМ!$A$40:$A$759,$A356,СВЦЭМ!$B$40:$B$759,C$332)+'СЕТ СН'!$F$16</f>
        <v>0</v>
      </c>
      <c r="D356" s="36">
        <f>SUMIFS(СВЦЭМ!$I$40:$I$759,СВЦЭМ!$A$40:$A$759,$A356,СВЦЭМ!$B$40:$B$759,D$332)+'СЕТ СН'!$F$16</f>
        <v>0</v>
      </c>
      <c r="E356" s="36">
        <f>SUMIFS(СВЦЭМ!$I$40:$I$759,СВЦЭМ!$A$40:$A$759,$A356,СВЦЭМ!$B$40:$B$759,E$332)+'СЕТ СН'!$F$16</f>
        <v>0</v>
      </c>
      <c r="F356" s="36">
        <f>SUMIFS(СВЦЭМ!$I$40:$I$759,СВЦЭМ!$A$40:$A$759,$A356,СВЦЭМ!$B$40:$B$759,F$332)+'СЕТ СН'!$F$16</f>
        <v>0</v>
      </c>
      <c r="G356" s="36">
        <f>SUMIFS(СВЦЭМ!$I$40:$I$759,СВЦЭМ!$A$40:$A$759,$A356,СВЦЭМ!$B$40:$B$759,G$332)+'СЕТ СН'!$F$16</f>
        <v>0</v>
      </c>
      <c r="H356" s="36">
        <f>SUMIFS(СВЦЭМ!$I$40:$I$759,СВЦЭМ!$A$40:$A$759,$A356,СВЦЭМ!$B$40:$B$759,H$332)+'СЕТ СН'!$F$16</f>
        <v>0</v>
      </c>
      <c r="I356" s="36">
        <f>SUMIFS(СВЦЭМ!$I$40:$I$759,СВЦЭМ!$A$40:$A$759,$A356,СВЦЭМ!$B$40:$B$759,I$332)+'СЕТ СН'!$F$16</f>
        <v>0</v>
      </c>
      <c r="J356" s="36">
        <f>SUMIFS(СВЦЭМ!$I$40:$I$759,СВЦЭМ!$A$40:$A$759,$A356,СВЦЭМ!$B$40:$B$759,J$332)+'СЕТ СН'!$F$16</f>
        <v>0</v>
      </c>
      <c r="K356" s="36">
        <f>SUMIFS(СВЦЭМ!$I$40:$I$759,СВЦЭМ!$A$40:$A$759,$A356,СВЦЭМ!$B$40:$B$759,K$332)+'СЕТ СН'!$F$16</f>
        <v>0</v>
      </c>
      <c r="L356" s="36">
        <f>SUMIFS(СВЦЭМ!$I$40:$I$759,СВЦЭМ!$A$40:$A$759,$A356,СВЦЭМ!$B$40:$B$759,L$332)+'СЕТ СН'!$F$16</f>
        <v>0</v>
      </c>
      <c r="M356" s="36">
        <f>SUMIFS(СВЦЭМ!$I$40:$I$759,СВЦЭМ!$A$40:$A$759,$A356,СВЦЭМ!$B$40:$B$759,M$332)+'СЕТ СН'!$F$16</f>
        <v>0</v>
      </c>
      <c r="N356" s="36">
        <f>SUMIFS(СВЦЭМ!$I$40:$I$759,СВЦЭМ!$A$40:$A$759,$A356,СВЦЭМ!$B$40:$B$759,N$332)+'СЕТ СН'!$F$16</f>
        <v>0</v>
      </c>
      <c r="O356" s="36">
        <f>SUMIFS(СВЦЭМ!$I$40:$I$759,СВЦЭМ!$A$40:$A$759,$A356,СВЦЭМ!$B$40:$B$759,O$332)+'СЕТ СН'!$F$16</f>
        <v>0</v>
      </c>
      <c r="P356" s="36">
        <f>SUMIFS(СВЦЭМ!$I$40:$I$759,СВЦЭМ!$A$40:$A$759,$A356,СВЦЭМ!$B$40:$B$759,P$332)+'СЕТ СН'!$F$16</f>
        <v>0</v>
      </c>
      <c r="Q356" s="36">
        <f>SUMIFS(СВЦЭМ!$I$40:$I$759,СВЦЭМ!$A$40:$A$759,$A356,СВЦЭМ!$B$40:$B$759,Q$332)+'СЕТ СН'!$F$16</f>
        <v>0</v>
      </c>
      <c r="R356" s="36">
        <f>SUMIFS(СВЦЭМ!$I$40:$I$759,СВЦЭМ!$A$40:$A$759,$A356,СВЦЭМ!$B$40:$B$759,R$332)+'СЕТ СН'!$F$16</f>
        <v>0</v>
      </c>
      <c r="S356" s="36">
        <f>SUMIFS(СВЦЭМ!$I$40:$I$759,СВЦЭМ!$A$40:$A$759,$A356,СВЦЭМ!$B$40:$B$759,S$332)+'СЕТ СН'!$F$16</f>
        <v>0</v>
      </c>
      <c r="T356" s="36">
        <f>SUMIFS(СВЦЭМ!$I$40:$I$759,СВЦЭМ!$A$40:$A$759,$A356,СВЦЭМ!$B$40:$B$759,T$332)+'СЕТ СН'!$F$16</f>
        <v>0</v>
      </c>
      <c r="U356" s="36">
        <f>SUMIFS(СВЦЭМ!$I$40:$I$759,СВЦЭМ!$A$40:$A$759,$A356,СВЦЭМ!$B$40:$B$759,U$332)+'СЕТ СН'!$F$16</f>
        <v>0</v>
      </c>
      <c r="V356" s="36">
        <f>SUMIFS(СВЦЭМ!$I$40:$I$759,СВЦЭМ!$A$40:$A$759,$A356,СВЦЭМ!$B$40:$B$759,V$332)+'СЕТ СН'!$F$16</f>
        <v>0</v>
      </c>
      <c r="W356" s="36">
        <f>SUMIFS(СВЦЭМ!$I$40:$I$759,СВЦЭМ!$A$40:$A$759,$A356,СВЦЭМ!$B$40:$B$759,W$332)+'СЕТ СН'!$F$16</f>
        <v>0</v>
      </c>
      <c r="X356" s="36">
        <f>SUMIFS(СВЦЭМ!$I$40:$I$759,СВЦЭМ!$A$40:$A$759,$A356,СВЦЭМ!$B$40:$B$759,X$332)+'СЕТ СН'!$F$16</f>
        <v>0</v>
      </c>
      <c r="Y356" s="36">
        <f>SUMIFS(СВЦЭМ!$I$40:$I$759,СВЦЭМ!$A$40:$A$759,$A356,СВЦЭМ!$B$40:$B$759,Y$332)+'СЕТ СН'!$F$16</f>
        <v>0</v>
      </c>
    </row>
    <row r="357" spans="1:27" ht="15.75" hidden="1" x14ac:dyDescent="0.2">
      <c r="A357" s="35">
        <f t="shared" si="9"/>
        <v>45407</v>
      </c>
      <c r="B357" s="36">
        <f>SUMIFS(СВЦЭМ!$I$40:$I$759,СВЦЭМ!$A$40:$A$759,$A357,СВЦЭМ!$B$40:$B$759,B$332)+'СЕТ СН'!$F$16</f>
        <v>0</v>
      </c>
      <c r="C357" s="36">
        <f>SUMIFS(СВЦЭМ!$I$40:$I$759,СВЦЭМ!$A$40:$A$759,$A357,СВЦЭМ!$B$40:$B$759,C$332)+'СЕТ СН'!$F$16</f>
        <v>0</v>
      </c>
      <c r="D357" s="36">
        <f>SUMIFS(СВЦЭМ!$I$40:$I$759,СВЦЭМ!$A$40:$A$759,$A357,СВЦЭМ!$B$40:$B$759,D$332)+'СЕТ СН'!$F$16</f>
        <v>0</v>
      </c>
      <c r="E357" s="36">
        <f>SUMIFS(СВЦЭМ!$I$40:$I$759,СВЦЭМ!$A$40:$A$759,$A357,СВЦЭМ!$B$40:$B$759,E$332)+'СЕТ СН'!$F$16</f>
        <v>0</v>
      </c>
      <c r="F357" s="36">
        <f>SUMIFS(СВЦЭМ!$I$40:$I$759,СВЦЭМ!$A$40:$A$759,$A357,СВЦЭМ!$B$40:$B$759,F$332)+'СЕТ СН'!$F$16</f>
        <v>0</v>
      </c>
      <c r="G357" s="36">
        <f>SUMIFS(СВЦЭМ!$I$40:$I$759,СВЦЭМ!$A$40:$A$759,$A357,СВЦЭМ!$B$40:$B$759,G$332)+'СЕТ СН'!$F$16</f>
        <v>0</v>
      </c>
      <c r="H357" s="36">
        <f>SUMIFS(СВЦЭМ!$I$40:$I$759,СВЦЭМ!$A$40:$A$759,$A357,СВЦЭМ!$B$40:$B$759,H$332)+'СЕТ СН'!$F$16</f>
        <v>0</v>
      </c>
      <c r="I357" s="36">
        <f>SUMIFS(СВЦЭМ!$I$40:$I$759,СВЦЭМ!$A$40:$A$759,$A357,СВЦЭМ!$B$40:$B$759,I$332)+'СЕТ СН'!$F$16</f>
        <v>0</v>
      </c>
      <c r="J357" s="36">
        <f>SUMIFS(СВЦЭМ!$I$40:$I$759,СВЦЭМ!$A$40:$A$759,$A357,СВЦЭМ!$B$40:$B$759,J$332)+'СЕТ СН'!$F$16</f>
        <v>0</v>
      </c>
      <c r="K357" s="36">
        <f>SUMIFS(СВЦЭМ!$I$40:$I$759,СВЦЭМ!$A$40:$A$759,$A357,СВЦЭМ!$B$40:$B$759,K$332)+'СЕТ СН'!$F$16</f>
        <v>0</v>
      </c>
      <c r="L357" s="36">
        <f>SUMIFS(СВЦЭМ!$I$40:$I$759,СВЦЭМ!$A$40:$A$759,$A357,СВЦЭМ!$B$40:$B$759,L$332)+'СЕТ СН'!$F$16</f>
        <v>0</v>
      </c>
      <c r="M357" s="36">
        <f>SUMIFS(СВЦЭМ!$I$40:$I$759,СВЦЭМ!$A$40:$A$759,$A357,СВЦЭМ!$B$40:$B$759,M$332)+'СЕТ СН'!$F$16</f>
        <v>0</v>
      </c>
      <c r="N357" s="36">
        <f>SUMIFS(СВЦЭМ!$I$40:$I$759,СВЦЭМ!$A$40:$A$759,$A357,СВЦЭМ!$B$40:$B$759,N$332)+'СЕТ СН'!$F$16</f>
        <v>0</v>
      </c>
      <c r="O357" s="36">
        <f>SUMIFS(СВЦЭМ!$I$40:$I$759,СВЦЭМ!$A$40:$A$759,$A357,СВЦЭМ!$B$40:$B$759,O$332)+'СЕТ СН'!$F$16</f>
        <v>0</v>
      </c>
      <c r="P357" s="36">
        <f>SUMIFS(СВЦЭМ!$I$40:$I$759,СВЦЭМ!$A$40:$A$759,$A357,СВЦЭМ!$B$40:$B$759,P$332)+'СЕТ СН'!$F$16</f>
        <v>0</v>
      </c>
      <c r="Q357" s="36">
        <f>SUMIFS(СВЦЭМ!$I$40:$I$759,СВЦЭМ!$A$40:$A$759,$A357,СВЦЭМ!$B$40:$B$759,Q$332)+'СЕТ СН'!$F$16</f>
        <v>0</v>
      </c>
      <c r="R357" s="36">
        <f>SUMIFS(СВЦЭМ!$I$40:$I$759,СВЦЭМ!$A$40:$A$759,$A357,СВЦЭМ!$B$40:$B$759,R$332)+'СЕТ СН'!$F$16</f>
        <v>0</v>
      </c>
      <c r="S357" s="36">
        <f>SUMIFS(СВЦЭМ!$I$40:$I$759,СВЦЭМ!$A$40:$A$759,$A357,СВЦЭМ!$B$40:$B$759,S$332)+'СЕТ СН'!$F$16</f>
        <v>0</v>
      </c>
      <c r="T357" s="36">
        <f>SUMIFS(СВЦЭМ!$I$40:$I$759,СВЦЭМ!$A$40:$A$759,$A357,СВЦЭМ!$B$40:$B$759,T$332)+'СЕТ СН'!$F$16</f>
        <v>0</v>
      </c>
      <c r="U357" s="36">
        <f>SUMIFS(СВЦЭМ!$I$40:$I$759,СВЦЭМ!$A$40:$A$759,$A357,СВЦЭМ!$B$40:$B$759,U$332)+'СЕТ СН'!$F$16</f>
        <v>0</v>
      </c>
      <c r="V357" s="36">
        <f>SUMIFS(СВЦЭМ!$I$40:$I$759,СВЦЭМ!$A$40:$A$759,$A357,СВЦЭМ!$B$40:$B$759,V$332)+'СЕТ СН'!$F$16</f>
        <v>0</v>
      </c>
      <c r="W357" s="36">
        <f>SUMIFS(СВЦЭМ!$I$40:$I$759,СВЦЭМ!$A$40:$A$759,$A357,СВЦЭМ!$B$40:$B$759,W$332)+'СЕТ СН'!$F$16</f>
        <v>0</v>
      </c>
      <c r="X357" s="36">
        <f>SUMIFS(СВЦЭМ!$I$40:$I$759,СВЦЭМ!$A$40:$A$759,$A357,СВЦЭМ!$B$40:$B$759,X$332)+'СЕТ СН'!$F$16</f>
        <v>0</v>
      </c>
      <c r="Y357" s="36">
        <f>SUMIFS(СВЦЭМ!$I$40:$I$759,СВЦЭМ!$A$40:$A$759,$A357,СВЦЭМ!$B$40:$B$759,Y$332)+'СЕТ СН'!$F$16</f>
        <v>0</v>
      </c>
    </row>
    <row r="358" spans="1:27" ht="15.75" hidden="1" x14ac:dyDescent="0.2">
      <c r="A358" s="35">
        <f t="shared" si="9"/>
        <v>45408</v>
      </c>
      <c r="B358" s="36">
        <f>SUMIFS(СВЦЭМ!$I$40:$I$759,СВЦЭМ!$A$40:$A$759,$A358,СВЦЭМ!$B$40:$B$759,B$332)+'СЕТ СН'!$F$16</f>
        <v>0</v>
      </c>
      <c r="C358" s="36">
        <f>SUMIFS(СВЦЭМ!$I$40:$I$759,СВЦЭМ!$A$40:$A$759,$A358,СВЦЭМ!$B$40:$B$759,C$332)+'СЕТ СН'!$F$16</f>
        <v>0</v>
      </c>
      <c r="D358" s="36">
        <f>SUMIFS(СВЦЭМ!$I$40:$I$759,СВЦЭМ!$A$40:$A$759,$A358,СВЦЭМ!$B$40:$B$759,D$332)+'СЕТ СН'!$F$16</f>
        <v>0</v>
      </c>
      <c r="E358" s="36">
        <f>SUMIFS(СВЦЭМ!$I$40:$I$759,СВЦЭМ!$A$40:$A$759,$A358,СВЦЭМ!$B$40:$B$759,E$332)+'СЕТ СН'!$F$16</f>
        <v>0</v>
      </c>
      <c r="F358" s="36">
        <f>SUMIFS(СВЦЭМ!$I$40:$I$759,СВЦЭМ!$A$40:$A$759,$A358,СВЦЭМ!$B$40:$B$759,F$332)+'СЕТ СН'!$F$16</f>
        <v>0</v>
      </c>
      <c r="G358" s="36">
        <f>SUMIFS(СВЦЭМ!$I$40:$I$759,СВЦЭМ!$A$40:$A$759,$A358,СВЦЭМ!$B$40:$B$759,G$332)+'СЕТ СН'!$F$16</f>
        <v>0</v>
      </c>
      <c r="H358" s="36">
        <f>SUMIFS(СВЦЭМ!$I$40:$I$759,СВЦЭМ!$A$40:$A$759,$A358,СВЦЭМ!$B$40:$B$759,H$332)+'СЕТ СН'!$F$16</f>
        <v>0</v>
      </c>
      <c r="I358" s="36">
        <f>SUMIFS(СВЦЭМ!$I$40:$I$759,СВЦЭМ!$A$40:$A$759,$A358,СВЦЭМ!$B$40:$B$759,I$332)+'СЕТ СН'!$F$16</f>
        <v>0</v>
      </c>
      <c r="J358" s="36">
        <f>SUMIFS(СВЦЭМ!$I$40:$I$759,СВЦЭМ!$A$40:$A$759,$A358,СВЦЭМ!$B$40:$B$759,J$332)+'СЕТ СН'!$F$16</f>
        <v>0</v>
      </c>
      <c r="K358" s="36">
        <f>SUMIFS(СВЦЭМ!$I$40:$I$759,СВЦЭМ!$A$40:$A$759,$A358,СВЦЭМ!$B$40:$B$759,K$332)+'СЕТ СН'!$F$16</f>
        <v>0</v>
      </c>
      <c r="L358" s="36">
        <f>SUMIFS(СВЦЭМ!$I$40:$I$759,СВЦЭМ!$A$40:$A$759,$A358,СВЦЭМ!$B$40:$B$759,L$332)+'СЕТ СН'!$F$16</f>
        <v>0</v>
      </c>
      <c r="M358" s="36">
        <f>SUMIFS(СВЦЭМ!$I$40:$I$759,СВЦЭМ!$A$40:$A$759,$A358,СВЦЭМ!$B$40:$B$759,M$332)+'СЕТ СН'!$F$16</f>
        <v>0</v>
      </c>
      <c r="N358" s="36">
        <f>SUMIFS(СВЦЭМ!$I$40:$I$759,СВЦЭМ!$A$40:$A$759,$A358,СВЦЭМ!$B$40:$B$759,N$332)+'СЕТ СН'!$F$16</f>
        <v>0</v>
      </c>
      <c r="O358" s="36">
        <f>SUMIFS(СВЦЭМ!$I$40:$I$759,СВЦЭМ!$A$40:$A$759,$A358,СВЦЭМ!$B$40:$B$759,O$332)+'СЕТ СН'!$F$16</f>
        <v>0</v>
      </c>
      <c r="P358" s="36">
        <f>SUMIFS(СВЦЭМ!$I$40:$I$759,СВЦЭМ!$A$40:$A$759,$A358,СВЦЭМ!$B$40:$B$759,P$332)+'СЕТ СН'!$F$16</f>
        <v>0</v>
      </c>
      <c r="Q358" s="36">
        <f>SUMIFS(СВЦЭМ!$I$40:$I$759,СВЦЭМ!$A$40:$A$759,$A358,СВЦЭМ!$B$40:$B$759,Q$332)+'СЕТ СН'!$F$16</f>
        <v>0</v>
      </c>
      <c r="R358" s="36">
        <f>SUMIFS(СВЦЭМ!$I$40:$I$759,СВЦЭМ!$A$40:$A$759,$A358,СВЦЭМ!$B$40:$B$759,R$332)+'СЕТ СН'!$F$16</f>
        <v>0</v>
      </c>
      <c r="S358" s="36">
        <f>SUMIFS(СВЦЭМ!$I$40:$I$759,СВЦЭМ!$A$40:$A$759,$A358,СВЦЭМ!$B$40:$B$759,S$332)+'СЕТ СН'!$F$16</f>
        <v>0</v>
      </c>
      <c r="T358" s="36">
        <f>SUMIFS(СВЦЭМ!$I$40:$I$759,СВЦЭМ!$A$40:$A$759,$A358,СВЦЭМ!$B$40:$B$759,T$332)+'СЕТ СН'!$F$16</f>
        <v>0</v>
      </c>
      <c r="U358" s="36">
        <f>SUMIFS(СВЦЭМ!$I$40:$I$759,СВЦЭМ!$A$40:$A$759,$A358,СВЦЭМ!$B$40:$B$759,U$332)+'СЕТ СН'!$F$16</f>
        <v>0</v>
      </c>
      <c r="V358" s="36">
        <f>SUMIFS(СВЦЭМ!$I$40:$I$759,СВЦЭМ!$A$40:$A$759,$A358,СВЦЭМ!$B$40:$B$759,V$332)+'СЕТ СН'!$F$16</f>
        <v>0</v>
      </c>
      <c r="W358" s="36">
        <f>SUMIFS(СВЦЭМ!$I$40:$I$759,СВЦЭМ!$A$40:$A$759,$A358,СВЦЭМ!$B$40:$B$759,W$332)+'СЕТ СН'!$F$16</f>
        <v>0</v>
      </c>
      <c r="X358" s="36">
        <f>SUMIFS(СВЦЭМ!$I$40:$I$759,СВЦЭМ!$A$40:$A$759,$A358,СВЦЭМ!$B$40:$B$759,X$332)+'СЕТ СН'!$F$16</f>
        <v>0</v>
      </c>
      <c r="Y358" s="36">
        <f>SUMIFS(СВЦЭМ!$I$40:$I$759,СВЦЭМ!$A$40:$A$759,$A358,СВЦЭМ!$B$40:$B$759,Y$332)+'СЕТ СН'!$F$16</f>
        <v>0</v>
      </c>
    </row>
    <row r="359" spans="1:27" ht="15.75" hidden="1" x14ac:dyDescent="0.2">
      <c r="A359" s="35">
        <f t="shared" si="9"/>
        <v>45409</v>
      </c>
      <c r="B359" s="36">
        <f>SUMIFS(СВЦЭМ!$I$40:$I$759,СВЦЭМ!$A$40:$A$759,$A359,СВЦЭМ!$B$40:$B$759,B$332)+'СЕТ СН'!$F$16</f>
        <v>0</v>
      </c>
      <c r="C359" s="36">
        <f>SUMIFS(СВЦЭМ!$I$40:$I$759,СВЦЭМ!$A$40:$A$759,$A359,СВЦЭМ!$B$40:$B$759,C$332)+'СЕТ СН'!$F$16</f>
        <v>0</v>
      </c>
      <c r="D359" s="36">
        <f>SUMIFS(СВЦЭМ!$I$40:$I$759,СВЦЭМ!$A$40:$A$759,$A359,СВЦЭМ!$B$40:$B$759,D$332)+'СЕТ СН'!$F$16</f>
        <v>0</v>
      </c>
      <c r="E359" s="36">
        <f>SUMIFS(СВЦЭМ!$I$40:$I$759,СВЦЭМ!$A$40:$A$759,$A359,СВЦЭМ!$B$40:$B$759,E$332)+'СЕТ СН'!$F$16</f>
        <v>0</v>
      </c>
      <c r="F359" s="36">
        <f>SUMIFS(СВЦЭМ!$I$40:$I$759,СВЦЭМ!$A$40:$A$759,$A359,СВЦЭМ!$B$40:$B$759,F$332)+'СЕТ СН'!$F$16</f>
        <v>0</v>
      </c>
      <c r="G359" s="36">
        <f>SUMIFS(СВЦЭМ!$I$40:$I$759,СВЦЭМ!$A$40:$A$759,$A359,СВЦЭМ!$B$40:$B$759,G$332)+'СЕТ СН'!$F$16</f>
        <v>0</v>
      </c>
      <c r="H359" s="36">
        <f>SUMIFS(СВЦЭМ!$I$40:$I$759,СВЦЭМ!$A$40:$A$759,$A359,СВЦЭМ!$B$40:$B$759,H$332)+'СЕТ СН'!$F$16</f>
        <v>0</v>
      </c>
      <c r="I359" s="36">
        <f>SUMIFS(СВЦЭМ!$I$40:$I$759,СВЦЭМ!$A$40:$A$759,$A359,СВЦЭМ!$B$40:$B$759,I$332)+'СЕТ СН'!$F$16</f>
        <v>0</v>
      </c>
      <c r="J359" s="36">
        <f>SUMIFS(СВЦЭМ!$I$40:$I$759,СВЦЭМ!$A$40:$A$759,$A359,СВЦЭМ!$B$40:$B$759,J$332)+'СЕТ СН'!$F$16</f>
        <v>0</v>
      </c>
      <c r="K359" s="36">
        <f>SUMIFS(СВЦЭМ!$I$40:$I$759,СВЦЭМ!$A$40:$A$759,$A359,СВЦЭМ!$B$40:$B$759,K$332)+'СЕТ СН'!$F$16</f>
        <v>0</v>
      </c>
      <c r="L359" s="36">
        <f>SUMIFS(СВЦЭМ!$I$40:$I$759,СВЦЭМ!$A$40:$A$759,$A359,СВЦЭМ!$B$40:$B$759,L$332)+'СЕТ СН'!$F$16</f>
        <v>0</v>
      </c>
      <c r="M359" s="36">
        <f>SUMIFS(СВЦЭМ!$I$40:$I$759,СВЦЭМ!$A$40:$A$759,$A359,СВЦЭМ!$B$40:$B$759,M$332)+'СЕТ СН'!$F$16</f>
        <v>0</v>
      </c>
      <c r="N359" s="36">
        <f>SUMIFS(СВЦЭМ!$I$40:$I$759,СВЦЭМ!$A$40:$A$759,$A359,СВЦЭМ!$B$40:$B$759,N$332)+'СЕТ СН'!$F$16</f>
        <v>0</v>
      </c>
      <c r="O359" s="36">
        <f>SUMIFS(СВЦЭМ!$I$40:$I$759,СВЦЭМ!$A$40:$A$759,$A359,СВЦЭМ!$B$40:$B$759,O$332)+'СЕТ СН'!$F$16</f>
        <v>0</v>
      </c>
      <c r="P359" s="36">
        <f>SUMIFS(СВЦЭМ!$I$40:$I$759,СВЦЭМ!$A$40:$A$759,$A359,СВЦЭМ!$B$40:$B$759,P$332)+'СЕТ СН'!$F$16</f>
        <v>0</v>
      </c>
      <c r="Q359" s="36">
        <f>SUMIFS(СВЦЭМ!$I$40:$I$759,СВЦЭМ!$A$40:$A$759,$A359,СВЦЭМ!$B$40:$B$759,Q$332)+'СЕТ СН'!$F$16</f>
        <v>0</v>
      </c>
      <c r="R359" s="36">
        <f>SUMIFS(СВЦЭМ!$I$40:$I$759,СВЦЭМ!$A$40:$A$759,$A359,СВЦЭМ!$B$40:$B$759,R$332)+'СЕТ СН'!$F$16</f>
        <v>0</v>
      </c>
      <c r="S359" s="36">
        <f>SUMIFS(СВЦЭМ!$I$40:$I$759,СВЦЭМ!$A$40:$A$759,$A359,СВЦЭМ!$B$40:$B$759,S$332)+'СЕТ СН'!$F$16</f>
        <v>0</v>
      </c>
      <c r="T359" s="36">
        <f>SUMIFS(СВЦЭМ!$I$40:$I$759,СВЦЭМ!$A$40:$A$759,$A359,СВЦЭМ!$B$40:$B$759,T$332)+'СЕТ СН'!$F$16</f>
        <v>0</v>
      </c>
      <c r="U359" s="36">
        <f>SUMIFS(СВЦЭМ!$I$40:$I$759,СВЦЭМ!$A$40:$A$759,$A359,СВЦЭМ!$B$40:$B$759,U$332)+'СЕТ СН'!$F$16</f>
        <v>0</v>
      </c>
      <c r="V359" s="36">
        <f>SUMIFS(СВЦЭМ!$I$40:$I$759,СВЦЭМ!$A$40:$A$759,$A359,СВЦЭМ!$B$40:$B$759,V$332)+'СЕТ СН'!$F$16</f>
        <v>0</v>
      </c>
      <c r="W359" s="36">
        <f>SUMIFS(СВЦЭМ!$I$40:$I$759,СВЦЭМ!$A$40:$A$759,$A359,СВЦЭМ!$B$40:$B$759,W$332)+'СЕТ СН'!$F$16</f>
        <v>0</v>
      </c>
      <c r="X359" s="36">
        <f>SUMIFS(СВЦЭМ!$I$40:$I$759,СВЦЭМ!$A$40:$A$759,$A359,СВЦЭМ!$B$40:$B$759,X$332)+'СЕТ СН'!$F$16</f>
        <v>0</v>
      </c>
      <c r="Y359" s="36">
        <f>SUMIFS(СВЦЭМ!$I$40:$I$759,СВЦЭМ!$A$40:$A$759,$A359,СВЦЭМ!$B$40:$B$759,Y$332)+'СЕТ СН'!$F$16</f>
        <v>0</v>
      </c>
    </row>
    <row r="360" spans="1:27" ht="15.75" hidden="1" x14ac:dyDescent="0.2">
      <c r="A360" s="35">
        <f t="shared" si="9"/>
        <v>45410</v>
      </c>
      <c r="B360" s="36">
        <f>SUMIFS(СВЦЭМ!$I$40:$I$759,СВЦЭМ!$A$40:$A$759,$A360,СВЦЭМ!$B$40:$B$759,B$332)+'СЕТ СН'!$F$16</f>
        <v>0</v>
      </c>
      <c r="C360" s="36">
        <f>SUMIFS(СВЦЭМ!$I$40:$I$759,СВЦЭМ!$A$40:$A$759,$A360,СВЦЭМ!$B$40:$B$759,C$332)+'СЕТ СН'!$F$16</f>
        <v>0</v>
      </c>
      <c r="D360" s="36">
        <f>SUMIFS(СВЦЭМ!$I$40:$I$759,СВЦЭМ!$A$40:$A$759,$A360,СВЦЭМ!$B$40:$B$759,D$332)+'СЕТ СН'!$F$16</f>
        <v>0</v>
      </c>
      <c r="E360" s="36">
        <f>SUMIFS(СВЦЭМ!$I$40:$I$759,СВЦЭМ!$A$40:$A$759,$A360,СВЦЭМ!$B$40:$B$759,E$332)+'СЕТ СН'!$F$16</f>
        <v>0</v>
      </c>
      <c r="F360" s="36">
        <f>SUMIFS(СВЦЭМ!$I$40:$I$759,СВЦЭМ!$A$40:$A$759,$A360,СВЦЭМ!$B$40:$B$759,F$332)+'СЕТ СН'!$F$16</f>
        <v>0</v>
      </c>
      <c r="G360" s="36">
        <f>SUMIFS(СВЦЭМ!$I$40:$I$759,СВЦЭМ!$A$40:$A$759,$A360,СВЦЭМ!$B$40:$B$759,G$332)+'СЕТ СН'!$F$16</f>
        <v>0</v>
      </c>
      <c r="H360" s="36">
        <f>SUMIFS(СВЦЭМ!$I$40:$I$759,СВЦЭМ!$A$40:$A$759,$A360,СВЦЭМ!$B$40:$B$759,H$332)+'СЕТ СН'!$F$16</f>
        <v>0</v>
      </c>
      <c r="I360" s="36">
        <f>SUMIFS(СВЦЭМ!$I$40:$I$759,СВЦЭМ!$A$40:$A$759,$A360,СВЦЭМ!$B$40:$B$759,I$332)+'СЕТ СН'!$F$16</f>
        <v>0</v>
      </c>
      <c r="J360" s="36">
        <f>SUMIFS(СВЦЭМ!$I$40:$I$759,СВЦЭМ!$A$40:$A$759,$A360,СВЦЭМ!$B$40:$B$759,J$332)+'СЕТ СН'!$F$16</f>
        <v>0</v>
      </c>
      <c r="K360" s="36">
        <f>SUMIFS(СВЦЭМ!$I$40:$I$759,СВЦЭМ!$A$40:$A$759,$A360,СВЦЭМ!$B$40:$B$759,K$332)+'СЕТ СН'!$F$16</f>
        <v>0</v>
      </c>
      <c r="L360" s="36">
        <f>SUMIFS(СВЦЭМ!$I$40:$I$759,СВЦЭМ!$A$40:$A$759,$A360,СВЦЭМ!$B$40:$B$759,L$332)+'СЕТ СН'!$F$16</f>
        <v>0</v>
      </c>
      <c r="M360" s="36">
        <f>SUMIFS(СВЦЭМ!$I$40:$I$759,СВЦЭМ!$A$40:$A$759,$A360,СВЦЭМ!$B$40:$B$759,M$332)+'СЕТ СН'!$F$16</f>
        <v>0</v>
      </c>
      <c r="N360" s="36">
        <f>SUMIFS(СВЦЭМ!$I$40:$I$759,СВЦЭМ!$A$40:$A$759,$A360,СВЦЭМ!$B$40:$B$759,N$332)+'СЕТ СН'!$F$16</f>
        <v>0</v>
      </c>
      <c r="O360" s="36">
        <f>SUMIFS(СВЦЭМ!$I$40:$I$759,СВЦЭМ!$A$40:$A$759,$A360,СВЦЭМ!$B$40:$B$759,O$332)+'СЕТ СН'!$F$16</f>
        <v>0</v>
      </c>
      <c r="P360" s="36">
        <f>SUMIFS(СВЦЭМ!$I$40:$I$759,СВЦЭМ!$A$40:$A$759,$A360,СВЦЭМ!$B$40:$B$759,P$332)+'СЕТ СН'!$F$16</f>
        <v>0</v>
      </c>
      <c r="Q360" s="36">
        <f>SUMIFS(СВЦЭМ!$I$40:$I$759,СВЦЭМ!$A$40:$A$759,$A360,СВЦЭМ!$B$40:$B$759,Q$332)+'СЕТ СН'!$F$16</f>
        <v>0</v>
      </c>
      <c r="R360" s="36">
        <f>SUMIFS(СВЦЭМ!$I$40:$I$759,СВЦЭМ!$A$40:$A$759,$A360,СВЦЭМ!$B$40:$B$759,R$332)+'СЕТ СН'!$F$16</f>
        <v>0</v>
      </c>
      <c r="S360" s="36">
        <f>SUMIFS(СВЦЭМ!$I$40:$I$759,СВЦЭМ!$A$40:$A$759,$A360,СВЦЭМ!$B$40:$B$759,S$332)+'СЕТ СН'!$F$16</f>
        <v>0</v>
      </c>
      <c r="T360" s="36">
        <f>SUMIFS(СВЦЭМ!$I$40:$I$759,СВЦЭМ!$A$40:$A$759,$A360,СВЦЭМ!$B$40:$B$759,T$332)+'СЕТ СН'!$F$16</f>
        <v>0</v>
      </c>
      <c r="U360" s="36">
        <f>SUMIFS(СВЦЭМ!$I$40:$I$759,СВЦЭМ!$A$40:$A$759,$A360,СВЦЭМ!$B$40:$B$759,U$332)+'СЕТ СН'!$F$16</f>
        <v>0</v>
      </c>
      <c r="V360" s="36">
        <f>SUMIFS(СВЦЭМ!$I$40:$I$759,СВЦЭМ!$A$40:$A$759,$A360,СВЦЭМ!$B$40:$B$759,V$332)+'СЕТ СН'!$F$16</f>
        <v>0</v>
      </c>
      <c r="W360" s="36">
        <f>SUMIFS(СВЦЭМ!$I$40:$I$759,СВЦЭМ!$A$40:$A$759,$A360,СВЦЭМ!$B$40:$B$759,W$332)+'СЕТ СН'!$F$16</f>
        <v>0</v>
      </c>
      <c r="X360" s="36">
        <f>SUMIFS(СВЦЭМ!$I$40:$I$759,СВЦЭМ!$A$40:$A$759,$A360,СВЦЭМ!$B$40:$B$759,X$332)+'СЕТ СН'!$F$16</f>
        <v>0</v>
      </c>
      <c r="Y360" s="36">
        <f>SUMIFS(СВЦЭМ!$I$40:$I$759,СВЦЭМ!$A$40:$A$759,$A360,СВЦЭМ!$B$40:$B$759,Y$332)+'СЕТ СН'!$F$16</f>
        <v>0</v>
      </c>
    </row>
    <row r="361" spans="1:27" ht="15.75" hidden="1" x14ac:dyDescent="0.2">
      <c r="A361" s="35">
        <f t="shared" si="9"/>
        <v>45411</v>
      </c>
      <c r="B361" s="36">
        <f>SUMIFS(СВЦЭМ!$I$40:$I$759,СВЦЭМ!$A$40:$A$759,$A361,СВЦЭМ!$B$40:$B$759,B$332)+'СЕТ СН'!$F$16</f>
        <v>0</v>
      </c>
      <c r="C361" s="36">
        <f>SUMIFS(СВЦЭМ!$I$40:$I$759,СВЦЭМ!$A$40:$A$759,$A361,СВЦЭМ!$B$40:$B$759,C$332)+'СЕТ СН'!$F$16</f>
        <v>0</v>
      </c>
      <c r="D361" s="36">
        <f>SUMIFS(СВЦЭМ!$I$40:$I$759,СВЦЭМ!$A$40:$A$759,$A361,СВЦЭМ!$B$40:$B$759,D$332)+'СЕТ СН'!$F$16</f>
        <v>0</v>
      </c>
      <c r="E361" s="36">
        <f>SUMIFS(СВЦЭМ!$I$40:$I$759,СВЦЭМ!$A$40:$A$759,$A361,СВЦЭМ!$B$40:$B$759,E$332)+'СЕТ СН'!$F$16</f>
        <v>0</v>
      </c>
      <c r="F361" s="36">
        <f>SUMIFS(СВЦЭМ!$I$40:$I$759,СВЦЭМ!$A$40:$A$759,$A361,СВЦЭМ!$B$40:$B$759,F$332)+'СЕТ СН'!$F$16</f>
        <v>0</v>
      </c>
      <c r="G361" s="36">
        <f>SUMIFS(СВЦЭМ!$I$40:$I$759,СВЦЭМ!$A$40:$A$759,$A361,СВЦЭМ!$B$40:$B$759,G$332)+'СЕТ СН'!$F$16</f>
        <v>0</v>
      </c>
      <c r="H361" s="36">
        <f>SUMIFS(СВЦЭМ!$I$40:$I$759,СВЦЭМ!$A$40:$A$759,$A361,СВЦЭМ!$B$40:$B$759,H$332)+'СЕТ СН'!$F$16</f>
        <v>0</v>
      </c>
      <c r="I361" s="36">
        <f>SUMIFS(СВЦЭМ!$I$40:$I$759,СВЦЭМ!$A$40:$A$759,$A361,СВЦЭМ!$B$40:$B$759,I$332)+'СЕТ СН'!$F$16</f>
        <v>0</v>
      </c>
      <c r="J361" s="36">
        <f>SUMIFS(СВЦЭМ!$I$40:$I$759,СВЦЭМ!$A$40:$A$759,$A361,СВЦЭМ!$B$40:$B$759,J$332)+'СЕТ СН'!$F$16</f>
        <v>0</v>
      </c>
      <c r="K361" s="36">
        <f>SUMIFS(СВЦЭМ!$I$40:$I$759,СВЦЭМ!$A$40:$A$759,$A361,СВЦЭМ!$B$40:$B$759,K$332)+'СЕТ СН'!$F$16</f>
        <v>0</v>
      </c>
      <c r="L361" s="36">
        <f>SUMIFS(СВЦЭМ!$I$40:$I$759,СВЦЭМ!$A$40:$A$759,$A361,СВЦЭМ!$B$40:$B$759,L$332)+'СЕТ СН'!$F$16</f>
        <v>0</v>
      </c>
      <c r="M361" s="36">
        <f>SUMIFS(СВЦЭМ!$I$40:$I$759,СВЦЭМ!$A$40:$A$759,$A361,СВЦЭМ!$B$40:$B$759,M$332)+'СЕТ СН'!$F$16</f>
        <v>0</v>
      </c>
      <c r="N361" s="36">
        <f>SUMIFS(СВЦЭМ!$I$40:$I$759,СВЦЭМ!$A$40:$A$759,$A361,СВЦЭМ!$B$40:$B$759,N$332)+'СЕТ СН'!$F$16</f>
        <v>0</v>
      </c>
      <c r="O361" s="36">
        <f>SUMIFS(СВЦЭМ!$I$40:$I$759,СВЦЭМ!$A$40:$A$759,$A361,СВЦЭМ!$B$40:$B$759,O$332)+'СЕТ СН'!$F$16</f>
        <v>0</v>
      </c>
      <c r="P361" s="36">
        <f>SUMIFS(СВЦЭМ!$I$40:$I$759,СВЦЭМ!$A$40:$A$759,$A361,СВЦЭМ!$B$40:$B$759,P$332)+'СЕТ СН'!$F$16</f>
        <v>0</v>
      </c>
      <c r="Q361" s="36">
        <f>SUMIFS(СВЦЭМ!$I$40:$I$759,СВЦЭМ!$A$40:$A$759,$A361,СВЦЭМ!$B$40:$B$759,Q$332)+'СЕТ СН'!$F$16</f>
        <v>0</v>
      </c>
      <c r="R361" s="36">
        <f>SUMIFS(СВЦЭМ!$I$40:$I$759,СВЦЭМ!$A$40:$A$759,$A361,СВЦЭМ!$B$40:$B$759,R$332)+'СЕТ СН'!$F$16</f>
        <v>0</v>
      </c>
      <c r="S361" s="36">
        <f>SUMIFS(СВЦЭМ!$I$40:$I$759,СВЦЭМ!$A$40:$A$759,$A361,СВЦЭМ!$B$40:$B$759,S$332)+'СЕТ СН'!$F$16</f>
        <v>0</v>
      </c>
      <c r="T361" s="36">
        <f>SUMIFS(СВЦЭМ!$I$40:$I$759,СВЦЭМ!$A$40:$A$759,$A361,СВЦЭМ!$B$40:$B$759,T$332)+'СЕТ СН'!$F$16</f>
        <v>0</v>
      </c>
      <c r="U361" s="36">
        <f>SUMIFS(СВЦЭМ!$I$40:$I$759,СВЦЭМ!$A$40:$A$759,$A361,СВЦЭМ!$B$40:$B$759,U$332)+'СЕТ СН'!$F$16</f>
        <v>0</v>
      </c>
      <c r="V361" s="36">
        <f>SUMIFS(СВЦЭМ!$I$40:$I$759,СВЦЭМ!$A$40:$A$759,$A361,СВЦЭМ!$B$40:$B$759,V$332)+'СЕТ СН'!$F$16</f>
        <v>0</v>
      </c>
      <c r="W361" s="36">
        <f>SUMIFS(СВЦЭМ!$I$40:$I$759,СВЦЭМ!$A$40:$A$759,$A361,СВЦЭМ!$B$40:$B$759,W$332)+'СЕТ СН'!$F$16</f>
        <v>0</v>
      </c>
      <c r="X361" s="36">
        <f>SUMIFS(СВЦЭМ!$I$40:$I$759,СВЦЭМ!$A$40:$A$759,$A361,СВЦЭМ!$B$40:$B$759,X$332)+'СЕТ СН'!$F$16</f>
        <v>0</v>
      </c>
      <c r="Y361" s="36">
        <f>SUMIFS(СВЦЭМ!$I$40:$I$759,СВЦЭМ!$A$40:$A$759,$A361,СВЦЭМ!$B$40:$B$759,Y$332)+'СЕТ СН'!$F$16</f>
        <v>0</v>
      </c>
    </row>
    <row r="362" spans="1:27" ht="15.75" hidden="1" x14ac:dyDescent="0.2">
      <c r="A362" s="35">
        <f t="shared" si="9"/>
        <v>45412</v>
      </c>
      <c r="B362" s="36">
        <f>SUMIFS(СВЦЭМ!$I$40:$I$759,СВЦЭМ!$A$40:$A$759,$A362,СВЦЭМ!$B$40:$B$759,B$332)+'СЕТ СН'!$F$16</f>
        <v>0</v>
      </c>
      <c r="C362" s="36">
        <f>SUMIFS(СВЦЭМ!$I$40:$I$759,СВЦЭМ!$A$40:$A$759,$A362,СВЦЭМ!$B$40:$B$759,C$332)+'СЕТ СН'!$F$16</f>
        <v>0</v>
      </c>
      <c r="D362" s="36">
        <f>SUMIFS(СВЦЭМ!$I$40:$I$759,СВЦЭМ!$A$40:$A$759,$A362,СВЦЭМ!$B$40:$B$759,D$332)+'СЕТ СН'!$F$16</f>
        <v>0</v>
      </c>
      <c r="E362" s="36">
        <f>SUMIFS(СВЦЭМ!$I$40:$I$759,СВЦЭМ!$A$40:$A$759,$A362,СВЦЭМ!$B$40:$B$759,E$332)+'СЕТ СН'!$F$16</f>
        <v>0</v>
      </c>
      <c r="F362" s="36">
        <f>SUMIFS(СВЦЭМ!$I$40:$I$759,СВЦЭМ!$A$40:$A$759,$A362,СВЦЭМ!$B$40:$B$759,F$332)+'СЕТ СН'!$F$16</f>
        <v>0</v>
      </c>
      <c r="G362" s="36">
        <f>SUMIFS(СВЦЭМ!$I$40:$I$759,СВЦЭМ!$A$40:$A$759,$A362,СВЦЭМ!$B$40:$B$759,G$332)+'СЕТ СН'!$F$16</f>
        <v>0</v>
      </c>
      <c r="H362" s="36">
        <f>SUMIFS(СВЦЭМ!$I$40:$I$759,СВЦЭМ!$A$40:$A$759,$A362,СВЦЭМ!$B$40:$B$759,H$332)+'СЕТ СН'!$F$16</f>
        <v>0</v>
      </c>
      <c r="I362" s="36">
        <f>SUMIFS(СВЦЭМ!$I$40:$I$759,СВЦЭМ!$A$40:$A$759,$A362,СВЦЭМ!$B$40:$B$759,I$332)+'СЕТ СН'!$F$16</f>
        <v>0</v>
      </c>
      <c r="J362" s="36">
        <f>SUMIFS(СВЦЭМ!$I$40:$I$759,СВЦЭМ!$A$40:$A$759,$A362,СВЦЭМ!$B$40:$B$759,J$332)+'СЕТ СН'!$F$16</f>
        <v>0</v>
      </c>
      <c r="K362" s="36">
        <f>SUMIFS(СВЦЭМ!$I$40:$I$759,СВЦЭМ!$A$40:$A$759,$A362,СВЦЭМ!$B$40:$B$759,K$332)+'СЕТ СН'!$F$16</f>
        <v>0</v>
      </c>
      <c r="L362" s="36">
        <f>SUMIFS(СВЦЭМ!$I$40:$I$759,СВЦЭМ!$A$40:$A$759,$A362,СВЦЭМ!$B$40:$B$759,L$332)+'СЕТ СН'!$F$16</f>
        <v>0</v>
      </c>
      <c r="M362" s="36">
        <f>SUMIFS(СВЦЭМ!$I$40:$I$759,СВЦЭМ!$A$40:$A$759,$A362,СВЦЭМ!$B$40:$B$759,M$332)+'СЕТ СН'!$F$16</f>
        <v>0</v>
      </c>
      <c r="N362" s="36">
        <f>SUMIFS(СВЦЭМ!$I$40:$I$759,СВЦЭМ!$A$40:$A$759,$A362,СВЦЭМ!$B$40:$B$759,N$332)+'СЕТ СН'!$F$16</f>
        <v>0</v>
      </c>
      <c r="O362" s="36">
        <f>SUMIFS(СВЦЭМ!$I$40:$I$759,СВЦЭМ!$A$40:$A$759,$A362,СВЦЭМ!$B$40:$B$759,O$332)+'СЕТ СН'!$F$16</f>
        <v>0</v>
      </c>
      <c r="P362" s="36">
        <f>SUMIFS(СВЦЭМ!$I$40:$I$759,СВЦЭМ!$A$40:$A$759,$A362,СВЦЭМ!$B$40:$B$759,P$332)+'СЕТ СН'!$F$16</f>
        <v>0</v>
      </c>
      <c r="Q362" s="36">
        <f>SUMIFS(СВЦЭМ!$I$40:$I$759,СВЦЭМ!$A$40:$A$759,$A362,СВЦЭМ!$B$40:$B$759,Q$332)+'СЕТ СН'!$F$16</f>
        <v>0</v>
      </c>
      <c r="R362" s="36">
        <f>SUMIFS(СВЦЭМ!$I$40:$I$759,СВЦЭМ!$A$40:$A$759,$A362,СВЦЭМ!$B$40:$B$759,R$332)+'СЕТ СН'!$F$16</f>
        <v>0</v>
      </c>
      <c r="S362" s="36">
        <f>SUMIFS(СВЦЭМ!$I$40:$I$759,СВЦЭМ!$A$40:$A$759,$A362,СВЦЭМ!$B$40:$B$759,S$332)+'СЕТ СН'!$F$16</f>
        <v>0</v>
      </c>
      <c r="T362" s="36">
        <f>SUMIFS(СВЦЭМ!$I$40:$I$759,СВЦЭМ!$A$40:$A$759,$A362,СВЦЭМ!$B$40:$B$759,T$332)+'СЕТ СН'!$F$16</f>
        <v>0</v>
      </c>
      <c r="U362" s="36">
        <f>SUMIFS(СВЦЭМ!$I$40:$I$759,СВЦЭМ!$A$40:$A$759,$A362,СВЦЭМ!$B$40:$B$759,U$332)+'СЕТ СН'!$F$16</f>
        <v>0</v>
      </c>
      <c r="V362" s="36">
        <f>SUMIFS(СВЦЭМ!$I$40:$I$759,СВЦЭМ!$A$40:$A$759,$A362,СВЦЭМ!$B$40:$B$759,V$332)+'СЕТ СН'!$F$16</f>
        <v>0</v>
      </c>
      <c r="W362" s="36">
        <f>SUMIFS(СВЦЭМ!$I$40:$I$759,СВЦЭМ!$A$40:$A$759,$A362,СВЦЭМ!$B$40:$B$759,W$332)+'СЕТ СН'!$F$16</f>
        <v>0</v>
      </c>
      <c r="X362" s="36">
        <f>SUMIFS(СВЦЭМ!$I$40:$I$759,СВЦЭМ!$A$40:$A$759,$A362,СВЦЭМ!$B$40:$B$759,X$332)+'СЕТ СН'!$F$16</f>
        <v>0</v>
      </c>
      <c r="Y362" s="36">
        <f>SUMIFS(СВЦЭМ!$I$40:$I$759,СВЦЭМ!$A$40:$A$759,$A362,СВЦЭМ!$B$40:$B$759,Y$332)+'СЕТ СН'!$F$16</f>
        <v>0</v>
      </c>
    </row>
    <row r="363" spans="1:27" ht="15.75" hidden="1" x14ac:dyDescent="0.2">
      <c r="A363" s="35">
        <f t="shared" si="9"/>
        <v>45413</v>
      </c>
      <c r="B363" s="36">
        <f>SUMIFS(СВЦЭМ!$I$40:$I$759,СВЦЭМ!$A$40:$A$759,$A363,СВЦЭМ!$B$40:$B$759,B$332)+'СЕТ СН'!$F$16</f>
        <v>0</v>
      </c>
      <c r="C363" s="36">
        <f>SUMIFS(СВЦЭМ!$I$40:$I$759,СВЦЭМ!$A$40:$A$759,$A363,СВЦЭМ!$B$40:$B$759,C$332)+'СЕТ СН'!$F$16</f>
        <v>0</v>
      </c>
      <c r="D363" s="36">
        <f>SUMIFS(СВЦЭМ!$I$40:$I$759,СВЦЭМ!$A$40:$A$759,$A363,СВЦЭМ!$B$40:$B$759,D$332)+'СЕТ СН'!$F$16</f>
        <v>0</v>
      </c>
      <c r="E363" s="36">
        <f>SUMIFS(СВЦЭМ!$I$40:$I$759,СВЦЭМ!$A$40:$A$759,$A363,СВЦЭМ!$B$40:$B$759,E$332)+'СЕТ СН'!$F$16</f>
        <v>0</v>
      </c>
      <c r="F363" s="36">
        <f>SUMIFS(СВЦЭМ!$I$40:$I$759,СВЦЭМ!$A$40:$A$759,$A363,СВЦЭМ!$B$40:$B$759,F$332)+'СЕТ СН'!$F$16</f>
        <v>0</v>
      </c>
      <c r="G363" s="36">
        <f>SUMIFS(СВЦЭМ!$I$40:$I$759,СВЦЭМ!$A$40:$A$759,$A363,СВЦЭМ!$B$40:$B$759,G$332)+'СЕТ СН'!$F$16</f>
        <v>0</v>
      </c>
      <c r="H363" s="36">
        <f>SUMIFS(СВЦЭМ!$I$40:$I$759,СВЦЭМ!$A$40:$A$759,$A363,СВЦЭМ!$B$40:$B$759,H$332)+'СЕТ СН'!$F$16</f>
        <v>0</v>
      </c>
      <c r="I363" s="36">
        <f>SUMIFS(СВЦЭМ!$I$40:$I$759,СВЦЭМ!$A$40:$A$759,$A363,СВЦЭМ!$B$40:$B$759,I$332)+'СЕТ СН'!$F$16</f>
        <v>0</v>
      </c>
      <c r="J363" s="36">
        <f>SUMIFS(СВЦЭМ!$I$40:$I$759,СВЦЭМ!$A$40:$A$759,$A363,СВЦЭМ!$B$40:$B$759,J$332)+'СЕТ СН'!$F$16</f>
        <v>0</v>
      </c>
      <c r="K363" s="36">
        <f>SUMIFS(СВЦЭМ!$I$40:$I$759,СВЦЭМ!$A$40:$A$759,$A363,СВЦЭМ!$B$40:$B$759,K$332)+'СЕТ СН'!$F$16</f>
        <v>0</v>
      </c>
      <c r="L363" s="36">
        <f>SUMIFS(СВЦЭМ!$I$40:$I$759,СВЦЭМ!$A$40:$A$759,$A363,СВЦЭМ!$B$40:$B$759,L$332)+'СЕТ СН'!$F$16</f>
        <v>0</v>
      </c>
      <c r="M363" s="36">
        <f>SUMIFS(СВЦЭМ!$I$40:$I$759,СВЦЭМ!$A$40:$A$759,$A363,СВЦЭМ!$B$40:$B$759,M$332)+'СЕТ СН'!$F$16</f>
        <v>0</v>
      </c>
      <c r="N363" s="36">
        <f>SUMIFS(СВЦЭМ!$I$40:$I$759,СВЦЭМ!$A$40:$A$759,$A363,СВЦЭМ!$B$40:$B$759,N$332)+'СЕТ СН'!$F$16</f>
        <v>0</v>
      </c>
      <c r="O363" s="36">
        <f>SUMIFS(СВЦЭМ!$I$40:$I$759,СВЦЭМ!$A$40:$A$759,$A363,СВЦЭМ!$B$40:$B$759,O$332)+'СЕТ СН'!$F$16</f>
        <v>0</v>
      </c>
      <c r="P363" s="36">
        <f>SUMIFS(СВЦЭМ!$I$40:$I$759,СВЦЭМ!$A$40:$A$759,$A363,СВЦЭМ!$B$40:$B$759,P$332)+'СЕТ СН'!$F$16</f>
        <v>0</v>
      </c>
      <c r="Q363" s="36">
        <f>SUMIFS(СВЦЭМ!$I$40:$I$759,СВЦЭМ!$A$40:$A$759,$A363,СВЦЭМ!$B$40:$B$759,Q$332)+'СЕТ СН'!$F$16</f>
        <v>0</v>
      </c>
      <c r="R363" s="36">
        <f>SUMIFS(СВЦЭМ!$I$40:$I$759,СВЦЭМ!$A$40:$A$759,$A363,СВЦЭМ!$B$40:$B$759,R$332)+'СЕТ СН'!$F$16</f>
        <v>0</v>
      </c>
      <c r="S363" s="36">
        <f>SUMIFS(СВЦЭМ!$I$40:$I$759,СВЦЭМ!$A$40:$A$759,$A363,СВЦЭМ!$B$40:$B$759,S$332)+'СЕТ СН'!$F$16</f>
        <v>0</v>
      </c>
      <c r="T363" s="36">
        <f>SUMIFS(СВЦЭМ!$I$40:$I$759,СВЦЭМ!$A$40:$A$759,$A363,СВЦЭМ!$B$40:$B$759,T$332)+'СЕТ СН'!$F$16</f>
        <v>0</v>
      </c>
      <c r="U363" s="36">
        <f>SUMIFS(СВЦЭМ!$I$40:$I$759,СВЦЭМ!$A$40:$A$759,$A363,СВЦЭМ!$B$40:$B$759,U$332)+'СЕТ СН'!$F$16</f>
        <v>0</v>
      </c>
      <c r="V363" s="36">
        <f>SUMIFS(СВЦЭМ!$I$40:$I$759,СВЦЭМ!$A$40:$A$759,$A363,СВЦЭМ!$B$40:$B$759,V$332)+'СЕТ СН'!$F$16</f>
        <v>0</v>
      </c>
      <c r="W363" s="36">
        <f>SUMIFS(СВЦЭМ!$I$40:$I$759,СВЦЭМ!$A$40:$A$759,$A363,СВЦЭМ!$B$40:$B$759,W$332)+'СЕТ СН'!$F$16</f>
        <v>0</v>
      </c>
      <c r="X363" s="36">
        <f>SUMIFS(СВЦЭМ!$I$40:$I$759,СВЦЭМ!$A$40:$A$759,$A363,СВЦЭМ!$B$40:$B$759,X$332)+'СЕТ СН'!$F$16</f>
        <v>0</v>
      </c>
      <c r="Y363" s="36">
        <f>SUMIFS(СВЦЭМ!$I$40:$I$759,СВЦЭМ!$A$40:$A$759,$A363,СВЦЭМ!$B$40:$B$759,Y$332)+'СЕТ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8"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9"/>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4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01.04.2024</v>
      </c>
      <c r="B368" s="36">
        <f>SUMIFS(СВЦЭМ!$J$40:$J$759,СВЦЭМ!$A$40:$A$759,$A368,СВЦЭМ!$B$40:$B$759,B$367)+'СЕТ СН'!$F$16</f>
        <v>0</v>
      </c>
      <c r="C368" s="36">
        <f>SUMIFS(СВЦЭМ!$J$40:$J$759,СВЦЭМ!$A$40:$A$759,$A368,СВЦЭМ!$B$40:$B$759,C$367)+'СЕТ СН'!$F$16</f>
        <v>0</v>
      </c>
      <c r="D368" s="36">
        <f>SUMIFS(СВЦЭМ!$J$40:$J$759,СВЦЭМ!$A$40:$A$759,$A368,СВЦЭМ!$B$40:$B$759,D$367)+'СЕТ СН'!$F$16</f>
        <v>0</v>
      </c>
      <c r="E368" s="36">
        <f>SUMIFS(СВЦЭМ!$J$40:$J$759,СВЦЭМ!$A$40:$A$759,$A368,СВЦЭМ!$B$40:$B$759,E$367)+'СЕТ СН'!$F$16</f>
        <v>0</v>
      </c>
      <c r="F368" s="36">
        <f>SUMIFS(СВЦЭМ!$J$40:$J$759,СВЦЭМ!$A$40:$A$759,$A368,СВЦЭМ!$B$40:$B$759,F$367)+'СЕТ СН'!$F$16</f>
        <v>0</v>
      </c>
      <c r="G368" s="36">
        <f>SUMIFS(СВЦЭМ!$J$40:$J$759,СВЦЭМ!$A$40:$A$759,$A368,СВЦЭМ!$B$40:$B$759,G$367)+'СЕТ СН'!$F$16</f>
        <v>0</v>
      </c>
      <c r="H368" s="36">
        <f>SUMIFS(СВЦЭМ!$J$40:$J$759,СВЦЭМ!$A$40:$A$759,$A368,СВЦЭМ!$B$40:$B$759,H$367)+'СЕТ СН'!$F$16</f>
        <v>0</v>
      </c>
      <c r="I368" s="36">
        <f>SUMIFS(СВЦЭМ!$J$40:$J$759,СВЦЭМ!$A$40:$A$759,$A368,СВЦЭМ!$B$40:$B$759,I$367)+'СЕТ СН'!$F$16</f>
        <v>0</v>
      </c>
      <c r="J368" s="36">
        <f>SUMIFS(СВЦЭМ!$J$40:$J$759,СВЦЭМ!$A$40:$A$759,$A368,СВЦЭМ!$B$40:$B$759,J$367)+'СЕТ СН'!$F$16</f>
        <v>0</v>
      </c>
      <c r="K368" s="36">
        <f>SUMIFS(СВЦЭМ!$J$40:$J$759,СВЦЭМ!$A$40:$A$759,$A368,СВЦЭМ!$B$40:$B$759,K$367)+'СЕТ СН'!$F$16</f>
        <v>0</v>
      </c>
      <c r="L368" s="36">
        <f>SUMIFS(СВЦЭМ!$J$40:$J$759,СВЦЭМ!$A$40:$A$759,$A368,СВЦЭМ!$B$40:$B$759,L$367)+'СЕТ СН'!$F$16</f>
        <v>0</v>
      </c>
      <c r="M368" s="36">
        <f>SUMIFS(СВЦЭМ!$J$40:$J$759,СВЦЭМ!$A$40:$A$759,$A368,СВЦЭМ!$B$40:$B$759,M$367)+'СЕТ СН'!$F$16</f>
        <v>0</v>
      </c>
      <c r="N368" s="36">
        <f>SUMIFS(СВЦЭМ!$J$40:$J$759,СВЦЭМ!$A$40:$A$759,$A368,СВЦЭМ!$B$40:$B$759,N$367)+'СЕТ СН'!$F$16</f>
        <v>0</v>
      </c>
      <c r="O368" s="36">
        <f>SUMIFS(СВЦЭМ!$J$40:$J$759,СВЦЭМ!$A$40:$A$759,$A368,СВЦЭМ!$B$40:$B$759,O$367)+'СЕТ СН'!$F$16</f>
        <v>0</v>
      </c>
      <c r="P368" s="36">
        <f>SUMIFS(СВЦЭМ!$J$40:$J$759,СВЦЭМ!$A$40:$A$759,$A368,СВЦЭМ!$B$40:$B$759,P$367)+'СЕТ СН'!$F$16</f>
        <v>0</v>
      </c>
      <c r="Q368" s="36">
        <f>SUMIFS(СВЦЭМ!$J$40:$J$759,СВЦЭМ!$A$40:$A$759,$A368,СВЦЭМ!$B$40:$B$759,Q$367)+'СЕТ СН'!$F$16</f>
        <v>0</v>
      </c>
      <c r="R368" s="36">
        <f>SUMIFS(СВЦЭМ!$J$40:$J$759,СВЦЭМ!$A$40:$A$759,$A368,СВЦЭМ!$B$40:$B$759,R$367)+'СЕТ СН'!$F$16</f>
        <v>0</v>
      </c>
      <c r="S368" s="36">
        <f>SUMIFS(СВЦЭМ!$J$40:$J$759,СВЦЭМ!$A$40:$A$759,$A368,СВЦЭМ!$B$40:$B$759,S$367)+'СЕТ СН'!$F$16</f>
        <v>0</v>
      </c>
      <c r="T368" s="36">
        <f>SUMIFS(СВЦЭМ!$J$40:$J$759,СВЦЭМ!$A$40:$A$759,$A368,СВЦЭМ!$B$40:$B$759,T$367)+'СЕТ СН'!$F$16</f>
        <v>0</v>
      </c>
      <c r="U368" s="36">
        <f>SUMIFS(СВЦЭМ!$J$40:$J$759,СВЦЭМ!$A$40:$A$759,$A368,СВЦЭМ!$B$40:$B$759,U$367)+'СЕТ СН'!$F$16</f>
        <v>0</v>
      </c>
      <c r="V368" s="36">
        <f>SUMIFS(СВЦЭМ!$J$40:$J$759,СВЦЭМ!$A$40:$A$759,$A368,СВЦЭМ!$B$40:$B$759,V$367)+'СЕТ СН'!$F$16</f>
        <v>0</v>
      </c>
      <c r="W368" s="36">
        <f>SUMIFS(СВЦЭМ!$J$40:$J$759,СВЦЭМ!$A$40:$A$759,$A368,СВЦЭМ!$B$40:$B$759,W$367)+'СЕТ СН'!$F$16</f>
        <v>0</v>
      </c>
      <c r="X368" s="36">
        <f>SUMIFS(СВЦЭМ!$J$40:$J$759,СВЦЭМ!$A$40:$A$759,$A368,СВЦЭМ!$B$40:$B$759,X$367)+'СЕТ СН'!$F$16</f>
        <v>0</v>
      </c>
      <c r="Y368" s="36">
        <f>SUMIFS(СВЦЭМ!$J$40:$J$759,СВЦЭМ!$A$40:$A$759,$A368,СВЦЭМ!$B$40:$B$759,Y$367)+'СЕТ СН'!$F$16</f>
        <v>0</v>
      </c>
      <c r="AA368" s="45"/>
    </row>
    <row r="369" spans="1:25" ht="15.75" hidden="1" x14ac:dyDescent="0.2">
      <c r="A369" s="35">
        <f>A368+1</f>
        <v>45384</v>
      </c>
      <c r="B369" s="36">
        <f>SUMIFS(СВЦЭМ!$J$40:$J$759,СВЦЭМ!$A$40:$A$759,$A369,СВЦЭМ!$B$40:$B$759,B$367)+'СЕТ СН'!$F$16</f>
        <v>0</v>
      </c>
      <c r="C369" s="36">
        <f>SUMIFS(СВЦЭМ!$J$40:$J$759,СВЦЭМ!$A$40:$A$759,$A369,СВЦЭМ!$B$40:$B$759,C$367)+'СЕТ СН'!$F$16</f>
        <v>0</v>
      </c>
      <c r="D369" s="36">
        <f>SUMIFS(СВЦЭМ!$J$40:$J$759,СВЦЭМ!$A$40:$A$759,$A369,СВЦЭМ!$B$40:$B$759,D$367)+'СЕТ СН'!$F$16</f>
        <v>0</v>
      </c>
      <c r="E369" s="36">
        <f>SUMIFS(СВЦЭМ!$J$40:$J$759,СВЦЭМ!$A$40:$A$759,$A369,СВЦЭМ!$B$40:$B$759,E$367)+'СЕТ СН'!$F$16</f>
        <v>0</v>
      </c>
      <c r="F369" s="36">
        <f>SUMIFS(СВЦЭМ!$J$40:$J$759,СВЦЭМ!$A$40:$A$759,$A369,СВЦЭМ!$B$40:$B$759,F$367)+'СЕТ СН'!$F$16</f>
        <v>0</v>
      </c>
      <c r="G369" s="36">
        <f>SUMIFS(СВЦЭМ!$J$40:$J$759,СВЦЭМ!$A$40:$A$759,$A369,СВЦЭМ!$B$40:$B$759,G$367)+'СЕТ СН'!$F$16</f>
        <v>0</v>
      </c>
      <c r="H369" s="36">
        <f>SUMIFS(СВЦЭМ!$J$40:$J$759,СВЦЭМ!$A$40:$A$759,$A369,СВЦЭМ!$B$40:$B$759,H$367)+'СЕТ СН'!$F$16</f>
        <v>0</v>
      </c>
      <c r="I369" s="36">
        <f>SUMIFS(СВЦЭМ!$J$40:$J$759,СВЦЭМ!$A$40:$A$759,$A369,СВЦЭМ!$B$40:$B$759,I$367)+'СЕТ СН'!$F$16</f>
        <v>0</v>
      </c>
      <c r="J369" s="36">
        <f>SUMIFS(СВЦЭМ!$J$40:$J$759,СВЦЭМ!$A$40:$A$759,$A369,СВЦЭМ!$B$40:$B$759,J$367)+'СЕТ СН'!$F$16</f>
        <v>0</v>
      </c>
      <c r="K369" s="36">
        <f>SUMIFS(СВЦЭМ!$J$40:$J$759,СВЦЭМ!$A$40:$A$759,$A369,СВЦЭМ!$B$40:$B$759,K$367)+'СЕТ СН'!$F$16</f>
        <v>0</v>
      </c>
      <c r="L369" s="36">
        <f>SUMIFS(СВЦЭМ!$J$40:$J$759,СВЦЭМ!$A$40:$A$759,$A369,СВЦЭМ!$B$40:$B$759,L$367)+'СЕТ СН'!$F$16</f>
        <v>0</v>
      </c>
      <c r="M369" s="36">
        <f>SUMIFS(СВЦЭМ!$J$40:$J$759,СВЦЭМ!$A$40:$A$759,$A369,СВЦЭМ!$B$40:$B$759,M$367)+'СЕТ СН'!$F$16</f>
        <v>0</v>
      </c>
      <c r="N369" s="36">
        <f>SUMIFS(СВЦЭМ!$J$40:$J$759,СВЦЭМ!$A$40:$A$759,$A369,СВЦЭМ!$B$40:$B$759,N$367)+'СЕТ СН'!$F$16</f>
        <v>0</v>
      </c>
      <c r="O369" s="36">
        <f>SUMIFS(СВЦЭМ!$J$40:$J$759,СВЦЭМ!$A$40:$A$759,$A369,СВЦЭМ!$B$40:$B$759,O$367)+'СЕТ СН'!$F$16</f>
        <v>0</v>
      </c>
      <c r="P369" s="36">
        <f>SUMIFS(СВЦЭМ!$J$40:$J$759,СВЦЭМ!$A$40:$A$759,$A369,СВЦЭМ!$B$40:$B$759,P$367)+'СЕТ СН'!$F$16</f>
        <v>0</v>
      </c>
      <c r="Q369" s="36">
        <f>SUMIFS(СВЦЭМ!$J$40:$J$759,СВЦЭМ!$A$40:$A$759,$A369,СВЦЭМ!$B$40:$B$759,Q$367)+'СЕТ СН'!$F$16</f>
        <v>0</v>
      </c>
      <c r="R369" s="36">
        <f>SUMIFS(СВЦЭМ!$J$40:$J$759,СВЦЭМ!$A$40:$A$759,$A369,СВЦЭМ!$B$40:$B$759,R$367)+'СЕТ СН'!$F$16</f>
        <v>0</v>
      </c>
      <c r="S369" s="36">
        <f>SUMIFS(СВЦЭМ!$J$40:$J$759,СВЦЭМ!$A$40:$A$759,$A369,СВЦЭМ!$B$40:$B$759,S$367)+'СЕТ СН'!$F$16</f>
        <v>0</v>
      </c>
      <c r="T369" s="36">
        <f>SUMIFS(СВЦЭМ!$J$40:$J$759,СВЦЭМ!$A$40:$A$759,$A369,СВЦЭМ!$B$40:$B$759,T$367)+'СЕТ СН'!$F$16</f>
        <v>0</v>
      </c>
      <c r="U369" s="36">
        <f>SUMIFS(СВЦЭМ!$J$40:$J$759,СВЦЭМ!$A$40:$A$759,$A369,СВЦЭМ!$B$40:$B$759,U$367)+'СЕТ СН'!$F$16</f>
        <v>0</v>
      </c>
      <c r="V369" s="36">
        <f>SUMIFS(СВЦЭМ!$J$40:$J$759,СВЦЭМ!$A$40:$A$759,$A369,СВЦЭМ!$B$40:$B$759,V$367)+'СЕТ СН'!$F$16</f>
        <v>0</v>
      </c>
      <c r="W369" s="36">
        <f>SUMIFS(СВЦЭМ!$J$40:$J$759,СВЦЭМ!$A$40:$A$759,$A369,СВЦЭМ!$B$40:$B$759,W$367)+'СЕТ СН'!$F$16</f>
        <v>0</v>
      </c>
      <c r="X369" s="36">
        <f>SUMIFS(СВЦЭМ!$J$40:$J$759,СВЦЭМ!$A$40:$A$759,$A369,СВЦЭМ!$B$40:$B$759,X$367)+'СЕТ СН'!$F$16</f>
        <v>0</v>
      </c>
      <c r="Y369" s="36">
        <f>SUMIFS(СВЦЭМ!$J$40:$J$759,СВЦЭМ!$A$40:$A$759,$A369,СВЦЭМ!$B$40:$B$759,Y$367)+'СЕТ СН'!$F$16</f>
        <v>0</v>
      </c>
    </row>
    <row r="370" spans="1:25" ht="15.75" hidden="1" x14ac:dyDescent="0.2">
      <c r="A370" s="35">
        <f t="shared" ref="A370:A398" si="10">A369+1</f>
        <v>45385</v>
      </c>
      <c r="B370" s="36">
        <f>SUMIFS(СВЦЭМ!$J$40:$J$759,СВЦЭМ!$A$40:$A$759,$A370,СВЦЭМ!$B$40:$B$759,B$367)+'СЕТ СН'!$F$16</f>
        <v>0</v>
      </c>
      <c r="C370" s="36">
        <f>SUMIFS(СВЦЭМ!$J$40:$J$759,СВЦЭМ!$A$40:$A$759,$A370,СВЦЭМ!$B$40:$B$759,C$367)+'СЕТ СН'!$F$16</f>
        <v>0</v>
      </c>
      <c r="D370" s="36">
        <f>SUMIFS(СВЦЭМ!$J$40:$J$759,СВЦЭМ!$A$40:$A$759,$A370,СВЦЭМ!$B$40:$B$759,D$367)+'СЕТ СН'!$F$16</f>
        <v>0</v>
      </c>
      <c r="E370" s="36">
        <f>SUMIFS(СВЦЭМ!$J$40:$J$759,СВЦЭМ!$A$40:$A$759,$A370,СВЦЭМ!$B$40:$B$759,E$367)+'СЕТ СН'!$F$16</f>
        <v>0</v>
      </c>
      <c r="F370" s="36">
        <f>SUMIFS(СВЦЭМ!$J$40:$J$759,СВЦЭМ!$A$40:$A$759,$A370,СВЦЭМ!$B$40:$B$759,F$367)+'СЕТ СН'!$F$16</f>
        <v>0</v>
      </c>
      <c r="G370" s="36">
        <f>SUMIFS(СВЦЭМ!$J$40:$J$759,СВЦЭМ!$A$40:$A$759,$A370,СВЦЭМ!$B$40:$B$759,G$367)+'СЕТ СН'!$F$16</f>
        <v>0</v>
      </c>
      <c r="H370" s="36">
        <f>SUMIFS(СВЦЭМ!$J$40:$J$759,СВЦЭМ!$A$40:$A$759,$A370,СВЦЭМ!$B$40:$B$759,H$367)+'СЕТ СН'!$F$16</f>
        <v>0</v>
      </c>
      <c r="I370" s="36">
        <f>SUMIFS(СВЦЭМ!$J$40:$J$759,СВЦЭМ!$A$40:$A$759,$A370,СВЦЭМ!$B$40:$B$759,I$367)+'СЕТ СН'!$F$16</f>
        <v>0</v>
      </c>
      <c r="J370" s="36">
        <f>SUMIFS(СВЦЭМ!$J$40:$J$759,СВЦЭМ!$A$40:$A$759,$A370,СВЦЭМ!$B$40:$B$759,J$367)+'СЕТ СН'!$F$16</f>
        <v>0</v>
      </c>
      <c r="K370" s="36">
        <f>SUMIFS(СВЦЭМ!$J$40:$J$759,СВЦЭМ!$A$40:$A$759,$A370,СВЦЭМ!$B$40:$B$759,K$367)+'СЕТ СН'!$F$16</f>
        <v>0</v>
      </c>
      <c r="L370" s="36">
        <f>SUMIFS(СВЦЭМ!$J$40:$J$759,СВЦЭМ!$A$40:$A$759,$A370,СВЦЭМ!$B$40:$B$759,L$367)+'СЕТ СН'!$F$16</f>
        <v>0</v>
      </c>
      <c r="M370" s="36">
        <f>SUMIFS(СВЦЭМ!$J$40:$J$759,СВЦЭМ!$A$40:$A$759,$A370,СВЦЭМ!$B$40:$B$759,M$367)+'СЕТ СН'!$F$16</f>
        <v>0</v>
      </c>
      <c r="N370" s="36">
        <f>SUMIFS(СВЦЭМ!$J$40:$J$759,СВЦЭМ!$A$40:$A$759,$A370,СВЦЭМ!$B$40:$B$759,N$367)+'СЕТ СН'!$F$16</f>
        <v>0</v>
      </c>
      <c r="O370" s="36">
        <f>SUMIFS(СВЦЭМ!$J$40:$J$759,СВЦЭМ!$A$40:$A$759,$A370,СВЦЭМ!$B$40:$B$759,O$367)+'СЕТ СН'!$F$16</f>
        <v>0</v>
      </c>
      <c r="P370" s="36">
        <f>SUMIFS(СВЦЭМ!$J$40:$J$759,СВЦЭМ!$A$40:$A$759,$A370,СВЦЭМ!$B$40:$B$759,P$367)+'СЕТ СН'!$F$16</f>
        <v>0</v>
      </c>
      <c r="Q370" s="36">
        <f>SUMIFS(СВЦЭМ!$J$40:$J$759,СВЦЭМ!$A$40:$A$759,$A370,СВЦЭМ!$B$40:$B$759,Q$367)+'СЕТ СН'!$F$16</f>
        <v>0</v>
      </c>
      <c r="R370" s="36">
        <f>SUMIFS(СВЦЭМ!$J$40:$J$759,СВЦЭМ!$A$40:$A$759,$A370,СВЦЭМ!$B$40:$B$759,R$367)+'СЕТ СН'!$F$16</f>
        <v>0</v>
      </c>
      <c r="S370" s="36">
        <f>SUMIFS(СВЦЭМ!$J$40:$J$759,СВЦЭМ!$A$40:$A$759,$A370,СВЦЭМ!$B$40:$B$759,S$367)+'СЕТ СН'!$F$16</f>
        <v>0</v>
      </c>
      <c r="T370" s="36">
        <f>SUMIFS(СВЦЭМ!$J$40:$J$759,СВЦЭМ!$A$40:$A$759,$A370,СВЦЭМ!$B$40:$B$759,T$367)+'СЕТ СН'!$F$16</f>
        <v>0</v>
      </c>
      <c r="U370" s="36">
        <f>SUMIFS(СВЦЭМ!$J$40:$J$759,СВЦЭМ!$A$40:$A$759,$A370,СВЦЭМ!$B$40:$B$759,U$367)+'СЕТ СН'!$F$16</f>
        <v>0</v>
      </c>
      <c r="V370" s="36">
        <f>SUMIFS(СВЦЭМ!$J$40:$J$759,СВЦЭМ!$A$40:$A$759,$A370,СВЦЭМ!$B$40:$B$759,V$367)+'СЕТ СН'!$F$16</f>
        <v>0</v>
      </c>
      <c r="W370" s="36">
        <f>SUMIFS(СВЦЭМ!$J$40:$J$759,СВЦЭМ!$A$40:$A$759,$A370,СВЦЭМ!$B$40:$B$759,W$367)+'СЕТ СН'!$F$16</f>
        <v>0</v>
      </c>
      <c r="X370" s="36">
        <f>SUMIFS(СВЦЭМ!$J$40:$J$759,СВЦЭМ!$A$40:$A$759,$A370,СВЦЭМ!$B$40:$B$759,X$367)+'СЕТ СН'!$F$16</f>
        <v>0</v>
      </c>
      <c r="Y370" s="36">
        <f>SUMIFS(СВЦЭМ!$J$40:$J$759,СВЦЭМ!$A$40:$A$759,$A370,СВЦЭМ!$B$40:$B$759,Y$367)+'СЕТ СН'!$F$16</f>
        <v>0</v>
      </c>
    </row>
    <row r="371" spans="1:25" ht="15.75" hidden="1" x14ac:dyDescent="0.2">
      <c r="A371" s="35">
        <f t="shared" si="10"/>
        <v>45386</v>
      </c>
      <c r="B371" s="36">
        <f>SUMIFS(СВЦЭМ!$J$40:$J$759,СВЦЭМ!$A$40:$A$759,$A371,СВЦЭМ!$B$40:$B$759,B$367)+'СЕТ СН'!$F$16</f>
        <v>0</v>
      </c>
      <c r="C371" s="36">
        <f>SUMIFS(СВЦЭМ!$J$40:$J$759,СВЦЭМ!$A$40:$A$759,$A371,СВЦЭМ!$B$40:$B$759,C$367)+'СЕТ СН'!$F$16</f>
        <v>0</v>
      </c>
      <c r="D371" s="36">
        <f>SUMIFS(СВЦЭМ!$J$40:$J$759,СВЦЭМ!$A$40:$A$759,$A371,СВЦЭМ!$B$40:$B$759,D$367)+'СЕТ СН'!$F$16</f>
        <v>0</v>
      </c>
      <c r="E371" s="36">
        <f>SUMIFS(СВЦЭМ!$J$40:$J$759,СВЦЭМ!$A$40:$A$759,$A371,СВЦЭМ!$B$40:$B$759,E$367)+'СЕТ СН'!$F$16</f>
        <v>0</v>
      </c>
      <c r="F371" s="36">
        <f>SUMIFS(СВЦЭМ!$J$40:$J$759,СВЦЭМ!$A$40:$A$759,$A371,СВЦЭМ!$B$40:$B$759,F$367)+'СЕТ СН'!$F$16</f>
        <v>0</v>
      </c>
      <c r="G371" s="36">
        <f>SUMIFS(СВЦЭМ!$J$40:$J$759,СВЦЭМ!$A$40:$A$759,$A371,СВЦЭМ!$B$40:$B$759,G$367)+'СЕТ СН'!$F$16</f>
        <v>0</v>
      </c>
      <c r="H371" s="36">
        <f>SUMIFS(СВЦЭМ!$J$40:$J$759,СВЦЭМ!$A$40:$A$759,$A371,СВЦЭМ!$B$40:$B$759,H$367)+'СЕТ СН'!$F$16</f>
        <v>0</v>
      </c>
      <c r="I371" s="36">
        <f>SUMIFS(СВЦЭМ!$J$40:$J$759,СВЦЭМ!$A$40:$A$759,$A371,СВЦЭМ!$B$40:$B$759,I$367)+'СЕТ СН'!$F$16</f>
        <v>0</v>
      </c>
      <c r="J371" s="36">
        <f>SUMIFS(СВЦЭМ!$J$40:$J$759,СВЦЭМ!$A$40:$A$759,$A371,СВЦЭМ!$B$40:$B$759,J$367)+'СЕТ СН'!$F$16</f>
        <v>0</v>
      </c>
      <c r="K371" s="36">
        <f>SUMIFS(СВЦЭМ!$J$40:$J$759,СВЦЭМ!$A$40:$A$759,$A371,СВЦЭМ!$B$40:$B$759,K$367)+'СЕТ СН'!$F$16</f>
        <v>0</v>
      </c>
      <c r="L371" s="36">
        <f>SUMIFS(СВЦЭМ!$J$40:$J$759,СВЦЭМ!$A$40:$A$759,$A371,СВЦЭМ!$B$40:$B$759,L$367)+'СЕТ СН'!$F$16</f>
        <v>0</v>
      </c>
      <c r="M371" s="36">
        <f>SUMIFS(СВЦЭМ!$J$40:$J$759,СВЦЭМ!$A$40:$A$759,$A371,СВЦЭМ!$B$40:$B$759,M$367)+'СЕТ СН'!$F$16</f>
        <v>0</v>
      </c>
      <c r="N371" s="36">
        <f>SUMIFS(СВЦЭМ!$J$40:$J$759,СВЦЭМ!$A$40:$A$759,$A371,СВЦЭМ!$B$40:$B$759,N$367)+'СЕТ СН'!$F$16</f>
        <v>0</v>
      </c>
      <c r="O371" s="36">
        <f>SUMIFS(СВЦЭМ!$J$40:$J$759,СВЦЭМ!$A$40:$A$759,$A371,СВЦЭМ!$B$40:$B$759,O$367)+'СЕТ СН'!$F$16</f>
        <v>0</v>
      </c>
      <c r="P371" s="36">
        <f>SUMIFS(СВЦЭМ!$J$40:$J$759,СВЦЭМ!$A$40:$A$759,$A371,СВЦЭМ!$B$40:$B$759,P$367)+'СЕТ СН'!$F$16</f>
        <v>0</v>
      </c>
      <c r="Q371" s="36">
        <f>SUMIFS(СВЦЭМ!$J$40:$J$759,СВЦЭМ!$A$40:$A$759,$A371,СВЦЭМ!$B$40:$B$759,Q$367)+'СЕТ СН'!$F$16</f>
        <v>0</v>
      </c>
      <c r="R371" s="36">
        <f>SUMIFS(СВЦЭМ!$J$40:$J$759,СВЦЭМ!$A$40:$A$759,$A371,СВЦЭМ!$B$40:$B$759,R$367)+'СЕТ СН'!$F$16</f>
        <v>0</v>
      </c>
      <c r="S371" s="36">
        <f>SUMIFS(СВЦЭМ!$J$40:$J$759,СВЦЭМ!$A$40:$A$759,$A371,СВЦЭМ!$B$40:$B$759,S$367)+'СЕТ СН'!$F$16</f>
        <v>0</v>
      </c>
      <c r="T371" s="36">
        <f>SUMIFS(СВЦЭМ!$J$40:$J$759,СВЦЭМ!$A$40:$A$759,$A371,СВЦЭМ!$B$40:$B$759,T$367)+'СЕТ СН'!$F$16</f>
        <v>0</v>
      </c>
      <c r="U371" s="36">
        <f>SUMIFS(СВЦЭМ!$J$40:$J$759,СВЦЭМ!$A$40:$A$759,$A371,СВЦЭМ!$B$40:$B$759,U$367)+'СЕТ СН'!$F$16</f>
        <v>0</v>
      </c>
      <c r="V371" s="36">
        <f>SUMIFS(СВЦЭМ!$J$40:$J$759,СВЦЭМ!$A$40:$A$759,$A371,СВЦЭМ!$B$40:$B$759,V$367)+'СЕТ СН'!$F$16</f>
        <v>0</v>
      </c>
      <c r="W371" s="36">
        <f>SUMIFS(СВЦЭМ!$J$40:$J$759,СВЦЭМ!$A$40:$A$759,$A371,СВЦЭМ!$B$40:$B$759,W$367)+'СЕТ СН'!$F$16</f>
        <v>0</v>
      </c>
      <c r="X371" s="36">
        <f>SUMIFS(СВЦЭМ!$J$40:$J$759,СВЦЭМ!$A$40:$A$759,$A371,СВЦЭМ!$B$40:$B$759,X$367)+'СЕТ СН'!$F$16</f>
        <v>0</v>
      </c>
      <c r="Y371" s="36">
        <f>SUMIFS(СВЦЭМ!$J$40:$J$759,СВЦЭМ!$A$40:$A$759,$A371,СВЦЭМ!$B$40:$B$759,Y$367)+'СЕТ СН'!$F$16</f>
        <v>0</v>
      </c>
    </row>
    <row r="372" spans="1:25" ht="15.75" hidden="1" x14ac:dyDescent="0.2">
      <c r="A372" s="35">
        <f t="shared" si="10"/>
        <v>45387</v>
      </c>
      <c r="B372" s="36">
        <f>SUMIFS(СВЦЭМ!$J$40:$J$759,СВЦЭМ!$A$40:$A$759,$A372,СВЦЭМ!$B$40:$B$759,B$367)+'СЕТ СН'!$F$16</f>
        <v>0</v>
      </c>
      <c r="C372" s="36">
        <f>SUMIFS(СВЦЭМ!$J$40:$J$759,СВЦЭМ!$A$40:$A$759,$A372,СВЦЭМ!$B$40:$B$759,C$367)+'СЕТ СН'!$F$16</f>
        <v>0</v>
      </c>
      <c r="D372" s="36">
        <f>SUMIFS(СВЦЭМ!$J$40:$J$759,СВЦЭМ!$A$40:$A$759,$A372,СВЦЭМ!$B$40:$B$759,D$367)+'СЕТ СН'!$F$16</f>
        <v>0</v>
      </c>
      <c r="E372" s="36">
        <f>SUMIFS(СВЦЭМ!$J$40:$J$759,СВЦЭМ!$A$40:$A$759,$A372,СВЦЭМ!$B$40:$B$759,E$367)+'СЕТ СН'!$F$16</f>
        <v>0</v>
      </c>
      <c r="F372" s="36">
        <f>SUMIFS(СВЦЭМ!$J$40:$J$759,СВЦЭМ!$A$40:$A$759,$A372,СВЦЭМ!$B$40:$B$759,F$367)+'СЕТ СН'!$F$16</f>
        <v>0</v>
      </c>
      <c r="G372" s="36">
        <f>SUMIFS(СВЦЭМ!$J$40:$J$759,СВЦЭМ!$A$40:$A$759,$A372,СВЦЭМ!$B$40:$B$759,G$367)+'СЕТ СН'!$F$16</f>
        <v>0</v>
      </c>
      <c r="H372" s="36">
        <f>SUMIFS(СВЦЭМ!$J$40:$J$759,СВЦЭМ!$A$40:$A$759,$A372,СВЦЭМ!$B$40:$B$759,H$367)+'СЕТ СН'!$F$16</f>
        <v>0</v>
      </c>
      <c r="I372" s="36">
        <f>SUMIFS(СВЦЭМ!$J$40:$J$759,СВЦЭМ!$A$40:$A$759,$A372,СВЦЭМ!$B$40:$B$759,I$367)+'СЕТ СН'!$F$16</f>
        <v>0</v>
      </c>
      <c r="J372" s="36">
        <f>SUMIFS(СВЦЭМ!$J$40:$J$759,СВЦЭМ!$A$40:$A$759,$A372,СВЦЭМ!$B$40:$B$759,J$367)+'СЕТ СН'!$F$16</f>
        <v>0</v>
      </c>
      <c r="K372" s="36">
        <f>SUMIFS(СВЦЭМ!$J$40:$J$759,СВЦЭМ!$A$40:$A$759,$A372,СВЦЭМ!$B$40:$B$759,K$367)+'СЕТ СН'!$F$16</f>
        <v>0</v>
      </c>
      <c r="L372" s="36">
        <f>SUMIFS(СВЦЭМ!$J$40:$J$759,СВЦЭМ!$A$40:$A$759,$A372,СВЦЭМ!$B$40:$B$759,L$367)+'СЕТ СН'!$F$16</f>
        <v>0</v>
      </c>
      <c r="M372" s="36">
        <f>SUMIFS(СВЦЭМ!$J$40:$J$759,СВЦЭМ!$A$40:$A$759,$A372,СВЦЭМ!$B$40:$B$759,M$367)+'СЕТ СН'!$F$16</f>
        <v>0</v>
      </c>
      <c r="N372" s="36">
        <f>SUMIFS(СВЦЭМ!$J$40:$J$759,СВЦЭМ!$A$40:$A$759,$A372,СВЦЭМ!$B$40:$B$759,N$367)+'СЕТ СН'!$F$16</f>
        <v>0</v>
      </c>
      <c r="O372" s="36">
        <f>SUMIFS(СВЦЭМ!$J$40:$J$759,СВЦЭМ!$A$40:$A$759,$A372,СВЦЭМ!$B$40:$B$759,O$367)+'СЕТ СН'!$F$16</f>
        <v>0</v>
      </c>
      <c r="P372" s="36">
        <f>SUMIFS(СВЦЭМ!$J$40:$J$759,СВЦЭМ!$A$40:$A$759,$A372,СВЦЭМ!$B$40:$B$759,P$367)+'СЕТ СН'!$F$16</f>
        <v>0</v>
      </c>
      <c r="Q372" s="36">
        <f>SUMIFS(СВЦЭМ!$J$40:$J$759,СВЦЭМ!$A$40:$A$759,$A372,СВЦЭМ!$B$40:$B$759,Q$367)+'СЕТ СН'!$F$16</f>
        <v>0</v>
      </c>
      <c r="R372" s="36">
        <f>SUMIFS(СВЦЭМ!$J$40:$J$759,СВЦЭМ!$A$40:$A$759,$A372,СВЦЭМ!$B$40:$B$759,R$367)+'СЕТ СН'!$F$16</f>
        <v>0</v>
      </c>
      <c r="S372" s="36">
        <f>SUMIFS(СВЦЭМ!$J$40:$J$759,СВЦЭМ!$A$40:$A$759,$A372,СВЦЭМ!$B$40:$B$759,S$367)+'СЕТ СН'!$F$16</f>
        <v>0</v>
      </c>
      <c r="T372" s="36">
        <f>SUMIFS(СВЦЭМ!$J$40:$J$759,СВЦЭМ!$A$40:$A$759,$A372,СВЦЭМ!$B$40:$B$759,T$367)+'СЕТ СН'!$F$16</f>
        <v>0</v>
      </c>
      <c r="U372" s="36">
        <f>SUMIFS(СВЦЭМ!$J$40:$J$759,СВЦЭМ!$A$40:$A$759,$A372,СВЦЭМ!$B$40:$B$759,U$367)+'СЕТ СН'!$F$16</f>
        <v>0</v>
      </c>
      <c r="V372" s="36">
        <f>SUMIFS(СВЦЭМ!$J$40:$J$759,СВЦЭМ!$A$40:$A$759,$A372,СВЦЭМ!$B$40:$B$759,V$367)+'СЕТ СН'!$F$16</f>
        <v>0</v>
      </c>
      <c r="W372" s="36">
        <f>SUMIFS(СВЦЭМ!$J$40:$J$759,СВЦЭМ!$A$40:$A$759,$A372,СВЦЭМ!$B$40:$B$759,W$367)+'СЕТ СН'!$F$16</f>
        <v>0</v>
      </c>
      <c r="X372" s="36">
        <f>SUMIFS(СВЦЭМ!$J$40:$J$759,СВЦЭМ!$A$40:$A$759,$A372,СВЦЭМ!$B$40:$B$759,X$367)+'СЕТ СН'!$F$16</f>
        <v>0</v>
      </c>
      <c r="Y372" s="36">
        <f>SUMIFS(СВЦЭМ!$J$40:$J$759,СВЦЭМ!$A$40:$A$759,$A372,СВЦЭМ!$B$40:$B$759,Y$367)+'СЕТ СН'!$F$16</f>
        <v>0</v>
      </c>
    </row>
    <row r="373" spans="1:25" ht="15.75" hidden="1" x14ac:dyDescent="0.2">
      <c r="A373" s="35">
        <f t="shared" si="10"/>
        <v>45388</v>
      </c>
      <c r="B373" s="36">
        <f>SUMIFS(СВЦЭМ!$J$40:$J$759,СВЦЭМ!$A$40:$A$759,$A373,СВЦЭМ!$B$40:$B$759,B$367)+'СЕТ СН'!$F$16</f>
        <v>0</v>
      </c>
      <c r="C373" s="36">
        <f>SUMIFS(СВЦЭМ!$J$40:$J$759,СВЦЭМ!$A$40:$A$759,$A373,СВЦЭМ!$B$40:$B$759,C$367)+'СЕТ СН'!$F$16</f>
        <v>0</v>
      </c>
      <c r="D373" s="36">
        <f>SUMIFS(СВЦЭМ!$J$40:$J$759,СВЦЭМ!$A$40:$A$759,$A373,СВЦЭМ!$B$40:$B$759,D$367)+'СЕТ СН'!$F$16</f>
        <v>0</v>
      </c>
      <c r="E373" s="36">
        <f>SUMIFS(СВЦЭМ!$J$40:$J$759,СВЦЭМ!$A$40:$A$759,$A373,СВЦЭМ!$B$40:$B$759,E$367)+'СЕТ СН'!$F$16</f>
        <v>0</v>
      </c>
      <c r="F373" s="36">
        <f>SUMIFS(СВЦЭМ!$J$40:$J$759,СВЦЭМ!$A$40:$A$759,$A373,СВЦЭМ!$B$40:$B$759,F$367)+'СЕТ СН'!$F$16</f>
        <v>0</v>
      </c>
      <c r="G373" s="36">
        <f>SUMIFS(СВЦЭМ!$J$40:$J$759,СВЦЭМ!$A$40:$A$759,$A373,СВЦЭМ!$B$40:$B$759,G$367)+'СЕТ СН'!$F$16</f>
        <v>0</v>
      </c>
      <c r="H373" s="36">
        <f>SUMIFS(СВЦЭМ!$J$40:$J$759,СВЦЭМ!$A$40:$A$759,$A373,СВЦЭМ!$B$40:$B$759,H$367)+'СЕТ СН'!$F$16</f>
        <v>0</v>
      </c>
      <c r="I373" s="36">
        <f>SUMIFS(СВЦЭМ!$J$40:$J$759,СВЦЭМ!$A$40:$A$759,$A373,СВЦЭМ!$B$40:$B$759,I$367)+'СЕТ СН'!$F$16</f>
        <v>0</v>
      </c>
      <c r="J373" s="36">
        <f>SUMIFS(СВЦЭМ!$J$40:$J$759,СВЦЭМ!$A$40:$A$759,$A373,СВЦЭМ!$B$40:$B$759,J$367)+'СЕТ СН'!$F$16</f>
        <v>0</v>
      </c>
      <c r="K373" s="36">
        <f>SUMIFS(СВЦЭМ!$J$40:$J$759,СВЦЭМ!$A$40:$A$759,$A373,СВЦЭМ!$B$40:$B$759,K$367)+'СЕТ СН'!$F$16</f>
        <v>0</v>
      </c>
      <c r="L373" s="36">
        <f>SUMIFS(СВЦЭМ!$J$40:$J$759,СВЦЭМ!$A$40:$A$759,$A373,СВЦЭМ!$B$40:$B$759,L$367)+'СЕТ СН'!$F$16</f>
        <v>0</v>
      </c>
      <c r="M373" s="36">
        <f>SUMIFS(СВЦЭМ!$J$40:$J$759,СВЦЭМ!$A$40:$A$759,$A373,СВЦЭМ!$B$40:$B$759,M$367)+'СЕТ СН'!$F$16</f>
        <v>0</v>
      </c>
      <c r="N373" s="36">
        <f>SUMIFS(СВЦЭМ!$J$40:$J$759,СВЦЭМ!$A$40:$A$759,$A373,СВЦЭМ!$B$40:$B$759,N$367)+'СЕТ СН'!$F$16</f>
        <v>0</v>
      </c>
      <c r="O373" s="36">
        <f>SUMIFS(СВЦЭМ!$J$40:$J$759,СВЦЭМ!$A$40:$A$759,$A373,СВЦЭМ!$B$40:$B$759,O$367)+'СЕТ СН'!$F$16</f>
        <v>0</v>
      </c>
      <c r="P373" s="36">
        <f>SUMIFS(СВЦЭМ!$J$40:$J$759,СВЦЭМ!$A$40:$A$759,$A373,СВЦЭМ!$B$40:$B$759,P$367)+'СЕТ СН'!$F$16</f>
        <v>0</v>
      </c>
      <c r="Q373" s="36">
        <f>SUMIFS(СВЦЭМ!$J$40:$J$759,СВЦЭМ!$A$40:$A$759,$A373,СВЦЭМ!$B$40:$B$759,Q$367)+'СЕТ СН'!$F$16</f>
        <v>0</v>
      </c>
      <c r="R373" s="36">
        <f>SUMIFS(СВЦЭМ!$J$40:$J$759,СВЦЭМ!$A$40:$A$759,$A373,СВЦЭМ!$B$40:$B$759,R$367)+'СЕТ СН'!$F$16</f>
        <v>0</v>
      </c>
      <c r="S373" s="36">
        <f>SUMIFS(СВЦЭМ!$J$40:$J$759,СВЦЭМ!$A$40:$A$759,$A373,СВЦЭМ!$B$40:$B$759,S$367)+'СЕТ СН'!$F$16</f>
        <v>0</v>
      </c>
      <c r="T373" s="36">
        <f>SUMIFS(СВЦЭМ!$J$40:$J$759,СВЦЭМ!$A$40:$A$759,$A373,СВЦЭМ!$B$40:$B$759,T$367)+'СЕТ СН'!$F$16</f>
        <v>0</v>
      </c>
      <c r="U373" s="36">
        <f>SUMIFS(СВЦЭМ!$J$40:$J$759,СВЦЭМ!$A$40:$A$759,$A373,СВЦЭМ!$B$40:$B$759,U$367)+'СЕТ СН'!$F$16</f>
        <v>0</v>
      </c>
      <c r="V373" s="36">
        <f>SUMIFS(СВЦЭМ!$J$40:$J$759,СВЦЭМ!$A$40:$A$759,$A373,СВЦЭМ!$B$40:$B$759,V$367)+'СЕТ СН'!$F$16</f>
        <v>0</v>
      </c>
      <c r="W373" s="36">
        <f>SUMIFS(СВЦЭМ!$J$40:$J$759,СВЦЭМ!$A$40:$A$759,$A373,СВЦЭМ!$B$40:$B$759,W$367)+'СЕТ СН'!$F$16</f>
        <v>0</v>
      </c>
      <c r="X373" s="36">
        <f>SUMIFS(СВЦЭМ!$J$40:$J$759,СВЦЭМ!$A$40:$A$759,$A373,СВЦЭМ!$B$40:$B$759,X$367)+'СЕТ СН'!$F$16</f>
        <v>0</v>
      </c>
      <c r="Y373" s="36">
        <f>SUMIFS(СВЦЭМ!$J$40:$J$759,СВЦЭМ!$A$40:$A$759,$A373,СВЦЭМ!$B$40:$B$759,Y$367)+'СЕТ СН'!$F$16</f>
        <v>0</v>
      </c>
    </row>
    <row r="374" spans="1:25" ht="15.75" hidden="1" x14ac:dyDescent="0.2">
      <c r="A374" s="35">
        <f t="shared" si="10"/>
        <v>45389</v>
      </c>
      <c r="B374" s="36">
        <f>SUMIFS(СВЦЭМ!$J$40:$J$759,СВЦЭМ!$A$40:$A$759,$A374,СВЦЭМ!$B$40:$B$759,B$367)+'СЕТ СН'!$F$16</f>
        <v>0</v>
      </c>
      <c r="C374" s="36">
        <f>SUMIFS(СВЦЭМ!$J$40:$J$759,СВЦЭМ!$A$40:$A$759,$A374,СВЦЭМ!$B$40:$B$759,C$367)+'СЕТ СН'!$F$16</f>
        <v>0</v>
      </c>
      <c r="D374" s="36">
        <f>SUMIFS(СВЦЭМ!$J$40:$J$759,СВЦЭМ!$A$40:$A$759,$A374,СВЦЭМ!$B$40:$B$759,D$367)+'СЕТ СН'!$F$16</f>
        <v>0</v>
      </c>
      <c r="E374" s="36">
        <f>SUMIFS(СВЦЭМ!$J$40:$J$759,СВЦЭМ!$A$40:$A$759,$A374,СВЦЭМ!$B$40:$B$759,E$367)+'СЕТ СН'!$F$16</f>
        <v>0</v>
      </c>
      <c r="F374" s="36">
        <f>SUMIFS(СВЦЭМ!$J$40:$J$759,СВЦЭМ!$A$40:$A$759,$A374,СВЦЭМ!$B$40:$B$759,F$367)+'СЕТ СН'!$F$16</f>
        <v>0</v>
      </c>
      <c r="G374" s="36">
        <f>SUMIFS(СВЦЭМ!$J$40:$J$759,СВЦЭМ!$A$40:$A$759,$A374,СВЦЭМ!$B$40:$B$759,G$367)+'СЕТ СН'!$F$16</f>
        <v>0</v>
      </c>
      <c r="H374" s="36">
        <f>SUMIFS(СВЦЭМ!$J$40:$J$759,СВЦЭМ!$A$40:$A$759,$A374,СВЦЭМ!$B$40:$B$759,H$367)+'СЕТ СН'!$F$16</f>
        <v>0</v>
      </c>
      <c r="I374" s="36">
        <f>SUMIFS(СВЦЭМ!$J$40:$J$759,СВЦЭМ!$A$40:$A$759,$A374,СВЦЭМ!$B$40:$B$759,I$367)+'СЕТ СН'!$F$16</f>
        <v>0</v>
      </c>
      <c r="J374" s="36">
        <f>SUMIFS(СВЦЭМ!$J$40:$J$759,СВЦЭМ!$A$40:$A$759,$A374,СВЦЭМ!$B$40:$B$759,J$367)+'СЕТ СН'!$F$16</f>
        <v>0</v>
      </c>
      <c r="K374" s="36">
        <f>SUMIFS(СВЦЭМ!$J$40:$J$759,СВЦЭМ!$A$40:$A$759,$A374,СВЦЭМ!$B$40:$B$759,K$367)+'СЕТ СН'!$F$16</f>
        <v>0</v>
      </c>
      <c r="L374" s="36">
        <f>SUMIFS(СВЦЭМ!$J$40:$J$759,СВЦЭМ!$A$40:$A$759,$A374,СВЦЭМ!$B$40:$B$759,L$367)+'СЕТ СН'!$F$16</f>
        <v>0</v>
      </c>
      <c r="M374" s="36">
        <f>SUMIFS(СВЦЭМ!$J$40:$J$759,СВЦЭМ!$A$40:$A$759,$A374,СВЦЭМ!$B$40:$B$759,M$367)+'СЕТ СН'!$F$16</f>
        <v>0</v>
      </c>
      <c r="N374" s="36">
        <f>SUMIFS(СВЦЭМ!$J$40:$J$759,СВЦЭМ!$A$40:$A$759,$A374,СВЦЭМ!$B$40:$B$759,N$367)+'СЕТ СН'!$F$16</f>
        <v>0</v>
      </c>
      <c r="O374" s="36">
        <f>SUMIFS(СВЦЭМ!$J$40:$J$759,СВЦЭМ!$A$40:$A$759,$A374,СВЦЭМ!$B$40:$B$759,O$367)+'СЕТ СН'!$F$16</f>
        <v>0</v>
      </c>
      <c r="P374" s="36">
        <f>SUMIFS(СВЦЭМ!$J$40:$J$759,СВЦЭМ!$A$40:$A$759,$A374,СВЦЭМ!$B$40:$B$759,P$367)+'СЕТ СН'!$F$16</f>
        <v>0</v>
      </c>
      <c r="Q374" s="36">
        <f>SUMIFS(СВЦЭМ!$J$40:$J$759,СВЦЭМ!$A$40:$A$759,$A374,СВЦЭМ!$B$40:$B$759,Q$367)+'СЕТ СН'!$F$16</f>
        <v>0</v>
      </c>
      <c r="R374" s="36">
        <f>SUMIFS(СВЦЭМ!$J$40:$J$759,СВЦЭМ!$A$40:$A$759,$A374,СВЦЭМ!$B$40:$B$759,R$367)+'СЕТ СН'!$F$16</f>
        <v>0</v>
      </c>
      <c r="S374" s="36">
        <f>SUMIFS(СВЦЭМ!$J$40:$J$759,СВЦЭМ!$A$40:$A$759,$A374,СВЦЭМ!$B$40:$B$759,S$367)+'СЕТ СН'!$F$16</f>
        <v>0</v>
      </c>
      <c r="T374" s="36">
        <f>SUMIFS(СВЦЭМ!$J$40:$J$759,СВЦЭМ!$A$40:$A$759,$A374,СВЦЭМ!$B$40:$B$759,T$367)+'СЕТ СН'!$F$16</f>
        <v>0</v>
      </c>
      <c r="U374" s="36">
        <f>SUMIFS(СВЦЭМ!$J$40:$J$759,СВЦЭМ!$A$40:$A$759,$A374,СВЦЭМ!$B$40:$B$759,U$367)+'СЕТ СН'!$F$16</f>
        <v>0</v>
      </c>
      <c r="V374" s="36">
        <f>SUMIFS(СВЦЭМ!$J$40:$J$759,СВЦЭМ!$A$40:$A$759,$A374,СВЦЭМ!$B$40:$B$759,V$367)+'СЕТ СН'!$F$16</f>
        <v>0</v>
      </c>
      <c r="W374" s="36">
        <f>SUMIFS(СВЦЭМ!$J$40:$J$759,СВЦЭМ!$A$40:$A$759,$A374,СВЦЭМ!$B$40:$B$759,W$367)+'СЕТ СН'!$F$16</f>
        <v>0</v>
      </c>
      <c r="X374" s="36">
        <f>SUMIFS(СВЦЭМ!$J$40:$J$759,СВЦЭМ!$A$40:$A$759,$A374,СВЦЭМ!$B$40:$B$759,X$367)+'СЕТ СН'!$F$16</f>
        <v>0</v>
      </c>
      <c r="Y374" s="36">
        <f>SUMIFS(СВЦЭМ!$J$40:$J$759,СВЦЭМ!$A$40:$A$759,$A374,СВЦЭМ!$B$40:$B$759,Y$367)+'СЕТ СН'!$F$16</f>
        <v>0</v>
      </c>
    </row>
    <row r="375" spans="1:25" ht="15.75" hidden="1" x14ac:dyDescent="0.2">
      <c r="A375" s="35">
        <f t="shared" si="10"/>
        <v>45390</v>
      </c>
      <c r="B375" s="36">
        <f>SUMIFS(СВЦЭМ!$J$40:$J$759,СВЦЭМ!$A$40:$A$759,$A375,СВЦЭМ!$B$40:$B$759,B$367)+'СЕТ СН'!$F$16</f>
        <v>0</v>
      </c>
      <c r="C375" s="36">
        <f>SUMIFS(СВЦЭМ!$J$40:$J$759,СВЦЭМ!$A$40:$A$759,$A375,СВЦЭМ!$B$40:$B$759,C$367)+'СЕТ СН'!$F$16</f>
        <v>0</v>
      </c>
      <c r="D375" s="36">
        <f>SUMIFS(СВЦЭМ!$J$40:$J$759,СВЦЭМ!$A$40:$A$759,$A375,СВЦЭМ!$B$40:$B$759,D$367)+'СЕТ СН'!$F$16</f>
        <v>0</v>
      </c>
      <c r="E375" s="36">
        <f>SUMIFS(СВЦЭМ!$J$40:$J$759,СВЦЭМ!$A$40:$A$759,$A375,СВЦЭМ!$B$40:$B$759,E$367)+'СЕТ СН'!$F$16</f>
        <v>0</v>
      </c>
      <c r="F375" s="36">
        <f>SUMIFS(СВЦЭМ!$J$40:$J$759,СВЦЭМ!$A$40:$A$759,$A375,СВЦЭМ!$B$40:$B$759,F$367)+'СЕТ СН'!$F$16</f>
        <v>0</v>
      </c>
      <c r="G375" s="36">
        <f>SUMIFS(СВЦЭМ!$J$40:$J$759,СВЦЭМ!$A$40:$A$759,$A375,СВЦЭМ!$B$40:$B$759,G$367)+'СЕТ СН'!$F$16</f>
        <v>0</v>
      </c>
      <c r="H375" s="36">
        <f>SUMIFS(СВЦЭМ!$J$40:$J$759,СВЦЭМ!$A$40:$A$759,$A375,СВЦЭМ!$B$40:$B$759,H$367)+'СЕТ СН'!$F$16</f>
        <v>0</v>
      </c>
      <c r="I375" s="36">
        <f>SUMIFS(СВЦЭМ!$J$40:$J$759,СВЦЭМ!$A$40:$A$759,$A375,СВЦЭМ!$B$40:$B$759,I$367)+'СЕТ СН'!$F$16</f>
        <v>0</v>
      </c>
      <c r="J375" s="36">
        <f>SUMIFS(СВЦЭМ!$J$40:$J$759,СВЦЭМ!$A$40:$A$759,$A375,СВЦЭМ!$B$40:$B$759,J$367)+'СЕТ СН'!$F$16</f>
        <v>0</v>
      </c>
      <c r="K375" s="36">
        <f>SUMIFS(СВЦЭМ!$J$40:$J$759,СВЦЭМ!$A$40:$A$759,$A375,СВЦЭМ!$B$40:$B$759,K$367)+'СЕТ СН'!$F$16</f>
        <v>0</v>
      </c>
      <c r="L375" s="36">
        <f>SUMIFS(СВЦЭМ!$J$40:$J$759,СВЦЭМ!$A$40:$A$759,$A375,СВЦЭМ!$B$40:$B$759,L$367)+'СЕТ СН'!$F$16</f>
        <v>0</v>
      </c>
      <c r="M375" s="36">
        <f>SUMIFS(СВЦЭМ!$J$40:$J$759,СВЦЭМ!$A$40:$A$759,$A375,СВЦЭМ!$B$40:$B$759,M$367)+'СЕТ СН'!$F$16</f>
        <v>0</v>
      </c>
      <c r="N375" s="36">
        <f>SUMIFS(СВЦЭМ!$J$40:$J$759,СВЦЭМ!$A$40:$A$759,$A375,СВЦЭМ!$B$40:$B$759,N$367)+'СЕТ СН'!$F$16</f>
        <v>0</v>
      </c>
      <c r="O375" s="36">
        <f>SUMIFS(СВЦЭМ!$J$40:$J$759,СВЦЭМ!$A$40:$A$759,$A375,СВЦЭМ!$B$40:$B$759,O$367)+'СЕТ СН'!$F$16</f>
        <v>0</v>
      </c>
      <c r="P375" s="36">
        <f>SUMIFS(СВЦЭМ!$J$40:$J$759,СВЦЭМ!$A$40:$A$759,$A375,СВЦЭМ!$B$40:$B$759,P$367)+'СЕТ СН'!$F$16</f>
        <v>0</v>
      </c>
      <c r="Q375" s="36">
        <f>SUMIFS(СВЦЭМ!$J$40:$J$759,СВЦЭМ!$A$40:$A$759,$A375,СВЦЭМ!$B$40:$B$759,Q$367)+'СЕТ СН'!$F$16</f>
        <v>0</v>
      </c>
      <c r="R375" s="36">
        <f>SUMIFS(СВЦЭМ!$J$40:$J$759,СВЦЭМ!$A$40:$A$759,$A375,СВЦЭМ!$B$40:$B$759,R$367)+'СЕТ СН'!$F$16</f>
        <v>0</v>
      </c>
      <c r="S375" s="36">
        <f>SUMIFS(СВЦЭМ!$J$40:$J$759,СВЦЭМ!$A$40:$A$759,$A375,СВЦЭМ!$B$40:$B$759,S$367)+'СЕТ СН'!$F$16</f>
        <v>0</v>
      </c>
      <c r="T375" s="36">
        <f>SUMIFS(СВЦЭМ!$J$40:$J$759,СВЦЭМ!$A$40:$A$759,$A375,СВЦЭМ!$B$40:$B$759,T$367)+'СЕТ СН'!$F$16</f>
        <v>0</v>
      </c>
      <c r="U375" s="36">
        <f>SUMIFS(СВЦЭМ!$J$40:$J$759,СВЦЭМ!$A$40:$A$759,$A375,СВЦЭМ!$B$40:$B$759,U$367)+'СЕТ СН'!$F$16</f>
        <v>0</v>
      </c>
      <c r="V375" s="36">
        <f>SUMIFS(СВЦЭМ!$J$40:$J$759,СВЦЭМ!$A$40:$A$759,$A375,СВЦЭМ!$B$40:$B$759,V$367)+'СЕТ СН'!$F$16</f>
        <v>0</v>
      </c>
      <c r="W375" s="36">
        <f>SUMIFS(СВЦЭМ!$J$40:$J$759,СВЦЭМ!$A$40:$A$759,$A375,СВЦЭМ!$B$40:$B$759,W$367)+'СЕТ СН'!$F$16</f>
        <v>0</v>
      </c>
      <c r="X375" s="36">
        <f>SUMIFS(СВЦЭМ!$J$40:$J$759,СВЦЭМ!$A$40:$A$759,$A375,СВЦЭМ!$B$40:$B$759,X$367)+'СЕТ СН'!$F$16</f>
        <v>0</v>
      </c>
      <c r="Y375" s="36">
        <f>SUMIFS(СВЦЭМ!$J$40:$J$759,СВЦЭМ!$A$40:$A$759,$A375,СВЦЭМ!$B$40:$B$759,Y$367)+'СЕТ СН'!$F$16</f>
        <v>0</v>
      </c>
    </row>
    <row r="376" spans="1:25" ht="15.75" hidden="1" x14ac:dyDescent="0.2">
      <c r="A376" s="35">
        <f t="shared" si="10"/>
        <v>45391</v>
      </c>
      <c r="B376" s="36">
        <f>SUMIFS(СВЦЭМ!$J$40:$J$759,СВЦЭМ!$A$40:$A$759,$A376,СВЦЭМ!$B$40:$B$759,B$367)+'СЕТ СН'!$F$16</f>
        <v>0</v>
      </c>
      <c r="C376" s="36">
        <f>SUMIFS(СВЦЭМ!$J$40:$J$759,СВЦЭМ!$A$40:$A$759,$A376,СВЦЭМ!$B$40:$B$759,C$367)+'СЕТ СН'!$F$16</f>
        <v>0</v>
      </c>
      <c r="D376" s="36">
        <f>SUMIFS(СВЦЭМ!$J$40:$J$759,СВЦЭМ!$A$40:$A$759,$A376,СВЦЭМ!$B$40:$B$759,D$367)+'СЕТ СН'!$F$16</f>
        <v>0</v>
      </c>
      <c r="E376" s="36">
        <f>SUMIFS(СВЦЭМ!$J$40:$J$759,СВЦЭМ!$A$40:$A$759,$A376,СВЦЭМ!$B$40:$B$759,E$367)+'СЕТ СН'!$F$16</f>
        <v>0</v>
      </c>
      <c r="F376" s="36">
        <f>SUMIFS(СВЦЭМ!$J$40:$J$759,СВЦЭМ!$A$40:$A$759,$A376,СВЦЭМ!$B$40:$B$759,F$367)+'СЕТ СН'!$F$16</f>
        <v>0</v>
      </c>
      <c r="G376" s="36">
        <f>SUMIFS(СВЦЭМ!$J$40:$J$759,СВЦЭМ!$A$40:$A$759,$A376,СВЦЭМ!$B$40:$B$759,G$367)+'СЕТ СН'!$F$16</f>
        <v>0</v>
      </c>
      <c r="H376" s="36">
        <f>SUMIFS(СВЦЭМ!$J$40:$J$759,СВЦЭМ!$A$40:$A$759,$A376,СВЦЭМ!$B$40:$B$759,H$367)+'СЕТ СН'!$F$16</f>
        <v>0</v>
      </c>
      <c r="I376" s="36">
        <f>SUMIFS(СВЦЭМ!$J$40:$J$759,СВЦЭМ!$A$40:$A$759,$A376,СВЦЭМ!$B$40:$B$759,I$367)+'СЕТ СН'!$F$16</f>
        <v>0</v>
      </c>
      <c r="J376" s="36">
        <f>SUMIFS(СВЦЭМ!$J$40:$J$759,СВЦЭМ!$A$40:$A$759,$A376,СВЦЭМ!$B$40:$B$759,J$367)+'СЕТ СН'!$F$16</f>
        <v>0</v>
      </c>
      <c r="K376" s="36">
        <f>SUMIFS(СВЦЭМ!$J$40:$J$759,СВЦЭМ!$A$40:$A$759,$A376,СВЦЭМ!$B$40:$B$759,K$367)+'СЕТ СН'!$F$16</f>
        <v>0</v>
      </c>
      <c r="L376" s="36">
        <f>SUMIFS(СВЦЭМ!$J$40:$J$759,СВЦЭМ!$A$40:$A$759,$A376,СВЦЭМ!$B$40:$B$759,L$367)+'СЕТ СН'!$F$16</f>
        <v>0</v>
      </c>
      <c r="M376" s="36">
        <f>SUMIFS(СВЦЭМ!$J$40:$J$759,СВЦЭМ!$A$40:$A$759,$A376,СВЦЭМ!$B$40:$B$759,M$367)+'СЕТ СН'!$F$16</f>
        <v>0</v>
      </c>
      <c r="N376" s="36">
        <f>SUMIFS(СВЦЭМ!$J$40:$J$759,СВЦЭМ!$A$40:$A$759,$A376,СВЦЭМ!$B$40:$B$759,N$367)+'СЕТ СН'!$F$16</f>
        <v>0</v>
      </c>
      <c r="O376" s="36">
        <f>SUMIFS(СВЦЭМ!$J$40:$J$759,СВЦЭМ!$A$40:$A$759,$A376,СВЦЭМ!$B$40:$B$759,O$367)+'СЕТ СН'!$F$16</f>
        <v>0</v>
      </c>
      <c r="P376" s="36">
        <f>SUMIFS(СВЦЭМ!$J$40:$J$759,СВЦЭМ!$A$40:$A$759,$A376,СВЦЭМ!$B$40:$B$759,P$367)+'СЕТ СН'!$F$16</f>
        <v>0</v>
      </c>
      <c r="Q376" s="36">
        <f>SUMIFS(СВЦЭМ!$J$40:$J$759,СВЦЭМ!$A$40:$A$759,$A376,СВЦЭМ!$B$40:$B$759,Q$367)+'СЕТ СН'!$F$16</f>
        <v>0</v>
      </c>
      <c r="R376" s="36">
        <f>SUMIFS(СВЦЭМ!$J$40:$J$759,СВЦЭМ!$A$40:$A$759,$A376,СВЦЭМ!$B$40:$B$759,R$367)+'СЕТ СН'!$F$16</f>
        <v>0</v>
      </c>
      <c r="S376" s="36">
        <f>SUMIFS(СВЦЭМ!$J$40:$J$759,СВЦЭМ!$A$40:$A$759,$A376,СВЦЭМ!$B$40:$B$759,S$367)+'СЕТ СН'!$F$16</f>
        <v>0</v>
      </c>
      <c r="T376" s="36">
        <f>SUMIFS(СВЦЭМ!$J$40:$J$759,СВЦЭМ!$A$40:$A$759,$A376,СВЦЭМ!$B$40:$B$759,T$367)+'СЕТ СН'!$F$16</f>
        <v>0</v>
      </c>
      <c r="U376" s="36">
        <f>SUMIFS(СВЦЭМ!$J$40:$J$759,СВЦЭМ!$A$40:$A$759,$A376,СВЦЭМ!$B$40:$B$759,U$367)+'СЕТ СН'!$F$16</f>
        <v>0</v>
      </c>
      <c r="V376" s="36">
        <f>SUMIFS(СВЦЭМ!$J$40:$J$759,СВЦЭМ!$A$40:$A$759,$A376,СВЦЭМ!$B$40:$B$759,V$367)+'СЕТ СН'!$F$16</f>
        <v>0</v>
      </c>
      <c r="W376" s="36">
        <f>SUMIFS(СВЦЭМ!$J$40:$J$759,СВЦЭМ!$A$40:$A$759,$A376,СВЦЭМ!$B$40:$B$759,W$367)+'СЕТ СН'!$F$16</f>
        <v>0</v>
      </c>
      <c r="X376" s="36">
        <f>SUMIFS(СВЦЭМ!$J$40:$J$759,СВЦЭМ!$A$40:$A$759,$A376,СВЦЭМ!$B$40:$B$759,X$367)+'СЕТ СН'!$F$16</f>
        <v>0</v>
      </c>
      <c r="Y376" s="36">
        <f>SUMIFS(СВЦЭМ!$J$40:$J$759,СВЦЭМ!$A$40:$A$759,$A376,СВЦЭМ!$B$40:$B$759,Y$367)+'СЕТ СН'!$F$16</f>
        <v>0</v>
      </c>
    </row>
    <row r="377" spans="1:25" ht="15.75" hidden="1" x14ac:dyDescent="0.2">
      <c r="A377" s="35">
        <f t="shared" si="10"/>
        <v>45392</v>
      </c>
      <c r="B377" s="36">
        <f>SUMIFS(СВЦЭМ!$J$40:$J$759,СВЦЭМ!$A$40:$A$759,$A377,СВЦЭМ!$B$40:$B$759,B$367)+'СЕТ СН'!$F$16</f>
        <v>0</v>
      </c>
      <c r="C377" s="36">
        <f>SUMIFS(СВЦЭМ!$J$40:$J$759,СВЦЭМ!$A$40:$A$759,$A377,СВЦЭМ!$B$40:$B$759,C$367)+'СЕТ СН'!$F$16</f>
        <v>0</v>
      </c>
      <c r="D377" s="36">
        <f>SUMIFS(СВЦЭМ!$J$40:$J$759,СВЦЭМ!$A$40:$A$759,$A377,СВЦЭМ!$B$40:$B$759,D$367)+'СЕТ СН'!$F$16</f>
        <v>0</v>
      </c>
      <c r="E377" s="36">
        <f>SUMIFS(СВЦЭМ!$J$40:$J$759,СВЦЭМ!$A$40:$A$759,$A377,СВЦЭМ!$B$40:$B$759,E$367)+'СЕТ СН'!$F$16</f>
        <v>0</v>
      </c>
      <c r="F377" s="36">
        <f>SUMIFS(СВЦЭМ!$J$40:$J$759,СВЦЭМ!$A$40:$A$759,$A377,СВЦЭМ!$B$40:$B$759,F$367)+'СЕТ СН'!$F$16</f>
        <v>0</v>
      </c>
      <c r="G377" s="36">
        <f>SUMIFS(СВЦЭМ!$J$40:$J$759,СВЦЭМ!$A$40:$A$759,$A377,СВЦЭМ!$B$40:$B$759,G$367)+'СЕТ СН'!$F$16</f>
        <v>0</v>
      </c>
      <c r="H377" s="36">
        <f>SUMIFS(СВЦЭМ!$J$40:$J$759,СВЦЭМ!$A$40:$A$759,$A377,СВЦЭМ!$B$40:$B$759,H$367)+'СЕТ СН'!$F$16</f>
        <v>0</v>
      </c>
      <c r="I377" s="36">
        <f>SUMIFS(СВЦЭМ!$J$40:$J$759,СВЦЭМ!$A$40:$A$759,$A377,СВЦЭМ!$B$40:$B$759,I$367)+'СЕТ СН'!$F$16</f>
        <v>0</v>
      </c>
      <c r="J377" s="36">
        <f>SUMIFS(СВЦЭМ!$J$40:$J$759,СВЦЭМ!$A$40:$A$759,$A377,СВЦЭМ!$B$40:$B$759,J$367)+'СЕТ СН'!$F$16</f>
        <v>0</v>
      </c>
      <c r="K377" s="36">
        <f>SUMIFS(СВЦЭМ!$J$40:$J$759,СВЦЭМ!$A$40:$A$759,$A377,СВЦЭМ!$B$40:$B$759,K$367)+'СЕТ СН'!$F$16</f>
        <v>0</v>
      </c>
      <c r="L377" s="36">
        <f>SUMIFS(СВЦЭМ!$J$40:$J$759,СВЦЭМ!$A$40:$A$759,$A377,СВЦЭМ!$B$40:$B$759,L$367)+'СЕТ СН'!$F$16</f>
        <v>0</v>
      </c>
      <c r="M377" s="36">
        <f>SUMIFS(СВЦЭМ!$J$40:$J$759,СВЦЭМ!$A$40:$A$759,$A377,СВЦЭМ!$B$40:$B$759,M$367)+'СЕТ СН'!$F$16</f>
        <v>0</v>
      </c>
      <c r="N377" s="36">
        <f>SUMIFS(СВЦЭМ!$J$40:$J$759,СВЦЭМ!$A$40:$A$759,$A377,СВЦЭМ!$B$40:$B$759,N$367)+'СЕТ СН'!$F$16</f>
        <v>0</v>
      </c>
      <c r="O377" s="36">
        <f>SUMIFS(СВЦЭМ!$J$40:$J$759,СВЦЭМ!$A$40:$A$759,$A377,СВЦЭМ!$B$40:$B$759,O$367)+'СЕТ СН'!$F$16</f>
        <v>0</v>
      </c>
      <c r="P377" s="36">
        <f>SUMIFS(СВЦЭМ!$J$40:$J$759,СВЦЭМ!$A$40:$A$759,$A377,СВЦЭМ!$B$40:$B$759,P$367)+'СЕТ СН'!$F$16</f>
        <v>0</v>
      </c>
      <c r="Q377" s="36">
        <f>SUMIFS(СВЦЭМ!$J$40:$J$759,СВЦЭМ!$A$40:$A$759,$A377,СВЦЭМ!$B$40:$B$759,Q$367)+'СЕТ СН'!$F$16</f>
        <v>0</v>
      </c>
      <c r="R377" s="36">
        <f>SUMIFS(СВЦЭМ!$J$40:$J$759,СВЦЭМ!$A$40:$A$759,$A377,СВЦЭМ!$B$40:$B$759,R$367)+'СЕТ СН'!$F$16</f>
        <v>0</v>
      </c>
      <c r="S377" s="36">
        <f>SUMIFS(СВЦЭМ!$J$40:$J$759,СВЦЭМ!$A$40:$A$759,$A377,СВЦЭМ!$B$40:$B$759,S$367)+'СЕТ СН'!$F$16</f>
        <v>0</v>
      </c>
      <c r="T377" s="36">
        <f>SUMIFS(СВЦЭМ!$J$40:$J$759,СВЦЭМ!$A$40:$A$759,$A377,СВЦЭМ!$B$40:$B$759,T$367)+'СЕТ СН'!$F$16</f>
        <v>0</v>
      </c>
      <c r="U377" s="36">
        <f>SUMIFS(СВЦЭМ!$J$40:$J$759,СВЦЭМ!$A$40:$A$759,$A377,СВЦЭМ!$B$40:$B$759,U$367)+'СЕТ СН'!$F$16</f>
        <v>0</v>
      </c>
      <c r="V377" s="36">
        <f>SUMIFS(СВЦЭМ!$J$40:$J$759,СВЦЭМ!$A$40:$A$759,$A377,СВЦЭМ!$B$40:$B$759,V$367)+'СЕТ СН'!$F$16</f>
        <v>0</v>
      </c>
      <c r="W377" s="36">
        <f>SUMIFS(СВЦЭМ!$J$40:$J$759,СВЦЭМ!$A$40:$A$759,$A377,СВЦЭМ!$B$40:$B$759,W$367)+'СЕТ СН'!$F$16</f>
        <v>0</v>
      </c>
      <c r="X377" s="36">
        <f>SUMIFS(СВЦЭМ!$J$40:$J$759,СВЦЭМ!$A$40:$A$759,$A377,СВЦЭМ!$B$40:$B$759,X$367)+'СЕТ СН'!$F$16</f>
        <v>0</v>
      </c>
      <c r="Y377" s="36">
        <f>SUMIFS(СВЦЭМ!$J$40:$J$759,СВЦЭМ!$A$40:$A$759,$A377,СВЦЭМ!$B$40:$B$759,Y$367)+'СЕТ СН'!$F$16</f>
        <v>0</v>
      </c>
    </row>
    <row r="378" spans="1:25" ht="15.75" hidden="1" x14ac:dyDescent="0.2">
      <c r="A378" s="35">
        <f t="shared" si="10"/>
        <v>45393</v>
      </c>
      <c r="B378" s="36">
        <f>SUMIFS(СВЦЭМ!$J$40:$J$759,СВЦЭМ!$A$40:$A$759,$A378,СВЦЭМ!$B$40:$B$759,B$367)+'СЕТ СН'!$F$16</f>
        <v>0</v>
      </c>
      <c r="C378" s="36">
        <f>SUMIFS(СВЦЭМ!$J$40:$J$759,СВЦЭМ!$A$40:$A$759,$A378,СВЦЭМ!$B$40:$B$759,C$367)+'СЕТ СН'!$F$16</f>
        <v>0</v>
      </c>
      <c r="D378" s="36">
        <f>SUMIFS(СВЦЭМ!$J$40:$J$759,СВЦЭМ!$A$40:$A$759,$A378,СВЦЭМ!$B$40:$B$759,D$367)+'СЕТ СН'!$F$16</f>
        <v>0</v>
      </c>
      <c r="E378" s="36">
        <f>SUMIFS(СВЦЭМ!$J$40:$J$759,СВЦЭМ!$A$40:$A$759,$A378,СВЦЭМ!$B$40:$B$759,E$367)+'СЕТ СН'!$F$16</f>
        <v>0</v>
      </c>
      <c r="F378" s="36">
        <f>SUMIFS(СВЦЭМ!$J$40:$J$759,СВЦЭМ!$A$40:$A$759,$A378,СВЦЭМ!$B$40:$B$759,F$367)+'СЕТ СН'!$F$16</f>
        <v>0</v>
      </c>
      <c r="G378" s="36">
        <f>SUMIFS(СВЦЭМ!$J$40:$J$759,СВЦЭМ!$A$40:$A$759,$A378,СВЦЭМ!$B$40:$B$759,G$367)+'СЕТ СН'!$F$16</f>
        <v>0</v>
      </c>
      <c r="H378" s="36">
        <f>SUMIFS(СВЦЭМ!$J$40:$J$759,СВЦЭМ!$A$40:$A$759,$A378,СВЦЭМ!$B$40:$B$759,H$367)+'СЕТ СН'!$F$16</f>
        <v>0</v>
      </c>
      <c r="I378" s="36">
        <f>SUMIFS(СВЦЭМ!$J$40:$J$759,СВЦЭМ!$A$40:$A$759,$A378,СВЦЭМ!$B$40:$B$759,I$367)+'СЕТ СН'!$F$16</f>
        <v>0</v>
      </c>
      <c r="J378" s="36">
        <f>SUMIFS(СВЦЭМ!$J$40:$J$759,СВЦЭМ!$A$40:$A$759,$A378,СВЦЭМ!$B$40:$B$759,J$367)+'СЕТ СН'!$F$16</f>
        <v>0</v>
      </c>
      <c r="K378" s="36">
        <f>SUMIFS(СВЦЭМ!$J$40:$J$759,СВЦЭМ!$A$40:$A$759,$A378,СВЦЭМ!$B$40:$B$759,K$367)+'СЕТ СН'!$F$16</f>
        <v>0</v>
      </c>
      <c r="L378" s="36">
        <f>SUMIFS(СВЦЭМ!$J$40:$J$759,СВЦЭМ!$A$40:$A$759,$A378,СВЦЭМ!$B$40:$B$759,L$367)+'СЕТ СН'!$F$16</f>
        <v>0</v>
      </c>
      <c r="M378" s="36">
        <f>SUMIFS(СВЦЭМ!$J$40:$J$759,СВЦЭМ!$A$40:$A$759,$A378,СВЦЭМ!$B$40:$B$759,M$367)+'СЕТ СН'!$F$16</f>
        <v>0</v>
      </c>
      <c r="N378" s="36">
        <f>SUMIFS(СВЦЭМ!$J$40:$J$759,СВЦЭМ!$A$40:$A$759,$A378,СВЦЭМ!$B$40:$B$759,N$367)+'СЕТ СН'!$F$16</f>
        <v>0</v>
      </c>
      <c r="O378" s="36">
        <f>SUMIFS(СВЦЭМ!$J$40:$J$759,СВЦЭМ!$A$40:$A$759,$A378,СВЦЭМ!$B$40:$B$759,O$367)+'СЕТ СН'!$F$16</f>
        <v>0</v>
      </c>
      <c r="P378" s="36">
        <f>SUMIFS(СВЦЭМ!$J$40:$J$759,СВЦЭМ!$A$40:$A$759,$A378,СВЦЭМ!$B$40:$B$759,P$367)+'СЕТ СН'!$F$16</f>
        <v>0</v>
      </c>
      <c r="Q378" s="36">
        <f>SUMIFS(СВЦЭМ!$J$40:$J$759,СВЦЭМ!$A$40:$A$759,$A378,СВЦЭМ!$B$40:$B$759,Q$367)+'СЕТ СН'!$F$16</f>
        <v>0</v>
      </c>
      <c r="R378" s="36">
        <f>SUMIFS(СВЦЭМ!$J$40:$J$759,СВЦЭМ!$A$40:$A$759,$A378,СВЦЭМ!$B$40:$B$759,R$367)+'СЕТ СН'!$F$16</f>
        <v>0</v>
      </c>
      <c r="S378" s="36">
        <f>SUMIFS(СВЦЭМ!$J$40:$J$759,СВЦЭМ!$A$40:$A$759,$A378,СВЦЭМ!$B$40:$B$759,S$367)+'СЕТ СН'!$F$16</f>
        <v>0</v>
      </c>
      <c r="T378" s="36">
        <f>SUMIFS(СВЦЭМ!$J$40:$J$759,СВЦЭМ!$A$40:$A$759,$A378,СВЦЭМ!$B$40:$B$759,T$367)+'СЕТ СН'!$F$16</f>
        <v>0</v>
      </c>
      <c r="U378" s="36">
        <f>SUMIFS(СВЦЭМ!$J$40:$J$759,СВЦЭМ!$A$40:$A$759,$A378,СВЦЭМ!$B$40:$B$759,U$367)+'СЕТ СН'!$F$16</f>
        <v>0</v>
      </c>
      <c r="V378" s="36">
        <f>SUMIFS(СВЦЭМ!$J$40:$J$759,СВЦЭМ!$A$40:$A$759,$A378,СВЦЭМ!$B$40:$B$759,V$367)+'СЕТ СН'!$F$16</f>
        <v>0</v>
      </c>
      <c r="W378" s="36">
        <f>SUMIFS(СВЦЭМ!$J$40:$J$759,СВЦЭМ!$A$40:$A$759,$A378,СВЦЭМ!$B$40:$B$759,W$367)+'СЕТ СН'!$F$16</f>
        <v>0</v>
      </c>
      <c r="X378" s="36">
        <f>SUMIFS(СВЦЭМ!$J$40:$J$759,СВЦЭМ!$A$40:$A$759,$A378,СВЦЭМ!$B$40:$B$759,X$367)+'СЕТ СН'!$F$16</f>
        <v>0</v>
      </c>
      <c r="Y378" s="36">
        <f>SUMIFS(СВЦЭМ!$J$40:$J$759,СВЦЭМ!$A$40:$A$759,$A378,СВЦЭМ!$B$40:$B$759,Y$367)+'СЕТ СН'!$F$16</f>
        <v>0</v>
      </c>
    </row>
    <row r="379" spans="1:25" ht="15.75" hidden="1" x14ac:dyDescent="0.2">
      <c r="A379" s="35">
        <f t="shared" si="10"/>
        <v>45394</v>
      </c>
      <c r="B379" s="36">
        <f>SUMIFS(СВЦЭМ!$J$40:$J$759,СВЦЭМ!$A$40:$A$759,$A379,СВЦЭМ!$B$40:$B$759,B$367)+'СЕТ СН'!$F$16</f>
        <v>0</v>
      </c>
      <c r="C379" s="36">
        <f>SUMIFS(СВЦЭМ!$J$40:$J$759,СВЦЭМ!$A$40:$A$759,$A379,СВЦЭМ!$B$40:$B$759,C$367)+'СЕТ СН'!$F$16</f>
        <v>0</v>
      </c>
      <c r="D379" s="36">
        <f>SUMIFS(СВЦЭМ!$J$40:$J$759,СВЦЭМ!$A$40:$A$759,$A379,СВЦЭМ!$B$40:$B$759,D$367)+'СЕТ СН'!$F$16</f>
        <v>0</v>
      </c>
      <c r="E379" s="36">
        <f>SUMIFS(СВЦЭМ!$J$40:$J$759,СВЦЭМ!$A$40:$A$759,$A379,СВЦЭМ!$B$40:$B$759,E$367)+'СЕТ СН'!$F$16</f>
        <v>0</v>
      </c>
      <c r="F379" s="36">
        <f>SUMIFS(СВЦЭМ!$J$40:$J$759,СВЦЭМ!$A$40:$A$759,$A379,СВЦЭМ!$B$40:$B$759,F$367)+'СЕТ СН'!$F$16</f>
        <v>0</v>
      </c>
      <c r="G379" s="36">
        <f>SUMIFS(СВЦЭМ!$J$40:$J$759,СВЦЭМ!$A$40:$A$759,$A379,СВЦЭМ!$B$40:$B$759,G$367)+'СЕТ СН'!$F$16</f>
        <v>0</v>
      </c>
      <c r="H379" s="36">
        <f>SUMIFS(СВЦЭМ!$J$40:$J$759,СВЦЭМ!$A$40:$A$759,$A379,СВЦЭМ!$B$40:$B$759,H$367)+'СЕТ СН'!$F$16</f>
        <v>0</v>
      </c>
      <c r="I379" s="36">
        <f>SUMIFS(СВЦЭМ!$J$40:$J$759,СВЦЭМ!$A$40:$A$759,$A379,СВЦЭМ!$B$40:$B$759,I$367)+'СЕТ СН'!$F$16</f>
        <v>0</v>
      </c>
      <c r="J379" s="36">
        <f>SUMIFS(СВЦЭМ!$J$40:$J$759,СВЦЭМ!$A$40:$A$759,$A379,СВЦЭМ!$B$40:$B$759,J$367)+'СЕТ СН'!$F$16</f>
        <v>0</v>
      </c>
      <c r="K379" s="36">
        <f>SUMIFS(СВЦЭМ!$J$40:$J$759,СВЦЭМ!$A$40:$A$759,$A379,СВЦЭМ!$B$40:$B$759,K$367)+'СЕТ СН'!$F$16</f>
        <v>0</v>
      </c>
      <c r="L379" s="36">
        <f>SUMIFS(СВЦЭМ!$J$40:$J$759,СВЦЭМ!$A$40:$A$759,$A379,СВЦЭМ!$B$40:$B$759,L$367)+'СЕТ СН'!$F$16</f>
        <v>0</v>
      </c>
      <c r="M379" s="36">
        <f>SUMIFS(СВЦЭМ!$J$40:$J$759,СВЦЭМ!$A$40:$A$759,$A379,СВЦЭМ!$B$40:$B$759,M$367)+'СЕТ СН'!$F$16</f>
        <v>0</v>
      </c>
      <c r="N379" s="36">
        <f>SUMIFS(СВЦЭМ!$J$40:$J$759,СВЦЭМ!$A$40:$A$759,$A379,СВЦЭМ!$B$40:$B$759,N$367)+'СЕТ СН'!$F$16</f>
        <v>0</v>
      </c>
      <c r="O379" s="36">
        <f>SUMIFS(СВЦЭМ!$J$40:$J$759,СВЦЭМ!$A$40:$A$759,$A379,СВЦЭМ!$B$40:$B$759,O$367)+'СЕТ СН'!$F$16</f>
        <v>0</v>
      </c>
      <c r="P379" s="36">
        <f>SUMIFS(СВЦЭМ!$J$40:$J$759,СВЦЭМ!$A$40:$A$759,$A379,СВЦЭМ!$B$40:$B$759,P$367)+'СЕТ СН'!$F$16</f>
        <v>0</v>
      </c>
      <c r="Q379" s="36">
        <f>SUMIFS(СВЦЭМ!$J$40:$J$759,СВЦЭМ!$A$40:$A$759,$A379,СВЦЭМ!$B$40:$B$759,Q$367)+'СЕТ СН'!$F$16</f>
        <v>0</v>
      </c>
      <c r="R379" s="36">
        <f>SUMIFS(СВЦЭМ!$J$40:$J$759,СВЦЭМ!$A$40:$A$759,$A379,СВЦЭМ!$B$40:$B$759,R$367)+'СЕТ СН'!$F$16</f>
        <v>0</v>
      </c>
      <c r="S379" s="36">
        <f>SUMIFS(СВЦЭМ!$J$40:$J$759,СВЦЭМ!$A$40:$A$759,$A379,СВЦЭМ!$B$40:$B$759,S$367)+'СЕТ СН'!$F$16</f>
        <v>0</v>
      </c>
      <c r="T379" s="36">
        <f>SUMIFS(СВЦЭМ!$J$40:$J$759,СВЦЭМ!$A$40:$A$759,$A379,СВЦЭМ!$B$40:$B$759,T$367)+'СЕТ СН'!$F$16</f>
        <v>0</v>
      </c>
      <c r="U379" s="36">
        <f>SUMIFS(СВЦЭМ!$J$40:$J$759,СВЦЭМ!$A$40:$A$759,$A379,СВЦЭМ!$B$40:$B$759,U$367)+'СЕТ СН'!$F$16</f>
        <v>0</v>
      </c>
      <c r="V379" s="36">
        <f>SUMIFS(СВЦЭМ!$J$40:$J$759,СВЦЭМ!$A$40:$A$759,$A379,СВЦЭМ!$B$40:$B$759,V$367)+'СЕТ СН'!$F$16</f>
        <v>0</v>
      </c>
      <c r="W379" s="36">
        <f>SUMIFS(СВЦЭМ!$J$40:$J$759,СВЦЭМ!$A$40:$A$759,$A379,СВЦЭМ!$B$40:$B$759,W$367)+'СЕТ СН'!$F$16</f>
        <v>0</v>
      </c>
      <c r="X379" s="36">
        <f>SUMIFS(СВЦЭМ!$J$40:$J$759,СВЦЭМ!$A$40:$A$759,$A379,СВЦЭМ!$B$40:$B$759,X$367)+'СЕТ СН'!$F$16</f>
        <v>0</v>
      </c>
      <c r="Y379" s="36">
        <f>SUMIFS(СВЦЭМ!$J$40:$J$759,СВЦЭМ!$A$40:$A$759,$A379,СВЦЭМ!$B$40:$B$759,Y$367)+'СЕТ СН'!$F$16</f>
        <v>0</v>
      </c>
    </row>
    <row r="380" spans="1:25" ht="15.75" hidden="1" x14ac:dyDescent="0.2">
      <c r="A380" s="35">
        <f t="shared" si="10"/>
        <v>45395</v>
      </c>
      <c r="B380" s="36">
        <f>SUMIFS(СВЦЭМ!$J$40:$J$759,СВЦЭМ!$A$40:$A$759,$A380,СВЦЭМ!$B$40:$B$759,B$367)+'СЕТ СН'!$F$16</f>
        <v>0</v>
      </c>
      <c r="C380" s="36">
        <f>SUMIFS(СВЦЭМ!$J$40:$J$759,СВЦЭМ!$A$40:$A$759,$A380,СВЦЭМ!$B$40:$B$759,C$367)+'СЕТ СН'!$F$16</f>
        <v>0</v>
      </c>
      <c r="D380" s="36">
        <f>SUMIFS(СВЦЭМ!$J$40:$J$759,СВЦЭМ!$A$40:$A$759,$A380,СВЦЭМ!$B$40:$B$759,D$367)+'СЕТ СН'!$F$16</f>
        <v>0</v>
      </c>
      <c r="E380" s="36">
        <f>SUMIFS(СВЦЭМ!$J$40:$J$759,СВЦЭМ!$A$40:$A$759,$A380,СВЦЭМ!$B$40:$B$759,E$367)+'СЕТ СН'!$F$16</f>
        <v>0</v>
      </c>
      <c r="F380" s="36">
        <f>SUMIFS(СВЦЭМ!$J$40:$J$759,СВЦЭМ!$A$40:$A$759,$A380,СВЦЭМ!$B$40:$B$759,F$367)+'СЕТ СН'!$F$16</f>
        <v>0</v>
      </c>
      <c r="G380" s="36">
        <f>SUMIFS(СВЦЭМ!$J$40:$J$759,СВЦЭМ!$A$40:$A$759,$A380,СВЦЭМ!$B$40:$B$759,G$367)+'СЕТ СН'!$F$16</f>
        <v>0</v>
      </c>
      <c r="H380" s="36">
        <f>SUMIFS(СВЦЭМ!$J$40:$J$759,СВЦЭМ!$A$40:$A$759,$A380,СВЦЭМ!$B$40:$B$759,H$367)+'СЕТ СН'!$F$16</f>
        <v>0</v>
      </c>
      <c r="I380" s="36">
        <f>SUMIFS(СВЦЭМ!$J$40:$J$759,СВЦЭМ!$A$40:$A$759,$A380,СВЦЭМ!$B$40:$B$759,I$367)+'СЕТ СН'!$F$16</f>
        <v>0</v>
      </c>
      <c r="J380" s="36">
        <f>SUMIFS(СВЦЭМ!$J$40:$J$759,СВЦЭМ!$A$40:$A$759,$A380,СВЦЭМ!$B$40:$B$759,J$367)+'СЕТ СН'!$F$16</f>
        <v>0</v>
      </c>
      <c r="K380" s="36">
        <f>SUMIFS(СВЦЭМ!$J$40:$J$759,СВЦЭМ!$A$40:$A$759,$A380,СВЦЭМ!$B$40:$B$759,K$367)+'СЕТ СН'!$F$16</f>
        <v>0</v>
      </c>
      <c r="L380" s="36">
        <f>SUMIFS(СВЦЭМ!$J$40:$J$759,СВЦЭМ!$A$40:$A$759,$A380,СВЦЭМ!$B$40:$B$759,L$367)+'СЕТ СН'!$F$16</f>
        <v>0</v>
      </c>
      <c r="M380" s="36">
        <f>SUMIFS(СВЦЭМ!$J$40:$J$759,СВЦЭМ!$A$40:$A$759,$A380,СВЦЭМ!$B$40:$B$759,M$367)+'СЕТ СН'!$F$16</f>
        <v>0</v>
      </c>
      <c r="N380" s="36">
        <f>SUMIFS(СВЦЭМ!$J$40:$J$759,СВЦЭМ!$A$40:$A$759,$A380,СВЦЭМ!$B$40:$B$759,N$367)+'СЕТ СН'!$F$16</f>
        <v>0</v>
      </c>
      <c r="O380" s="36">
        <f>SUMIFS(СВЦЭМ!$J$40:$J$759,СВЦЭМ!$A$40:$A$759,$A380,СВЦЭМ!$B$40:$B$759,O$367)+'СЕТ СН'!$F$16</f>
        <v>0</v>
      </c>
      <c r="P380" s="36">
        <f>SUMIFS(СВЦЭМ!$J$40:$J$759,СВЦЭМ!$A$40:$A$759,$A380,СВЦЭМ!$B$40:$B$759,P$367)+'СЕТ СН'!$F$16</f>
        <v>0</v>
      </c>
      <c r="Q380" s="36">
        <f>SUMIFS(СВЦЭМ!$J$40:$J$759,СВЦЭМ!$A$40:$A$759,$A380,СВЦЭМ!$B$40:$B$759,Q$367)+'СЕТ СН'!$F$16</f>
        <v>0</v>
      </c>
      <c r="R380" s="36">
        <f>SUMIFS(СВЦЭМ!$J$40:$J$759,СВЦЭМ!$A$40:$A$759,$A380,СВЦЭМ!$B$40:$B$759,R$367)+'СЕТ СН'!$F$16</f>
        <v>0</v>
      </c>
      <c r="S380" s="36">
        <f>SUMIFS(СВЦЭМ!$J$40:$J$759,СВЦЭМ!$A$40:$A$759,$A380,СВЦЭМ!$B$40:$B$759,S$367)+'СЕТ СН'!$F$16</f>
        <v>0</v>
      </c>
      <c r="T380" s="36">
        <f>SUMIFS(СВЦЭМ!$J$40:$J$759,СВЦЭМ!$A$40:$A$759,$A380,СВЦЭМ!$B$40:$B$759,T$367)+'СЕТ СН'!$F$16</f>
        <v>0</v>
      </c>
      <c r="U380" s="36">
        <f>SUMIFS(СВЦЭМ!$J$40:$J$759,СВЦЭМ!$A$40:$A$759,$A380,СВЦЭМ!$B$40:$B$759,U$367)+'СЕТ СН'!$F$16</f>
        <v>0</v>
      </c>
      <c r="V380" s="36">
        <f>SUMIFS(СВЦЭМ!$J$40:$J$759,СВЦЭМ!$A$40:$A$759,$A380,СВЦЭМ!$B$40:$B$759,V$367)+'СЕТ СН'!$F$16</f>
        <v>0</v>
      </c>
      <c r="W380" s="36">
        <f>SUMIFS(СВЦЭМ!$J$40:$J$759,СВЦЭМ!$A$40:$A$759,$A380,СВЦЭМ!$B$40:$B$759,W$367)+'СЕТ СН'!$F$16</f>
        <v>0</v>
      </c>
      <c r="X380" s="36">
        <f>SUMIFS(СВЦЭМ!$J$40:$J$759,СВЦЭМ!$A$40:$A$759,$A380,СВЦЭМ!$B$40:$B$759,X$367)+'СЕТ СН'!$F$16</f>
        <v>0</v>
      </c>
      <c r="Y380" s="36">
        <f>SUMIFS(СВЦЭМ!$J$40:$J$759,СВЦЭМ!$A$40:$A$759,$A380,СВЦЭМ!$B$40:$B$759,Y$367)+'СЕТ СН'!$F$16</f>
        <v>0</v>
      </c>
    </row>
    <row r="381" spans="1:25" ht="15.75" hidden="1" x14ac:dyDescent="0.2">
      <c r="A381" s="35">
        <f t="shared" si="10"/>
        <v>45396</v>
      </c>
      <c r="B381" s="36">
        <f>SUMIFS(СВЦЭМ!$J$40:$J$759,СВЦЭМ!$A$40:$A$759,$A381,СВЦЭМ!$B$40:$B$759,B$367)+'СЕТ СН'!$F$16</f>
        <v>0</v>
      </c>
      <c r="C381" s="36">
        <f>SUMIFS(СВЦЭМ!$J$40:$J$759,СВЦЭМ!$A$40:$A$759,$A381,СВЦЭМ!$B$40:$B$759,C$367)+'СЕТ СН'!$F$16</f>
        <v>0</v>
      </c>
      <c r="D381" s="36">
        <f>SUMIFS(СВЦЭМ!$J$40:$J$759,СВЦЭМ!$A$40:$A$759,$A381,СВЦЭМ!$B$40:$B$759,D$367)+'СЕТ СН'!$F$16</f>
        <v>0</v>
      </c>
      <c r="E381" s="36">
        <f>SUMIFS(СВЦЭМ!$J$40:$J$759,СВЦЭМ!$A$40:$A$759,$A381,СВЦЭМ!$B$40:$B$759,E$367)+'СЕТ СН'!$F$16</f>
        <v>0</v>
      </c>
      <c r="F381" s="36">
        <f>SUMIFS(СВЦЭМ!$J$40:$J$759,СВЦЭМ!$A$40:$A$759,$A381,СВЦЭМ!$B$40:$B$759,F$367)+'СЕТ СН'!$F$16</f>
        <v>0</v>
      </c>
      <c r="G381" s="36">
        <f>SUMIFS(СВЦЭМ!$J$40:$J$759,СВЦЭМ!$A$40:$A$759,$A381,СВЦЭМ!$B$40:$B$759,G$367)+'СЕТ СН'!$F$16</f>
        <v>0</v>
      </c>
      <c r="H381" s="36">
        <f>SUMIFS(СВЦЭМ!$J$40:$J$759,СВЦЭМ!$A$40:$A$759,$A381,СВЦЭМ!$B$40:$B$759,H$367)+'СЕТ СН'!$F$16</f>
        <v>0</v>
      </c>
      <c r="I381" s="36">
        <f>SUMIFS(СВЦЭМ!$J$40:$J$759,СВЦЭМ!$A$40:$A$759,$A381,СВЦЭМ!$B$40:$B$759,I$367)+'СЕТ СН'!$F$16</f>
        <v>0</v>
      </c>
      <c r="J381" s="36">
        <f>SUMIFS(СВЦЭМ!$J$40:$J$759,СВЦЭМ!$A$40:$A$759,$A381,СВЦЭМ!$B$40:$B$759,J$367)+'СЕТ СН'!$F$16</f>
        <v>0</v>
      </c>
      <c r="K381" s="36">
        <f>SUMIFS(СВЦЭМ!$J$40:$J$759,СВЦЭМ!$A$40:$A$759,$A381,СВЦЭМ!$B$40:$B$759,K$367)+'СЕТ СН'!$F$16</f>
        <v>0</v>
      </c>
      <c r="L381" s="36">
        <f>SUMIFS(СВЦЭМ!$J$40:$J$759,СВЦЭМ!$A$40:$A$759,$A381,СВЦЭМ!$B$40:$B$759,L$367)+'СЕТ СН'!$F$16</f>
        <v>0</v>
      </c>
      <c r="M381" s="36">
        <f>SUMIFS(СВЦЭМ!$J$40:$J$759,СВЦЭМ!$A$40:$A$759,$A381,СВЦЭМ!$B$40:$B$759,M$367)+'СЕТ СН'!$F$16</f>
        <v>0</v>
      </c>
      <c r="N381" s="36">
        <f>SUMIFS(СВЦЭМ!$J$40:$J$759,СВЦЭМ!$A$40:$A$759,$A381,СВЦЭМ!$B$40:$B$759,N$367)+'СЕТ СН'!$F$16</f>
        <v>0</v>
      </c>
      <c r="O381" s="36">
        <f>SUMIFS(СВЦЭМ!$J$40:$J$759,СВЦЭМ!$A$40:$A$759,$A381,СВЦЭМ!$B$40:$B$759,O$367)+'СЕТ СН'!$F$16</f>
        <v>0</v>
      </c>
      <c r="P381" s="36">
        <f>SUMIFS(СВЦЭМ!$J$40:$J$759,СВЦЭМ!$A$40:$A$759,$A381,СВЦЭМ!$B$40:$B$759,P$367)+'СЕТ СН'!$F$16</f>
        <v>0</v>
      </c>
      <c r="Q381" s="36">
        <f>SUMIFS(СВЦЭМ!$J$40:$J$759,СВЦЭМ!$A$40:$A$759,$A381,СВЦЭМ!$B$40:$B$759,Q$367)+'СЕТ СН'!$F$16</f>
        <v>0</v>
      </c>
      <c r="R381" s="36">
        <f>SUMIFS(СВЦЭМ!$J$40:$J$759,СВЦЭМ!$A$40:$A$759,$A381,СВЦЭМ!$B$40:$B$759,R$367)+'СЕТ СН'!$F$16</f>
        <v>0</v>
      </c>
      <c r="S381" s="36">
        <f>SUMIFS(СВЦЭМ!$J$40:$J$759,СВЦЭМ!$A$40:$A$759,$A381,СВЦЭМ!$B$40:$B$759,S$367)+'СЕТ СН'!$F$16</f>
        <v>0</v>
      </c>
      <c r="T381" s="36">
        <f>SUMIFS(СВЦЭМ!$J$40:$J$759,СВЦЭМ!$A$40:$A$759,$A381,СВЦЭМ!$B$40:$B$759,T$367)+'СЕТ СН'!$F$16</f>
        <v>0</v>
      </c>
      <c r="U381" s="36">
        <f>SUMIFS(СВЦЭМ!$J$40:$J$759,СВЦЭМ!$A$40:$A$759,$A381,СВЦЭМ!$B$40:$B$759,U$367)+'СЕТ СН'!$F$16</f>
        <v>0</v>
      </c>
      <c r="V381" s="36">
        <f>SUMIFS(СВЦЭМ!$J$40:$J$759,СВЦЭМ!$A$40:$A$759,$A381,СВЦЭМ!$B$40:$B$759,V$367)+'СЕТ СН'!$F$16</f>
        <v>0</v>
      </c>
      <c r="W381" s="36">
        <f>SUMIFS(СВЦЭМ!$J$40:$J$759,СВЦЭМ!$A$40:$A$759,$A381,СВЦЭМ!$B$40:$B$759,W$367)+'СЕТ СН'!$F$16</f>
        <v>0</v>
      </c>
      <c r="X381" s="36">
        <f>SUMIFS(СВЦЭМ!$J$40:$J$759,СВЦЭМ!$A$40:$A$759,$A381,СВЦЭМ!$B$40:$B$759,X$367)+'СЕТ СН'!$F$16</f>
        <v>0</v>
      </c>
      <c r="Y381" s="36">
        <f>SUMIFS(СВЦЭМ!$J$40:$J$759,СВЦЭМ!$A$40:$A$759,$A381,СВЦЭМ!$B$40:$B$759,Y$367)+'СЕТ СН'!$F$16</f>
        <v>0</v>
      </c>
    </row>
    <row r="382" spans="1:25" ht="15.75" hidden="1" x14ac:dyDescent="0.2">
      <c r="A382" s="35">
        <f t="shared" si="10"/>
        <v>45397</v>
      </c>
      <c r="B382" s="36">
        <f>SUMIFS(СВЦЭМ!$J$40:$J$759,СВЦЭМ!$A$40:$A$759,$A382,СВЦЭМ!$B$40:$B$759,B$367)+'СЕТ СН'!$F$16</f>
        <v>0</v>
      </c>
      <c r="C382" s="36">
        <f>SUMIFS(СВЦЭМ!$J$40:$J$759,СВЦЭМ!$A$40:$A$759,$A382,СВЦЭМ!$B$40:$B$759,C$367)+'СЕТ СН'!$F$16</f>
        <v>0</v>
      </c>
      <c r="D382" s="36">
        <f>SUMIFS(СВЦЭМ!$J$40:$J$759,СВЦЭМ!$A$40:$A$759,$A382,СВЦЭМ!$B$40:$B$759,D$367)+'СЕТ СН'!$F$16</f>
        <v>0</v>
      </c>
      <c r="E382" s="36">
        <f>SUMIFS(СВЦЭМ!$J$40:$J$759,СВЦЭМ!$A$40:$A$759,$A382,СВЦЭМ!$B$40:$B$759,E$367)+'СЕТ СН'!$F$16</f>
        <v>0</v>
      </c>
      <c r="F382" s="36">
        <f>SUMIFS(СВЦЭМ!$J$40:$J$759,СВЦЭМ!$A$40:$A$759,$A382,СВЦЭМ!$B$40:$B$759,F$367)+'СЕТ СН'!$F$16</f>
        <v>0</v>
      </c>
      <c r="G382" s="36">
        <f>SUMIFS(СВЦЭМ!$J$40:$J$759,СВЦЭМ!$A$40:$A$759,$A382,СВЦЭМ!$B$40:$B$759,G$367)+'СЕТ СН'!$F$16</f>
        <v>0</v>
      </c>
      <c r="H382" s="36">
        <f>SUMIFS(СВЦЭМ!$J$40:$J$759,СВЦЭМ!$A$40:$A$759,$A382,СВЦЭМ!$B$40:$B$759,H$367)+'СЕТ СН'!$F$16</f>
        <v>0</v>
      </c>
      <c r="I382" s="36">
        <f>SUMIFS(СВЦЭМ!$J$40:$J$759,СВЦЭМ!$A$40:$A$759,$A382,СВЦЭМ!$B$40:$B$759,I$367)+'СЕТ СН'!$F$16</f>
        <v>0</v>
      </c>
      <c r="J382" s="36">
        <f>SUMIFS(СВЦЭМ!$J$40:$J$759,СВЦЭМ!$A$40:$A$759,$A382,СВЦЭМ!$B$40:$B$759,J$367)+'СЕТ СН'!$F$16</f>
        <v>0</v>
      </c>
      <c r="K382" s="36">
        <f>SUMIFS(СВЦЭМ!$J$40:$J$759,СВЦЭМ!$A$40:$A$759,$A382,СВЦЭМ!$B$40:$B$759,K$367)+'СЕТ СН'!$F$16</f>
        <v>0</v>
      </c>
      <c r="L382" s="36">
        <f>SUMIFS(СВЦЭМ!$J$40:$J$759,СВЦЭМ!$A$40:$A$759,$A382,СВЦЭМ!$B$40:$B$759,L$367)+'СЕТ СН'!$F$16</f>
        <v>0</v>
      </c>
      <c r="M382" s="36">
        <f>SUMIFS(СВЦЭМ!$J$40:$J$759,СВЦЭМ!$A$40:$A$759,$A382,СВЦЭМ!$B$40:$B$759,M$367)+'СЕТ СН'!$F$16</f>
        <v>0</v>
      </c>
      <c r="N382" s="36">
        <f>SUMIFS(СВЦЭМ!$J$40:$J$759,СВЦЭМ!$A$40:$A$759,$A382,СВЦЭМ!$B$40:$B$759,N$367)+'СЕТ СН'!$F$16</f>
        <v>0</v>
      </c>
      <c r="O382" s="36">
        <f>SUMIFS(СВЦЭМ!$J$40:$J$759,СВЦЭМ!$A$40:$A$759,$A382,СВЦЭМ!$B$40:$B$759,O$367)+'СЕТ СН'!$F$16</f>
        <v>0</v>
      </c>
      <c r="P382" s="36">
        <f>SUMIFS(СВЦЭМ!$J$40:$J$759,СВЦЭМ!$A$40:$A$759,$A382,СВЦЭМ!$B$40:$B$759,P$367)+'СЕТ СН'!$F$16</f>
        <v>0</v>
      </c>
      <c r="Q382" s="36">
        <f>SUMIFS(СВЦЭМ!$J$40:$J$759,СВЦЭМ!$A$40:$A$759,$A382,СВЦЭМ!$B$40:$B$759,Q$367)+'СЕТ СН'!$F$16</f>
        <v>0</v>
      </c>
      <c r="R382" s="36">
        <f>SUMIFS(СВЦЭМ!$J$40:$J$759,СВЦЭМ!$A$40:$A$759,$A382,СВЦЭМ!$B$40:$B$759,R$367)+'СЕТ СН'!$F$16</f>
        <v>0</v>
      </c>
      <c r="S382" s="36">
        <f>SUMIFS(СВЦЭМ!$J$40:$J$759,СВЦЭМ!$A$40:$A$759,$A382,СВЦЭМ!$B$40:$B$759,S$367)+'СЕТ СН'!$F$16</f>
        <v>0</v>
      </c>
      <c r="T382" s="36">
        <f>SUMIFS(СВЦЭМ!$J$40:$J$759,СВЦЭМ!$A$40:$A$759,$A382,СВЦЭМ!$B$40:$B$759,T$367)+'СЕТ СН'!$F$16</f>
        <v>0</v>
      </c>
      <c r="U382" s="36">
        <f>SUMIFS(СВЦЭМ!$J$40:$J$759,СВЦЭМ!$A$40:$A$759,$A382,СВЦЭМ!$B$40:$B$759,U$367)+'СЕТ СН'!$F$16</f>
        <v>0</v>
      </c>
      <c r="V382" s="36">
        <f>SUMIFS(СВЦЭМ!$J$40:$J$759,СВЦЭМ!$A$40:$A$759,$A382,СВЦЭМ!$B$40:$B$759,V$367)+'СЕТ СН'!$F$16</f>
        <v>0</v>
      </c>
      <c r="W382" s="36">
        <f>SUMIFS(СВЦЭМ!$J$40:$J$759,СВЦЭМ!$A$40:$A$759,$A382,СВЦЭМ!$B$40:$B$759,W$367)+'СЕТ СН'!$F$16</f>
        <v>0</v>
      </c>
      <c r="X382" s="36">
        <f>SUMIFS(СВЦЭМ!$J$40:$J$759,СВЦЭМ!$A$40:$A$759,$A382,СВЦЭМ!$B$40:$B$759,X$367)+'СЕТ СН'!$F$16</f>
        <v>0</v>
      </c>
      <c r="Y382" s="36">
        <f>SUMIFS(СВЦЭМ!$J$40:$J$759,СВЦЭМ!$A$40:$A$759,$A382,СВЦЭМ!$B$40:$B$759,Y$367)+'СЕТ СН'!$F$16</f>
        <v>0</v>
      </c>
    </row>
    <row r="383" spans="1:25" ht="15.75" hidden="1" x14ac:dyDescent="0.2">
      <c r="A383" s="35">
        <f t="shared" si="10"/>
        <v>45398</v>
      </c>
      <c r="B383" s="36">
        <f>SUMIFS(СВЦЭМ!$J$40:$J$759,СВЦЭМ!$A$40:$A$759,$A383,СВЦЭМ!$B$40:$B$759,B$367)+'СЕТ СН'!$F$16</f>
        <v>0</v>
      </c>
      <c r="C383" s="36">
        <f>SUMIFS(СВЦЭМ!$J$40:$J$759,СВЦЭМ!$A$40:$A$759,$A383,СВЦЭМ!$B$40:$B$759,C$367)+'СЕТ СН'!$F$16</f>
        <v>0</v>
      </c>
      <c r="D383" s="36">
        <f>SUMIFS(СВЦЭМ!$J$40:$J$759,СВЦЭМ!$A$40:$A$759,$A383,СВЦЭМ!$B$40:$B$759,D$367)+'СЕТ СН'!$F$16</f>
        <v>0</v>
      </c>
      <c r="E383" s="36">
        <f>SUMIFS(СВЦЭМ!$J$40:$J$759,СВЦЭМ!$A$40:$A$759,$A383,СВЦЭМ!$B$40:$B$759,E$367)+'СЕТ СН'!$F$16</f>
        <v>0</v>
      </c>
      <c r="F383" s="36">
        <f>SUMIFS(СВЦЭМ!$J$40:$J$759,СВЦЭМ!$A$40:$A$759,$A383,СВЦЭМ!$B$40:$B$759,F$367)+'СЕТ СН'!$F$16</f>
        <v>0</v>
      </c>
      <c r="G383" s="36">
        <f>SUMIFS(СВЦЭМ!$J$40:$J$759,СВЦЭМ!$A$40:$A$759,$A383,СВЦЭМ!$B$40:$B$759,G$367)+'СЕТ СН'!$F$16</f>
        <v>0</v>
      </c>
      <c r="H383" s="36">
        <f>SUMIFS(СВЦЭМ!$J$40:$J$759,СВЦЭМ!$A$40:$A$759,$A383,СВЦЭМ!$B$40:$B$759,H$367)+'СЕТ СН'!$F$16</f>
        <v>0</v>
      </c>
      <c r="I383" s="36">
        <f>SUMIFS(СВЦЭМ!$J$40:$J$759,СВЦЭМ!$A$40:$A$759,$A383,СВЦЭМ!$B$40:$B$759,I$367)+'СЕТ СН'!$F$16</f>
        <v>0</v>
      </c>
      <c r="J383" s="36">
        <f>SUMIFS(СВЦЭМ!$J$40:$J$759,СВЦЭМ!$A$40:$A$759,$A383,СВЦЭМ!$B$40:$B$759,J$367)+'СЕТ СН'!$F$16</f>
        <v>0</v>
      </c>
      <c r="K383" s="36">
        <f>SUMIFS(СВЦЭМ!$J$40:$J$759,СВЦЭМ!$A$40:$A$759,$A383,СВЦЭМ!$B$40:$B$759,K$367)+'СЕТ СН'!$F$16</f>
        <v>0</v>
      </c>
      <c r="L383" s="36">
        <f>SUMIFS(СВЦЭМ!$J$40:$J$759,СВЦЭМ!$A$40:$A$759,$A383,СВЦЭМ!$B$40:$B$759,L$367)+'СЕТ СН'!$F$16</f>
        <v>0</v>
      </c>
      <c r="M383" s="36">
        <f>SUMIFS(СВЦЭМ!$J$40:$J$759,СВЦЭМ!$A$40:$A$759,$A383,СВЦЭМ!$B$40:$B$759,M$367)+'СЕТ СН'!$F$16</f>
        <v>0</v>
      </c>
      <c r="N383" s="36">
        <f>SUMIFS(СВЦЭМ!$J$40:$J$759,СВЦЭМ!$A$40:$A$759,$A383,СВЦЭМ!$B$40:$B$759,N$367)+'СЕТ СН'!$F$16</f>
        <v>0</v>
      </c>
      <c r="O383" s="36">
        <f>SUMIFS(СВЦЭМ!$J$40:$J$759,СВЦЭМ!$A$40:$A$759,$A383,СВЦЭМ!$B$40:$B$759,O$367)+'СЕТ СН'!$F$16</f>
        <v>0</v>
      </c>
      <c r="P383" s="36">
        <f>SUMIFS(СВЦЭМ!$J$40:$J$759,СВЦЭМ!$A$40:$A$759,$A383,СВЦЭМ!$B$40:$B$759,P$367)+'СЕТ СН'!$F$16</f>
        <v>0</v>
      </c>
      <c r="Q383" s="36">
        <f>SUMIFS(СВЦЭМ!$J$40:$J$759,СВЦЭМ!$A$40:$A$759,$A383,СВЦЭМ!$B$40:$B$759,Q$367)+'СЕТ СН'!$F$16</f>
        <v>0</v>
      </c>
      <c r="R383" s="36">
        <f>SUMIFS(СВЦЭМ!$J$40:$J$759,СВЦЭМ!$A$40:$A$759,$A383,СВЦЭМ!$B$40:$B$759,R$367)+'СЕТ СН'!$F$16</f>
        <v>0</v>
      </c>
      <c r="S383" s="36">
        <f>SUMIFS(СВЦЭМ!$J$40:$J$759,СВЦЭМ!$A$40:$A$759,$A383,СВЦЭМ!$B$40:$B$759,S$367)+'СЕТ СН'!$F$16</f>
        <v>0</v>
      </c>
      <c r="T383" s="36">
        <f>SUMIFS(СВЦЭМ!$J$40:$J$759,СВЦЭМ!$A$40:$A$759,$A383,СВЦЭМ!$B$40:$B$759,T$367)+'СЕТ СН'!$F$16</f>
        <v>0</v>
      </c>
      <c r="U383" s="36">
        <f>SUMIFS(СВЦЭМ!$J$40:$J$759,СВЦЭМ!$A$40:$A$759,$A383,СВЦЭМ!$B$40:$B$759,U$367)+'СЕТ СН'!$F$16</f>
        <v>0</v>
      </c>
      <c r="V383" s="36">
        <f>SUMIFS(СВЦЭМ!$J$40:$J$759,СВЦЭМ!$A$40:$A$759,$A383,СВЦЭМ!$B$40:$B$759,V$367)+'СЕТ СН'!$F$16</f>
        <v>0</v>
      </c>
      <c r="W383" s="36">
        <f>SUMIFS(СВЦЭМ!$J$40:$J$759,СВЦЭМ!$A$40:$A$759,$A383,СВЦЭМ!$B$40:$B$759,W$367)+'СЕТ СН'!$F$16</f>
        <v>0</v>
      </c>
      <c r="X383" s="36">
        <f>SUMIFS(СВЦЭМ!$J$40:$J$759,СВЦЭМ!$A$40:$A$759,$A383,СВЦЭМ!$B$40:$B$759,X$367)+'СЕТ СН'!$F$16</f>
        <v>0</v>
      </c>
      <c r="Y383" s="36">
        <f>SUMIFS(СВЦЭМ!$J$40:$J$759,СВЦЭМ!$A$40:$A$759,$A383,СВЦЭМ!$B$40:$B$759,Y$367)+'СЕТ СН'!$F$16</f>
        <v>0</v>
      </c>
    </row>
    <row r="384" spans="1:25" ht="15.75" hidden="1" x14ac:dyDescent="0.2">
      <c r="A384" s="35">
        <f t="shared" si="10"/>
        <v>45399</v>
      </c>
      <c r="B384" s="36">
        <f>SUMIFS(СВЦЭМ!$J$40:$J$759,СВЦЭМ!$A$40:$A$759,$A384,СВЦЭМ!$B$40:$B$759,B$367)+'СЕТ СН'!$F$16</f>
        <v>0</v>
      </c>
      <c r="C384" s="36">
        <f>SUMIFS(СВЦЭМ!$J$40:$J$759,СВЦЭМ!$A$40:$A$759,$A384,СВЦЭМ!$B$40:$B$759,C$367)+'СЕТ СН'!$F$16</f>
        <v>0</v>
      </c>
      <c r="D384" s="36">
        <f>SUMIFS(СВЦЭМ!$J$40:$J$759,СВЦЭМ!$A$40:$A$759,$A384,СВЦЭМ!$B$40:$B$759,D$367)+'СЕТ СН'!$F$16</f>
        <v>0</v>
      </c>
      <c r="E384" s="36">
        <f>SUMIFS(СВЦЭМ!$J$40:$J$759,СВЦЭМ!$A$40:$A$759,$A384,СВЦЭМ!$B$40:$B$759,E$367)+'СЕТ СН'!$F$16</f>
        <v>0</v>
      </c>
      <c r="F384" s="36">
        <f>SUMIFS(СВЦЭМ!$J$40:$J$759,СВЦЭМ!$A$40:$A$759,$A384,СВЦЭМ!$B$40:$B$759,F$367)+'СЕТ СН'!$F$16</f>
        <v>0</v>
      </c>
      <c r="G384" s="36">
        <f>SUMIFS(СВЦЭМ!$J$40:$J$759,СВЦЭМ!$A$40:$A$759,$A384,СВЦЭМ!$B$40:$B$759,G$367)+'СЕТ СН'!$F$16</f>
        <v>0</v>
      </c>
      <c r="H384" s="36">
        <f>SUMIFS(СВЦЭМ!$J$40:$J$759,СВЦЭМ!$A$40:$A$759,$A384,СВЦЭМ!$B$40:$B$759,H$367)+'СЕТ СН'!$F$16</f>
        <v>0</v>
      </c>
      <c r="I384" s="36">
        <f>SUMIFS(СВЦЭМ!$J$40:$J$759,СВЦЭМ!$A$40:$A$759,$A384,СВЦЭМ!$B$40:$B$759,I$367)+'СЕТ СН'!$F$16</f>
        <v>0</v>
      </c>
      <c r="J384" s="36">
        <f>SUMIFS(СВЦЭМ!$J$40:$J$759,СВЦЭМ!$A$40:$A$759,$A384,СВЦЭМ!$B$40:$B$759,J$367)+'СЕТ СН'!$F$16</f>
        <v>0</v>
      </c>
      <c r="K384" s="36">
        <f>SUMIFS(СВЦЭМ!$J$40:$J$759,СВЦЭМ!$A$40:$A$759,$A384,СВЦЭМ!$B$40:$B$759,K$367)+'СЕТ СН'!$F$16</f>
        <v>0</v>
      </c>
      <c r="L384" s="36">
        <f>SUMIFS(СВЦЭМ!$J$40:$J$759,СВЦЭМ!$A$40:$A$759,$A384,СВЦЭМ!$B$40:$B$759,L$367)+'СЕТ СН'!$F$16</f>
        <v>0</v>
      </c>
      <c r="M384" s="36">
        <f>SUMIFS(СВЦЭМ!$J$40:$J$759,СВЦЭМ!$A$40:$A$759,$A384,СВЦЭМ!$B$40:$B$759,M$367)+'СЕТ СН'!$F$16</f>
        <v>0</v>
      </c>
      <c r="N384" s="36">
        <f>SUMIFS(СВЦЭМ!$J$40:$J$759,СВЦЭМ!$A$40:$A$759,$A384,СВЦЭМ!$B$40:$B$759,N$367)+'СЕТ СН'!$F$16</f>
        <v>0</v>
      </c>
      <c r="O384" s="36">
        <f>SUMIFS(СВЦЭМ!$J$40:$J$759,СВЦЭМ!$A$40:$A$759,$A384,СВЦЭМ!$B$40:$B$759,O$367)+'СЕТ СН'!$F$16</f>
        <v>0</v>
      </c>
      <c r="P384" s="36">
        <f>SUMIFS(СВЦЭМ!$J$40:$J$759,СВЦЭМ!$A$40:$A$759,$A384,СВЦЭМ!$B$40:$B$759,P$367)+'СЕТ СН'!$F$16</f>
        <v>0</v>
      </c>
      <c r="Q384" s="36">
        <f>SUMIFS(СВЦЭМ!$J$40:$J$759,СВЦЭМ!$A$40:$A$759,$A384,СВЦЭМ!$B$40:$B$759,Q$367)+'СЕТ СН'!$F$16</f>
        <v>0</v>
      </c>
      <c r="R384" s="36">
        <f>SUMIFS(СВЦЭМ!$J$40:$J$759,СВЦЭМ!$A$40:$A$759,$A384,СВЦЭМ!$B$40:$B$759,R$367)+'СЕТ СН'!$F$16</f>
        <v>0</v>
      </c>
      <c r="S384" s="36">
        <f>SUMIFS(СВЦЭМ!$J$40:$J$759,СВЦЭМ!$A$40:$A$759,$A384,СВЦЭМ!$B$40:$B$759,S$367)+'СЕТ СН'!$F$16</f>
        <v>0</v>
      </c>
      <c r="T384" s="36">
        <f>SUMIFS(СВЦЭМ!$J$40:$J$759,СВЦЭМ!$A$40:$A$759,$A384,СВЦЭМ!$B$40:$B$759,T$367)+'СЕТ СН'!$F$16</f>
        <v>0</v>
      </c>
      <c r="U384" s="36">
        <f>SUMIFS(СВЦЭМ!$J$40:$J$759,СВЦЭМ!$A$40:$A$759,$A384,СВЦЭМ!$B$40:$B$759,U$367)+'СЕТ СН'!$F$16</f>
        <v>0</v>
      </c>
      <c r="V384" s="36">
        <f>SUMIFS(СВЦЭМ!$J$40:$J$759,СВЦЭМ!$A$40:$A$759,$A384,СВЦЭМ!$B$40:$B$759,V$367)+'СЕТ СН'!$F$16</f>
        <v>0</v>
      </c>
      <c r="W384" s="36">
        <f>SUMIFS(СВЦЭМ!$J$40:$J$759,СВЦЭМ!$A$40:$A$759,$A384,СВЦЭМ!$B$40:$B$759,W$367)+'СЕТ СН'!$F$16</f>
        <v>0</v>
      </c>
      <c r="X384" s="36">
        <f>SUMIFS(СВЦЭМ!$J$40:$J$759,СВЦЭМ!$A$40:$A$759,$A384,СВЦЭМ!$B$40:$B$759,X$367)+'СЕТ СН'!$F$16</f>
        <v>0</v>
      </c>
      <c r="Y384" s="36">
        <f>SUMIFS(СВЦЭМ!$J$40:$J$759,СВЦЭМ!$A$40:$A$759,$A384,СВЦЭМ!$B$40:$B$759,Y$367)+'СЕТ СН'!$F$16</f>
        <v>0</v>
      </c>
    </row>
    <row r="385" spans="1:26" ht="15.75" hidden="1" x14ac:dyDescent="0.2">
      <c r="A385" s="35">
        <f t="shared" si="10"/>
        <v>45400</v>
      </c>
      <c r="B385" s="36">
        <f>SUMIFS(СВЦЭМ!$J$40:$J$759,СВЦЭМ!$A$40:$A$759,$A385,СВЦЭМ!$B$40:$B$759,B$367)+'СЕТ СН'!$F$16</f>
        <v>0</v>
      </c>
      <c r="C385" s="36">
        <f>SUMIFS(СВЦЭМ!$J$40:$J$759,СВЦЭМ!$A$40:$A$759,$A385,СВЦЭМ!$B$40:$B$759,C$367)+'СЕТ СН'!$F$16</f>
        <v>0</v>
      </c>
      <c r="D385" s="36">
        <f>SUMIFS(СВЦЭМ!$J$40:$J$759,СВЦЭМ!$A$40:$A$759,$A385,СВЦЭМ!$B$40:$B$759,D$367)+'СЕТ СН'!$F$16</f>
        <v>0</v>
      </c>
      <c r="E385" s="36">
        <f>SUMIFS(СВЦЭМ!$J$40:$J$759,СВЦЭМ!$A$40:$A$759,$A385,СВЦЭМ!$B$40:$B$759,E$367)+'СЕТ СН'!$F$16</f>
        <v>0</v>
      </c>
      <c r="F385" s="36">
        <f>SUMIFS(СВЦЭМ!$J$40:$J$759,СВЦЭМ!$A$40:$A$759,$A385,СВЦЭМ!$B$40:$B$759,F$367)+'СЕТ СН'!$F$16</f>
        <v>0</v>
      </c>
      <c r="G385" s="36">
        <f>SUMIFS(СВЦЭМ!$J$40:$J$759,СВЦЭМ!$A$40:$A$759,$A385,СВЦЭМ!$B$40:$B$759,G$367)+'СЕТ СН'!$F$16</f>
        <v>0</v>
      </c>
      <c r="H385" s="36">
        <f>SUMIFS(СВЦЭМ!$J$40:$J$759,СВЦЭМ!$A$40:$A$759,$A385,СВЦЭМ!$B$40:$B$759,H$367)+'СЕТ СН'!$F$16</f>
        <v>0</v>
      </c>
      <c r="I385" s="36">
        <f>SUMIFS(СВЦЭМ!$J$40:$J$759,СВЦЭМ!$A$40:$A$759,$A385,СВЦЭМ!$B$40:$B$759,I$367)+'СЕТ СН'!$F$16</f>
        <v>0</v>
      </c>
      <c r="J385" s="36">
        <f>SUMIFS(СВЦЭМ!$J$40:$J$759,СВЦЭМ!$A$40:$A$759,$A385,СВЦЭМ!$B$40:$B$759,J$367)+'СЕТ СН'!$F$16</f>
        <v>0</v>
      </c>
      <c r="K385" s="36">
        <f>SUMIFS(СВЦЭМ!$J$40:$J$759,СВЦЭМ!$A$40:$A$759,$A385,СВЦЭМ!$B$40:$B$759,K$367)+'СЕТ СН'!$F$16</f>
        <v>0</v>
      </c>
      <c r="L385" s="36">
        <f>SUMIFS(СВЦЭМ!$J$40:$J$759,СВЦЭМ!$A$40:$A$759,$A385,СВЦЭМ!$B$40:$B$759,L$367)+'СЕТ СН'!$F$16</f>
        <v>0</v>
      </c>
      <c r="M385" s="36">
        <f>SUMIFS(СВЦЭМ!$J$40:$J$759,СВЦЭМ!$A$40:$A$759,$A385,СВЦЭМ!$B$40:$B$759,M$367)+'СЕТ СН'!$F$16</f>
        <v>0</v>
      </c>
      <c r="N385" s="36">
        <f>SUMIFS(СВЦЭМ!$J$40:$J$759,СВЦЭМ!$A$40:$A$759,$A385,СВЦЭМ!$B$40:$B$759,N$367)+'СЕТ СН'!$F$16</f>
        <v>0</v>
      </c>
      <c r="O385" s="36">
        <f>SUMIFS(СВЦЭМ!$J$40:$J$759,СВЦЭМ!$A$40:$A$759,$A385,СВЦЭМ!$B$40:$B$759,O$367)+'СЕТ СН'!$F$16</f>
        <v>0</v>
      </c>
      <c r="P385" s="36">
        <f>SUMIFS(СВЦЭМ!$J$40:$J$759,СВЦЭМ!$A$40:$A$759,$A385,СВЦЭМ!$B$40:$B$759,P$367)+'СЕТ СН'!$F$16</f>
        <v>0</v>
      </c>
      <c r="Q385" s="36">
        <f>SUMIFS(СВЦЭМ!$J$40:$J$759,СВЦЭМ!$A$40:$A$759,$A385,СВЦЭМ!$B$40:$B$759,Q$367)+'СЕТ СН'!$F$16</f>
        <v>0</v>
      </c>
      <c r="R385" s="36">
        <f>SUMIFS(СВЦЭМ!$J$40:$J$759,СВЦЭМ!$A$40:$A$759,$A385,СВЦЭМ!$B$40:$B$759,R$367)+'СЕТ СН'!$F$16</f>
        <v>0</v>
      </c>
      <c r="S385" s="36">
        <f>SUMIFS(СВЦЭМ!$J$40:$J$759,СВЦЭМ!$A$40:$A$759,$A385,СВЦЭМ!$B$40:$B$759,S$367)+'СЕТ СН'!$F$16</f>
        <v>0</v>
      </c>
      <c r="T385" s="36">
        <f>SUMIFS(СВЦЭМ!$J$40:$J$759,СВЦЭМ!$A$40:$A$759,$A385,СВЦЭМ!$B$40:$B$759,T$367)+'СЕТ СН'!$F$16</f>
        <v>0</v>
      </c>
      <c r="U385" s="36">
        <f>SUMIFS(СВЦЭМ!$J$40:$J$759,СВЦЭМ!$A$40:$A$759,$A385,СВЦЭМ!$B$40:$B$759,U$367)+'СЕТ СН'!$F$16</f>
        <v>0</v>
      </c>
      <c r="V385" s="36">
        <f>SUMIFS(СВЦЭМ!$J$40:$J$759,СВЦЭМ!$A$40:$A$759,$A385,СВЦЭМ!$B$40:$B$759,V$367)+'СЕТ СН'!$F$16</f>
        <v>0</v>
      </c>
      <c r="W385" s="36">
        <f>SUMIFS(СВЦЭМ!$J$40:$J$759,СВЦЭМ!$A$40:$A$759,$A385,СВЦЭМ!$B$40:$B$759,W$367)+'СЕТ СН'!$F$16</f>
        <v>0</v>
      </c>
      <c r="X385" s="36">
        <f>SUMIFS(СВЦЭМ!$J$40:$J$759,СВЦЭМ!$A$40:$A$759,$A385,СВЦЭМ!$B$40:$B$759,X$367)+'СЕТ СН'!$F$16</f>
        <v>0</v>
      </c>
      <c r="Y385" s="36">
        <f>SUMIFS(СВЦЭМ!$J$40:$J$759,СВЦЭМ!$A$40:$A$759,$A385,СВЦЭМ!$B$40:$B$759,Y$367)+'СЕТ СН'!$F$16</f>
        <v>0</v>
      </c>
    </row>
    <row r="386" spans="1:26" ht="15.75" hidden="1" x14ac:dyDescent="0.2">
      <c r="A386" s="35">
        <f t="shared" si="10"/>
        <v>45401</v>
      </c>
      <c r="B386" s="36">
        <f>SUMIFS(СВЦЭМ!$J$40:$J$759,СВЦЭМ!$A$40:$A$759,$A386,СВЦЭМ!$B$40:$B$759,B$367)+'СЕТ СН'!$F$16</f>
        <v>0</v>
      </c>
      <c r="C386" s="36">
        <f>SUMIFS(СВЦЭМ!$J$40:$J$759,СВЦЭМ!$A$40:$A$759,$A386,СВЦЭМ!$B$40:$B$759,C$367)+'СЕТ СН'!$F$16</f>
        <v>0</v>
      </c>
      <c r="D386" s="36">
        <f>SUMIFS(СВЦЭМ!$J$40:$J$759,СВЦЭМ!$A$40:$A$759,$A386,СВЦЭМ!$B$40:$B$759,D$367)+'СЕТ СН'!$F$16</f>
        <v>0</v>
      </c>
      <c r="E386" s="36">
        <f>SUMIFS(СВЦЭМ!$J$40:$J$759,СВЦЭМ!$A$40:$A$759,$A386,СВЦЭМ!$B$40:$B$759,E$367)+'СЕТ СН'!$F$16</f>
        <v>0</v>
      </c>
      <c r="F386" s="36">
        <f>SUMIFS(СВЦЭМ!$J$40:$J$759,СВЦЭМ!$A$40:$A$759,$A386,СВЦЭМ!$B$40:$B$759,F$367)+'СЕТ СН'!$F$16</f>
        <v>0</v>
      </c>
      <c r="G386" s="36">
        <f>SUMIFS(СВЦЭМ!$J$40:$J$759,СВЦЭМ!$A$40:$A$759,$A386,СВЦЭМ!$B$40:$B$759,G$367)+'СЕТ СН'!$F$16</f>
        <v>0</v>
      </c>
      <c r="H386" s="36">
        <f>SUMIFS(СВЦЭМ!$J$40:$J$759,СВЦЭМ!$A$40:$A$759,$A386,СВЦЭМ!$B$40:$B$759,H$367)+'СЕТ СН'!$F$16</f>
        <v>0</v>
      </c>
      <c r="I386" s="36">
        <f>SUMIFS(СВЦЭМ!$J$40:$J$759,СВЦЭМ!$A$40:$A$759,$A386,СВЦЭМ!$B$40:$B$759,I$367)+'СЕТ СН'!$F$16</f>
        <v>0</v>
      </c>
      <c r="J386" s="36">
        <f>SUMIFS(СВЦЭМ!$J$40:$J$759,СВЦЭМ!$A$40:$A$759,$A386,СВЦЭМ!$B$40:$B$759,J$367)+'СЕТ СН'!$F$16</f>
        <v>0</v>
      </c>
      <c r="K386" s="36">
        <f>SUMIFS(СВЦЭМ!$J$40:$J$759,СВЦЭМ!$A$40:$A$759,$A386,СВЦЭМ!$B$40:$B$759,K$367)+'СЕТ СН'!$F$16</f>
        <v>0</v>
      </c>
      <c r="L386" s="36">
        <f>SUMIFS(СВЦЭМ!$J$40:$J$759,СВЦЭМ!$A$40:$A$759,$A386,СВЦЭМ!$B$40:$B$759,L$367)+'СЕТ СН'!$F$16</f>
        <v>0</v>
      </c>
      <c r="M386" s="36">
        <f>SUMIFS(СВЦЭМ!$J$40:$J$759,СВЦЭМ!$A$40:$A$759,$A386,СВЦЭМ!$B$40:$B$759,M$367)+'СЕТ СН'!$F$16</f>
        <v>0</v>
      </c>
      <c r="N386" s="36">
        <f>SUMIFS(СВЦЭМ!$J$40:$J$759,СВЦЭМ!$A$40:$A$759,$A386,СВЦЭМ!$B$40:$B$759,N$367)+'СЕТ СН'!$F$16</f>
        <v>0</v>
      </c>
      <c r="O386" s="36">
        <f>SUMIFS(СВЦЭМ!$J$40:$J$759,СВЦЭМ!$A$40:$A$759,$A386,СВЦЭМ!$B$40:$B$759,O$367)+'СЕТ СН'!$F$16</f>
        <v>0</v>
      </c>
      <c r="P386" s="36">
        <f>SUMIFS(СВЦЭМ!$J$40:$J$759,СВЦЭМ!$A$40:$A$759,$A386,СВЦЭМ!$B$40:$B$759,P$367)+'СЕТ СН'!$F$16</f>
        <v>0</v>
      </c>
      <c r="Q386" s="36">
        <f>SUMIFS(СВЦЭМ!$J$40:$J$759,СВЦЭМ!$A$40:$A$759,$A386,СВЦЭМ!$B$40:$B$759,Q$367)+'СЕТ СН'!$F$16</f>
        <v>0</v>
      </c>
      <c r="R386" s="36">
        <f>SUMIFS(СВЦЭМ!$J$40:$J$759,СВЦЭМ!$A$40:$A$759,$A386,СВЦЭМ!$B$40:$B$759,R$367)+'СЕТ СН'!$F$16</f>
        <v>0</v>
      </c>
      <c r="S386" s="36">
        <f>SUMIFS(СВЦЭМ!$J$40:$J$759,СВЦЭМ!$A$40:$A$759,$A386,СВЦЭМ!$B$40:$B$759,S$367)+'СЕТ СН'!$F$16</f>
        <v>0</v>
      </c>
      <c r="T386" s="36">
        <f>SUMIFS(СВЦЭМ!$J$40:$J$759,СВЦЭМ!$A$40:$A$759,$A386,СВЦЭМ!$B$40:$B$759,T$367)+'СЕТ СН'!$F$16</f>
        <v>0</v>
      </c>
      <c r="U386" s="36">
        <f>SUMIFS(СВЦЭМ!$J$40:$J$759,СВЦЭМ!$A$40:$A$759,$A386,СВЦЭМ!$B$40:$B$759,U$367)+'СЕТ СН'!$F$16</f>
        <v>0</v>
      </c>
      <c r="V386" s="36">
        <f>SUMIFS(СВЦЭМ!$J$40:$J$759,СВЦЭМ!$A$40:$A$759,$A386,СВЦЭМ!$B$40:$B$759,V$367)+'СЕТ СН'!$F$16</f>
        <v>0</v>
      </c>
      <c r="W386" s="36">
        <f>SUMIFS(СВЦЭМ!$J$40:$J$759,СВЦЭМ!$A$40:$A$759,$A386,СВЦЭМ!$B$40:$B$759,W$367)+'СЕТ СН'!$F$16</f>
        <v>0</v>
      </c>
      <c r="X386" s="36">
        <f>SUMIFS(СВЦЭМ!$J$40:$J$759,СВЦЭМ!$A$40:$A$759,$A386,СВЦЭМ!$B$40:$B$759,X$367)+'СЕТ СН'!$F$16</f>
        <v>0</v>
      </c>
      <c r="Y386" s="36">
        <f>SUMIFS(СВЦЭМ!$J$40:$J$759,СВЦЭМ!$A$40:$A$759,$A386,СВЦЭМ!$B$40:$B$759,Y$367)+'СЕТ СН'!$F$16</f>
        <v>0</v>
      </c>
    </row>
    <row r="387" spans="1:26" ht="15.75" hidden="1" x14ac:dyDescent="0.2">
      <c r="A387" s="35">
        <f t="shared" si="10"/>
        <v>45402</v>
      </c>
      <c r="B387" s="36">
        <f>SUMIFS(СВЦЭМ!$J$40:$J$759,СВЦЭМ!$A$40:$A$759,$A387,СВЦЭМ!$B$40:$B$759,B$367)+'СЕТ СН'!$F$16</f>
        <v>0</v>
      </c>
      <c r="C387" s="36">
        <f>SUMIFS(СВЦЭМ!$J$40:$J$759,СВЦЭМ!$A$40:$A$759,$A387,СВЦЭМ!$B$40:$B$759,C$367)+'СЕТ СН'!$F$16</f>
        <v>0</v>
      </c>
      <c r="D387" s="36">
        <f>SUMIFS(СВЦЭМ!$J$40:$J$759,СВЦЭМ!$A$40:$A$759,$A387,СВЦЭМ!$B$40:$B$759,D$367)+'СЕТ СН'!$F$16</f>
        <v>0</v>
      </c>
      <c r="E387" s="36">
        <f>SUMIFS(СВЦЭМ!$J$40:$J$759,СВЦЭМ!$A$40:$A$759,$A387,СВЦЭМ!$B$40:$B$759,E$367)+'СЕТ СН'!$F$16</f>
        <v>0</v>
      </c>
      <c r="F387" s="36">
        <f>SUMIFS(СВЦЭМ!$J$40:$J$759,СВЦЭМ!$A$40:$A$759,$A387,СВЦЭМ!$B$40:$B$759,F$367)+'СЕТ СН'!$F$16</f>
        <v>0</v>
      </c>
      <c r="G387" s="36">
        <f>SUMIFS(СВЦЭМ!$J$40:$J$759,СВЦЭМ!$A$40:$A$759,$A387,СВЦЭМ!$B$40:$B$759,G$367)+'СЕТ СН'!$F$16</f>
        <v>0</v>
      </c>
      <c r="H387" s="36">
        <f>SUMIFS(СВЦЭМ!$J$40:$J$759,СВЦЭМ!$A$40:$A$759,$A387,СВЦЭМ!$B$40:$B$759,H$367)+'СЕТ СН'!$F$16</f>
        <v>0</v>
      </c>
      <c r="I387" s="36">
        <f>SUMIFS(СВЦЭМ!$J$40:$J$759,СВЦЭМ!$A$40:$A$759,$A387,СВЦЭМ!$B$40:$B$759,I$367)+'СЕТ СН'!$F$16</f>
        <v>0</v>
      </c>
      <c r="J387" s="36">
        <f>SUMIFS(СВЦЭМ!$J$40:$J$759,СВЦЭМ!$A$40:$A$759,$A387,СВЦЭМ!$B$40:$B$759,J$367)+'СЕТ СН'!$F$16</f>
        <v>0</v>
      </c>
      <c r="K387" s="36">
        <f>SUMIFS(СВЦЭМ!$J$40:$J$759,СВЦЭМ!$A$40:$A$759,$A387,СВЦЭМ!$B$40:$B$759,K$367)+'СЕТ СН'!$F$16</f>
        <v>0</v>
      </c>
      <c r="L387" s="36">
        <f>SUMIFS(СВЦЭМ!$J$40:$J$759,СВЦЭМ!$A$40:$A$759,$A387,СВЦЭМ!$B$40:$B$759,L$367)+'СЕТ СН'!$F$16</f>
        <v>0</v>
      </c>
      <c r="M387" s="36">
        <f>SUMIFS(СВЦЭМ!$J$40:$J$759,СВЦЭМ!$A$40:$A$759,$A387,СВЦЭМ!$B$40:$B$759,M$367)+'СЕТ СН'!$F$16</f>
        <v>0</v>
      </c>
      <c r="N387" s="36">
        <f>SUMIFS(СВЦЭМ!$J$40:$J$759,СВЦЭМ!$A$40:$A$759,$A387,СВЦЭМ!$B$40:$B$759,N$367)+'СЕТ СН'!$F$16</f>
        <v>0</v>
      </c>
      <c r="O387" s="36">
        <f>SUMIFS(СВЦЭМ!$J$40:$J$759,СВЦЭМ!$A$40:$A$759,$A387,СВЦЭМ!$B$40:$B$759,O$367)+'СЕТ СН'!$F$16</f>
        <v>0</v>
      </c>
      <c r="P387" s="36">
        <f>SUMIFS(СВЦЭМ!$J$40:$J$759,СВЦЭМ!$A$40:$A$759,$A387,СВЦЭМ!$B$40:$B$759,P$367)+'СЕТ СН'!$F$16</f>
        <v>0</v>
      </c>
      <c r="Q387" s="36">
        <f>SUMIFS(СВЦЭМ!$J$40:$J$759,СВЦЭМ!$A$40:$A$759,$A387,СВЦЭМ!$B$40:$B$759,Q$367)+'СЕТ СН'!$F$16</f>
        <v>0</v>
      </c>
      <c r="R387" s="36">
        <f>SUMIFS(СВЦЭМ!$J$40:$J$759,СВЦЭМ!$A$40:$A$759,$A387,СВЦЭМ!$B$40:$B$759,R$367)+'СЕТ СН'!$F$16</f>
        <v>0</v>
      </c>
      <c r="S387" s="36">
        <f>SUMIFS(СВЦЭМ!$J$40:$J$759,СВЦЭМ!$A$40:$A$759,$A387,СВЦЭМ!$B$40:$B$759,S$367)+'СЕТ СН'!$F$16</f>
        <v>0</v>
      </c>
      <c r="T387" s="36">
        <f>SUMIFS(СВЦЭМ!$J$40:$J$759,СВЦЭМ!$A$40:$A$759,$A387,СВЦЭМ!$B$40:$B$759,T$367)+'СЕТ СН'!$F$16</f>
        <v>0</v>
      </c>
      <c r="U387" s="36">
        <f>SUMIFS(СВЦЭМ!$J$40:$J$759,СВЦЭМ!$A$40:$A$759,$A387,СВЦЭМ!$B$40:$B$759,U$367)+'СЕТ СН'!$F$16</f>
        <v>0</v>
      </c>
      <c r="V387" s="36">
        <f>SUMIFS(СВЦЭМ!$J$40:$J$759,СВЦЭМ!$A$40:$A$759,$A387,СВЦЭМ!$B$40:$B$759,V$367)+'СЕТ СН'!$F$16</f>
        <v>0</v>
      </c>
      <c r="W387" s="36">
        <f>SUMIFS(СВЦЭМ!$J$40:$J$759,СВЦЭМ!$A$40:$A$759,$A387,СВЦЭМ!$B$40:$B$759,W$367)+'СЕТ СН'!$F$16</f>
        <v>0</v>
      </c>
      <c r="X387" s="36">
        <f>SUMIFS(СВЦЭМ!$J$40:$J$759,СВЦЭМ!$A$40:$A$759,$A387,СВЦЭМ!$B$40:$B$759,X$367)+'СЕТ СН'!$F$16</f>
        <v>0</v>
      </c>
      <c r="Y387" s="36">
        <f>SUMIFS(СВЦЭМ!$J$40:$J$759,СВЦЭМ!$A$40:$A$759,$A387,СВЦЭМ!$B$40:$B$759,Y$367)+'СЕТ СН'!$F$16</f>
        <v>0</v>
      </c>
    </row>
    <row r="388" spans="1:26" ht="15.75" hidden="1" x14ac:dyDescent="0.2">
      <c r="A388" s="35">
        <f t="shared" si="10"/>
        <v>45403</v>
      </c>
      <c r="B388" s="36">
        <f>SUMIFS(СВЦЭМ!$J$40:$J$759,СВЦЭМ!$A$40:$A$759,$A388,СВЦЭМ!$B$40:$B$759,B$367)+'СЕТ СН'!$F$16</f>
        <v>0</v>
      </c>
      <c r="C388" s="36">
        <f>SUMIFS(СВЦЭМ!$J$40:$J$759,СВЦЭМ!$A$40:$A$759,$A388,СВЦЭМ!$B$40:$B$759,C$367)+'СЕТ СН'!$F$16</f>
        <v>0</v>
      </c>
      <c r="D388" s="36">
        <f>SUMIFS(СВЦЭМ!$J$40:$J$759,СВЦЭМ!$A$40:$A$759,$A388,СВЦЭМ!$B$40:$B$759,D$367)+'СЕТ СН'!$F$16</f>
        <v>0</v>
      </c>
      <c r="E388" s="36">
        <f>SUMIFS(СВЦЭМ!$J$40:$J$759,СВЦЭМ!$A$40:$A$759,$A388,СВЦЭМ!$B$40:$B$759,E$367)+'СЕТ СН'!$F$16</f>
        <v>0</v>
      </c>
      <c r="F388" s="36">
        <f>SUMIFS(СВЦЭМ!$J$40:$J$759,СВЦЭМ!$A$40:$A$759,$A388,СВЦЭМ!$B$40:$B$759,F$367)+'СЕТ СН'!$F$16</f>
        <v>0</v>
      </c>
      <c r="G388" s="36">
        <f>SUMIFS(СВЦЭМ!$J$40:$J$759,СВЦЭМ!$A$40:$A$759,$A388,СВЦЭМ!$B$40:$B$759,G$367)+'СЕТ СН'!$F$16</f>
        <v>0</v>
      </c>
      <c r="H388" s="36">
        <f>SUMIFS(СВЦЭМ!$J$40:$J$759,СВЦЭМ!$A$40:$A$759,$A388,СВЦЭМ!$B$40:$B$759,H$367)+'СЕТ СН'!$F$16</f>
        <v>0</v>
      </c>
      <c r="I388" s="36">
        <f>SUMIFS(СВЦЭМ!$J$40:$J$759,СВЦЭМ!$A$40:$A$759,$A388,СВЦЭМ!$B$40:$B$759,I$367)+'СЕТ СН'!$F$16</f>
        <v>0</v>
      </c>
      <c r="J388" s="36">
        <f>SUMIFS(СВЦЭМ!$J$40:$J$759,СВЦЭМ!$A$40:$A$759,$A388,СВЦЭМ!$B$40:$B$759,J$367)+'СЕТ СН'!$F$16</f>
        <v>0</v>
      </c>
      <c r="K388" s="36">
        <f>SUMIFS(СВЦЭМ!$J$40:$J$759,СВЦЭМ!$A$40:$A$759,$A388,СВЦЭМ!$B$40:$B$759,K$367)+'СЕТ СН'!$F$16</f>
        <v>0</v>
      </c>
      <c r="L388" s="36">
        <f>SUMIFS(СВЦЭМ!$J$40:$J$759,СВЦЭМ!$A$40:$A$759,$A388,СВЦЭМ!$B$40:$B$759,L$367)+'СЕТ СН'!$F$16</f>
        <v>0</v>
      </c>
      <c r="M388" s="36">
        <f>SUMIFS(СВЦЭМ!$J$40:$J$759,СВЦЭМ!$A$40:$A$759,$A388,СВЦЭМ!$B$40:$B$759,M$367)+'СЕТ СН'!$F$16</f>
        <v>0</v>
      </c>
      <c r="N388" s="36">
        <f>SUMIFS(СВЦЭМ!$J$40:$J$759,СВЦЭМ!$A$40:$A$759,$A388,СВЦЭМ!$B$40:$B$759,N$367)+'СЕТ СН'!$F$16</f>
        <v>0</v>
      </c>
      <c r="O388" s="36">
        <f>SUMIFS(СВЦЭМ!$J$40:$J$759,СВЦЭМ!$A$40:$A$759,$A388,СВЦЭМ!$B$40:$B$759,O$367)+'СЕТ СН'!$F$16</f>
        <v>0</v>
      </c>
      <c r="P388" s="36">
        <f>SUMIFS(СВЦЭМ!$J$40:$J$759,СВЦЭМ!$A$40:$A$759,$A388,СВЦЭМ!$B$40:$B$759,P$367)+'СЕТ СН'!$F$16</f>
        <v>0</v>
      </c>
      <c r="Q388" s="36">
        <f>SUMIFS(СВЦЭМ!$J$40:$J$759,СВЦЭМ!$A$40:$A$759,$A388,СВЦЭМ!$B$40:$B$759,Q$367)+'СЕТ СН'!$F$16</f>
        <v>0</v>
      </c>
      <c r="R388" s="36">
        <f>SUMIFS(СВЦЭМ!$J$40:$J$759,СВЦЭМ!$A$40:$A$759,$A388,СВЦЭМ!$B$40:$B$759,R$367)+'СЕТ СН'!$F$16</f>
        <v>0</v>
      </c>
      <c r="S388" s="36">
        <f>SUMIFS(СВЦЭМ!$J$40:$J$759,СВЦЭМ!$A$40:$A$759,$A388,СВЦЭМ!$B$40:$B$759,S$367)+'СЕТ СН'!$F$16</f>
        <v>0</v>
      </c>
      <c r="T388" s="36">
        <f>SUMIFS(СВЦЭМ!$J$40:$J$759,СВЦЭМ!$A$40:$A$759,$A388,СВЦЭМ!$B$40:$B$759,T$367)+'СЕТ СН'!$F$16</f>
        <v>0</v>
      </c>
      <c r="U388" s="36">
        <f>SUMIFS(СВЦЭМ!$J$40:$J$759,СВЦЭМ!$A$40:$A$759,$A388,СВЦЭМ!$B$40:$B$759,U$367)+'СЕТ СН'!$F$16</f>
        <v>0</v>
      </c>
      <c r="V388" s="36">
        <f>SUMIFS(СВЦЭМ!$J$40:$J$759,СВЦЭМ!$A$40:$A$759,$A388,СВЦЭМ!$B$40:$B$759,V$367)+'СЕТ СН'!$F$16</f>
        <v>0</v>
      </c>
      <c r="W388" s="36">
        <f>SUMIFS(СВЦЭМ!$J$40:$J$759,СВЦЭМ!$A$40:$A$759,$A388,СВЦЭМ!$B$40:$B$759,W$367)+'СЕТ СН'!$F$16</f>
        <v>0</v>
      </c>
      <c r="X388" s="36">
        <f>SUMIFS(СВЦЭМ!$J$40:$J$759,СВЦЭМ!$A$40:$A$759,$A388,СВЦЭМ!$B$40:$B$759,X$367)+'СЕТ СН'!$F$16</f>
        <v>0</v>
      </c>
      <c r="Y388" s="36">
        <f>SUMIFS(СВЦЭМ!$J$40:$J$759,СВЦЭМ!$A$40:$A$759,$A388,СВЦЭМ!$B$40:$B$759,Y$367)+'СЕТ СН'!$F$16</f>
        <v>0</v>
      </c>
    </row>
    <row r="389" spans="1:26" ht="15.75" hidden="1" x14ac:dyDescent="0.2">
      <c r="A389" s="35">
        <f t="shared" si="10"/>
        <v>45404</v>
      </c>
      <c r="B389" s="36">
        <f>SUMIFS(СВЦЭМ!$J$40:$J$759,СВЦЭМ!$A$40:$A$759,$A389,СВЦЭМ!$B$40:$B$759,B$367)+'СЕТ СН'!$F$16</f>
        <v>0</v>
      </c>
      <c r="C389" s="36">
        <f>SUMIFS(СВЦЭМ!$J$40:$J$759,СВЦЭМ!$A$40:$A$759,$A389,СВЦЭМ!$B$40:$B$759,C$367)+'СЕТ СН'!$F$16</f>
        <v>0</v>
      </c>
      <c r="D389" s="36">
        <f>SUMIFS(СВЦЭМ!$J$40:$J$759,СВЦЭМ!$A$40:$A$759,$A389,СВЦЭМ!$B$40:$B$759,D$367)+'СЕТ СН'!$F$16</f>
        <v>0</v>
      </c>
      <c r="E389" s="36">
        <f>SUMIFS(СВЦЭМ!$J$40:$J$759,СВЦЭМ!$A$40:$A$759,$A389,СВЦЭМ!$B$40:$B$759,E$367)+'СЕТ СН'!$F$16</f>
        <v>0</v>
      </c>
      <c r="F389" s="36">
        <f>SUMIFS(СВЦЭМ!$J$40:$J$759,СВЦЭМ!$A$40:$A$759,$A389,СВЦЭМ!$B$40:$B$759,F$367)+'СЕТ СН'!$F$16</f>
        <v>0</v>
      </c>
      <c r="G389" s="36">
        <f>SUMIFS(СВЦЭМ!$J$40:$J$759,СВЦЭМ!$A$40:$A$759,$A389,СВЦЭМ!$B$40:$B$759,G$367)+'СЕТ СН'!$F$16</f>
        <v>0</v>
      </c>
      <c r="H389" s="36">
        <f>SUMIFS(СВЦЭМ!$J$40:$J$759,СВЦЭМ!$A$40:$A$759,$A389,СВЦЭМ!$B$40:$B$759,H$367)+'СЕТ СН'!$F$16</f>
        <v>0</v>
      </c>
      <c r="I389" s="36">
        <f>SUMIFS(СВЦЭМ!$J$40:$J$759,СВЦЭМ!$A$40:$A$759,$A389,СВЦЭМ!$B$40:$B$759,I$367)+'СЕТ СН'!$F$16</f>
        <v>0</v>
      </c>
      <c r="J389" s="36">
        <f>SUMIFS(СВЦЭМ!$J$40:$J$759,СВЦЭМ!$A$40:$A$759,$A389,СВЦЭМ!$B$40:$B$759,J$367)+'СЕТ СН'!$F$16</f>
        <v>0</v>
      </c>
      <c r="K389" s="36">
        <f>SUMIFS(СВЦЭМ!$J$40:$J$759,СВЦЭМ!$A$40:$A$759,$A389,СВЦЭМ!$B$40:$B$759,K$367)+'СЕТ СН'!$F$16</f>
        <v>0</v>
      </c>
      <c r="L389" s="36">
        <f>SUMIFS(СВЦЭМ!$J$40:$J$759,СВЦЭМ!$A$40:$A$759,$A389,СВЦЭМ!$B$40:$B$759,L$367)+'СЕТ СН'!$F$16</f>
        <v>0</v>
      </c>
      <c r="M389" s="36">
        <f>SUMIFS(СВЦЭМ!$J$40:$J$759,СВЦЭМ!$A$40:$A$759,$A389,СВЦЭМ!$B$40:$B$759,M$367)+'СЕТ СН'!$F$16</f>
        <v>0</v>
      </c>
      <c r="N389" s="36">
        <f>SUMIFS(СВЦЭМ!$J$40:$J$759,СВЦЭМ!$A$40:$A$759,$A389,СВЦЭМ!$B$40:$B$759,N$367)+'СЕТ СН'!$F$16</f>
        <v>0</v>
      </c>
      <c r="O389" s="36">
        <f>SUMIFS(СВЦЭМ!$J$40:$J$759,СВЦЭМ!$A$40:$A$759,$A389,СВЦЭМ!$B$40:$B$759,O$367)+'СЕТ СН'!$F$16</f>
        <v>0</v>
      </c>
      <c r="P389" s="36">
        <f>SUMIFS(СВЦЭМ!$J$40:$J$759,СВЦЭМ!$A$40:$A$759,$A389,СВЦЭМ!$B$40:$B$759,P$367)+'СЕТ СН'!$F$16</f>
        <v>0</v>
      </c>
      <c r="Q389" s="36">
        <f>SUMIFS(СВЦЭМ!$J$40:$J$759,СВЦЭМ!$A$40:$A$759,$A389,СВЦЭМ!$B$40:$B$759,Q$367)+'СЕТ СН'!$F$16</f>
        <v>0</v>
      </c>
      <c r="R389" s="36">
        <f>SUMIFS(СВЦЭМ!$J$40:$J$759,СВЦЭМ!$A$40:$A$759,$A389,СВЦЭМ!$B$40:$B$759,R$367)+'СЕТ СН'!$F$16</f>
        <v>0</v>
      </c>
      <c r="S389" s="36">
        <f>SUMIFS(СВЦЭМ!$J$40:$J$759,СВЦЭМ!$A$40:$A$759,$A389,СВЦЭМ!$B$40:$B$759,S$367)+'СЕТ СН'!$F$16</f>
        <v>0</v>
      </c>
      <c r="T389" s="36">
        <f>SUMIFS(СВЦЭМ!$J$40:$J$759,СВЦЭМ!$A$40:$A$759,$A389,СВЦЭМ!$B$40:$B$759,T$367)+'СЕТ СН'!$F$16</f>
        <v>0</v>
      </c>
      <c r="U389" s="36">
        <f>SUMIFS(СВЦЭМ!$J$40:$J$759,СВЦЭМ!$A$40:$A$759,$A389,СВЦЭМ!$B$40:$B$759,U$367)+'СЕТ СН'!$F$16</f>
        <v>0</v>
      </c>
      <c r="V389" s="36">
        <f>SUMIFS(СВЦЭМ!$J$40:$J$759,СВЦЭМ!$A$40:$A$759,$A389,СВЦЭМ!$B$40:$B$759,V$367)+'СЕТ СН'!$F$16</f>
        <v>0</v>
      </c>
      <c r="W389" s="36">
        <f>SUMIFS(СВЦЭМ!$J$40:$J$759,СВЦЭМ!$A$40:$A$759,$A389,СВЦЭМ!$B$40:$B$759,W$367)+'СЕТ СН'!$F$16</f>
        <v>0</v>
      </c>
      <c r="X389" s="36">
        <f>SUMIFS(СВЦЭМ!$J$40:$J$759,СВЦЭМ!$A$40:$A$759,$A389,СВЦЭМ!$B$40:$B$759,X$367)+'СЕТ СН'!$F$16</f>
        <v>0</v>
      </c>
      <c r="Y389" s="36">
        <f>SUMIFS(СВЦЭМ!$J$40:$J$759,СВЦЭМ!$A$40:$A$759,$A389,СВЦЭМ!$B$40:$B$759,Y$367)+'СЕТ СН'!$F$16</f>
        <v>0</v>
      </c>
    </row>
    <row r="390" spans="1:26" ht="15.75" hidden="1" x14ac:dyDescent="0.2">
      <c r="A390" s="35">
        <f t="shared" si="10"/>
        <v>45405</v>
      </c>
      <c r="B390" s="36">
        <f>SUMIFS(СВЦЭМ!$J$40:$J$759,СВЦЭМ!$A$40:$A$759,$A390,СВЦЭМ!$B$40:$B$759,B$367)+'СЕТ СН'!$F$16</f>
        <v>0</v>
      </c>
      <c r="C390" s="36">
        <f>SUMIFS(СВЦЭМ!$J$40:$J$759,СВЦЭМ!$A$40:$A$759,$A390,СВЦЭМ!$B$40:$B$759,C$367)+'СЕТ СН'!$F$16</f>
        <v>0</v>
      </c>
      <c r="D390" s="36">
        <f>SUMIFS(СВЦЭМ!$J$40:$J$759,СВЦЭМ!$A$40:$A$759,$A390,СВЦЭМ!$B$40:$B$759,D$367)+'СЕТ СН'!$F$16</f>
        <v>0</v>
      </c>
      <c r="E390" s="36">
        <f>SUMIFS(СВЦЭМ!$J$40:$J$759,СВЦЭМ!$A$40:$A$759,$A390,СВЦЭМ!$B$40:$B$759,E$367)+'СЕТ СН'!$F$16</f>
        <v>0</v>
      </c>
      <c r="F390" s="36">
        <f>SUMIFS(СВЦЭМ!$J$40:$J$759,СВЦЭМ!$A$40:$A$759,$A390,СВЦЭМ!$B$40:$B$759,F$367)+'СЕТ СН'!$F$16</f>
        <v>0</v>
      </c>
      <c r="G390" s="36">
        <f>SUMIFS(СВЦЭМ!$J$40:$J$759,СВЦЭМ!$A$40:$A$759,$A390,СВЦЭМ!$B$40:$B$759,G$367)+'СЕТ СН'!$F$16</f>
        <v>0</v>
      </c>
      <c r="H390" s="36">
        <f>SUMIFS(СВЦЭМ!$J$40:$J$759,СВЦЭМ!$A$40:$A$759,$A390,СВЦЭМ!$B$40:$B$759,H$367)+'СЕТ СН'!$F$16</f>
        <v>0</v>
      </c>
      <c r="I390" s="36">
        <f>SUMIFS(СВЦЭМ!$J$40:$J$759,СВЦЭМ!$A$40:$A$759,$A390,СВЦЭМ!$B$40:$B$759,I$367)+'СЕТ СН'!$F$16</f>
        <v>0</v>
      </c>
      <c r="J390" s="36">
        <f>SUMIFS(СВЦЭМ!$J$40:$J$759,СВЦЭМ!$A$40:$A$759,$A390,СВЦЭМ!$B$40:$B$759,J$367)+'СЕТ СН'!$F$16</f>
        <v>0</v>
      </c>
      <c r="K390" s="36">
        <f>SUMIFS(СВЦЭМ!$J$40:$J$759,СВЦЭМ!$A$40:$A$759,$A390,СВЦЭМ!$B$40:$B$759,K$367)+'СЕТ СН'!$F$16</f>
        <v>0</v>
      </c>
      <c r="L390" s="36">
        <f>SUMIFS(СВЦЭМ!$J$40:$J$759,СВЦЭМ!$A$40:$A$759,$A390,СВЦЭМ!$B$40:$B$759,L$367)+'СЕТ СН'!$F$16</f>
        <v>0</v>
      </c>
      <c r="M390" s="36">
        <f>SUMIFS(СВЦЭМ!$J$40:$J$759,СВЦЭМ!$A$40:$A$759,$A390,СВЦЭМ!$B$40:$B$759,M$367)+'СЕТ СН'!$F$16</f>
        <v>0</v>
      </c>
      <c r="N390" s="36">
        <f>SUMIFS(СВЦЭМ!$J$40:$J$759,СВЦЭМ!$A$40:$A$759,$A390,СВЦЭМ!$B$40:$B$759,N$367)+'СЕТ СН'!$F$16</f>
        <v>0</v>
      </c>
      <c r="O390" s="36">
        <f>SUMIFS(СВЦЭМ!$J$40:$J$759,СВЦЭМ!$A$40:$A$759,$A390,СВЦЭМ!$B$40:$B$759,O$367)+'СЕТ СН'!$F$16</f>
        <v>0</v>
      </c>
      <c r="P390" s="36">
        <f>SUMIFS(СВЦЭМ!$J$40:$J$759,СВЦЭМ!$A$40:$A$759,$A390,СВЦЭМ!$B$40:$B$759,P$367)+'СЕТ СН'!$F$16</f>
        <v>0</v>
      </c>
      <c r="Q390" s="36">
        <f>SUMIFS(СВЦЭМ!$J$40:$J$759,СВЦЭМ!$A$40:$A$759,$A390,СВЦЭМ!$B$40:$B$759,Q$367)+'СЕТ СН'!$F$16</f>
        <v>0</v>
      </c>
      <c r="R390" s="36">
        <f>SUMIFS(СВЦЭМ!$J$40:$J$759,СВЦЭМ!$A$40:$A$759,$A390,СВЦЭМ!$B$40:$B$759,R$367)+'СЕТ СН'!$F$16</f>
        <v>0</v>
      </c>
      <c r="S390" s="36">
        <f>SUMIFS(СВЦЭМ!$J$40:$J$759,СВЦЭМ!$A$40:$A$759,$A390,СВЦЭМ!$B$40:$B$759,S$367)+'СЕТ СН'!$F$16</f>
        <v>0</v>
      </c>
      <c r="T390" s="36">
        <f>SUMIFS(СВЦЭМ!$J$40:$J$759,СВЦЭМ!$A$40:$A$759,$A390,СВЦЭМ!$B$40:$B$759,T$367)+'СЕТ СН'!$F$16</f>
        <v>0</v>
      </c>
      <c r="U390" s="36">
        <f>SUMIFS(СВЦЭМ!$J$40:$J$759,СВЦЭМ!$A$40:$A$759,$A390,СВЦЭМ!$B$40:$B$759,U$367)+'СЕТ СН'!$F$16</f>
        <v>0</v>
      </c>
      <c r="V390" s="36">
        <f>SUMIFS(СВЦЭМ!$J$40:$J$759,СВЦЭМ!$A$40:$A$759,$A390,СВЦЭМ!$B$40:$B$759,V$367)+'СЕТ СН'!$F$16</f>
        <v>0</v>
      </c>
      <c r="W390" s="36">
        <f>SUMIFS(СВЦЭМ!$J$40:$J$759,СВЦЭМ!$A$40:$A$759,$A390,СВЦЭМ!$B$40:$B$759,W$367)+'СЕТ СН'!$F$16</f>
        <v>0</v>
      </c>
      <c r="X390" s="36">
        <f>SUMIFS(СВЦЭМ!$J$40:$J$759,СВЦЭМ!$A$40:$A$759,$A390,СВЦЭМ!$B$40:$B$759,X$367)+'СЕТ СН'!$F$16</f>
        <v>0</v>
      </c>
      <c r="Y390" s="36">
        <f>SUMIFS(СВЦЭМ!$J$40:$J$759,СВЦЭМ!$A$40:$A$759,$A390,СВЦЭМ!$B$40:$B$759,Y$367)+'СЕТ СН'!$F$16</f>
        <v>0</v>
      </c>
    </row>
    <row r="391" spans="1:26" ht="15.75" hidden="1" x14ac:dyDescent="0.2">
      <c r="A391" s="35">
        <f t="shared" si="10"/>
        <v>45406</v>
      </c>
      <c r="B391" s="36">
        <f>SUMIFS(СВЦЭМ!$J$40:$J$759,СВЦЭМ!$A$40:$A$759,$A391,СВЦЭМ!$B$40:$B$759,B$367)+'СЕТ СН'!$F$16</f>
        <v>0</v>
      </c>
      <c r="C391" s="36">
        <f>SUMIFS(СВЦЭМ!$J$40:$J$759,СВЦЭМ!$A$40:$A$759,$A391,СВЦЭМ!$B$40:$B$759,C$367)+'СЕТ СН'!$F$16</f>
        <v>0</v>
      </c>
      <c r="D391" s="36">
        <f>SUMIFS(СВЦЭМ!$J$40:$J$759,СВЦЭМ!$A$40:$A$759,$A391,СВЦЭМ!$B$40:$B$759,D$367)+'СЕТ СН'!$F$16</f>
        <v>0</v>
      </c>
      <c r="E391" s="36">
        <f>SUMIFS(СВЦЭМ!$J$40:$J$759,СВЦЭМ!$A$40:$A$759,$A391,СВЦЭМ!$B$40:$B$759,E$367)+'СЕТ СН'!$F$16</f>
        <v>0</v>
      </c>
      <c r="F391" s="36">
        <f>SUMIFS(СВЦЭМ!$J$40:$J$759,СВЦЭМ!$A$40:$A$759,$A391,СВЦЭМ!$B$40:$B$759,F$367)+'СЕТ СН'!$F$16</f>
        <v>0</v>
      </c>
      <c r="G391" s="36">
        <f>SUMIFS(СВЦЭМ!$J$40:$J$759,СВЦЭМ!$A$40:$A$759,$A391,СВЦЭМ!$B$40:$B$759,G$367)+'СЕТ СН'!$F$16</f>
        <v>0</v>
      </c>
      <c r="H391" s="36">
        <f>SUMIFS(СВЦЭМ!$J$40:$J$759,СВЦЭМ!$A$40:$A$759,$A391,СВЦЭМ!$B$40:$B$759,H$367)+'СЕТ СН'!$F$16</f>
        <v>0</v>
      </c>
      <c r="I391" s="36">
        <f>SUMIFS(СВЦЭМ!$J$40:$J$759,СВЦЭМ!$A$40:$A$759,$A391,СВЦЭМ!$B$40:$B$759,I$367)+'СЕТ СН'!$F$16</f>
        <v>0</v>
      </c>
      <c r="J391" s="36">
        <f>SUMIFS(СВЦЭМ!$J$40:$J$759,СВЦЭМ!$A$40:$A$759,$A391,СВЦЭМ!$B$40:$B$759,J$367)+'СЕТ СН'!$F$16</f>
        <v>0</v>
      </c>
      <c r="K391" s="36">
        <f>SUMIFS(СВЦЭМ!$J$40:$J$759,СВЦЭМ!$A$40:$A$759,$A391,СВЦЭМ!$B$40:$B$759,K$367)+'СЕТ СН'!$F$16</f>
        <v>0</v>
      </c>
      <c r="L391" s="36">
        <f>SUMIFS(СВЦЭМ!$J$40:$J$759,СВЦЭМ!$A$40:$A$759,$A391,СВЦЭМ!$B$40:$B$759,L$367)+'СЕТ СН'!$F$16</f>
        <v>0</v>
      </c>
      <c r="M391" s="36">
        <f>SUMIFS(СВЦЭМ!$J$40:$J$759,СВЦЭМ!$A$40:$A$759,$A391,СВЦЭМ!$B$40:$B$759,M$367)+'СЕТ СН'!$F$16</f>
        <v>0</v>
      </c>
      <c r="N391" s="36">
        <f>SUMIFS(СВЦЭМ!$J$40:$J$759,СВЦЭМ!$A$40:$A$759,$A391,СВЦЭМ!$B$40:$B$759,N$367)+'СЕТ СН'!$F$16</f>
        <v>0</v>
      </c>
      <c r="O391" s="36">
        <f>SUMIFS(СВЦЭМ!$J$40:$J$759,СВЦЭМ!$A$40:$A$759,$A391,СВЦЭМ!$B$40:$B$759,O$367)+'СЕТ СН'!$F$16</f>
        <v>0</v>
      </c>
      <c r="P391" s="36">
        <f>SUMIFS(СВЦЭМ!$J$40:$J$759,СВЦЭМ!$A$40:$A$759,$A391,СВЦЭМ!$B$40:$B$759,P$367)+'СЕТ СН'!$F$16</f>
        <v>0</v>
      </c>
      <c r="Q391" s="36">
        <f>SUMIFS(СВЦЭМ!$J$40:$J$759,СВЦЭМ!$A$40:$A$759,$A391,СВЦЭМ!$B$40:$B$759,Q$367)+'СЕТ СН'!$F$16</f>
        <v>0</v>
      </c>
      <c r="R391" s="36">
        <f>SUMIFS(СВЦЭМ!$J$40:$J$759,СВЦЭМ!$A$40:$A$759,$A391,СВЦЭМ!$B$40:$B$759,R$367)+'СЕТ СН'!$F$16</f>
        <v>0</v>
      </c>
      <c r="S391" s="36">
        <f>SUMIFS(СВЦЭМ!$J$40:$J$759,СВЦЭМ!$A$40:$A$759,$A391,СВЦЭМ!$B$40:$B$759,S$367)+'СЕТ СН'!$F$16</f>
        <v>0</v>
      </c>
      <c r="T391" s="36">
        <f>SUMIFS(СВЦЭМ!$J$40:$J$759,СВЦЭМ!$A$40:$A$759,$A391,СВЦЭМ!$B$40:$B$759,T$367)+'СЕТ СН'!$F$16</f>
        <v>0</v>
      </c>
      <c r="U391" s="36">
        <f>SUMIFS(СВЦЭМ!$J$40:$J$759,СВЦЭМ!$A$40:$A$759,$A391,СВЦЭМ!$B$40:$B$759,U$367)+'СЕТ СН'!$F$16</f>
        <v>0</v>
      </c>
      <c r="V391" s="36">
        <f>SUMIFS(СВЦЭМ!$J$40:$J$759,СВЦЭМ!$A$40:$A$759,$A391,СВЦЭМ!$B$40:$B$759,V$367)+'СЕТ СН'!$F$16</f>
        <v>0</v>
      </c>
      <c r="W391" s="36">
        <f>SUMIFS(СВЦЭМ!$J$40:$J$759,СВЦЭМ!$A$40:$A$759,$A391,СВЦЭМ!$B$40:$B$759,W$367)+'СЕТ СН'!$F$16</f>
        <v>0</v>
      </c>
      <c r="X391" s="36">
        <f>SUMIFS(СВЦЭМ!$J$40:$J$759,СВЦЭМ!$A$40:$A$759,$A391,СВЦЭМ!$B$40:$B$759,X$367)+'СЕТ СН'!$F$16</f>
        <v>0</v>
      </c>
      <c r="Y391" s="36">
        <f>SUMIFS(СВЦЭМ!$J$40:$J$759,СВЦЭМ!$A$40:$A$759,$A391,СВЦЭМ!$B$40:$B$759,Y$367)+'СЕТ СН'!$F$16</f>
        <v>0</v>
      </c>
    </row>
    <row r="392" spans="1:26" ht="15.75" hidden="1" x14ac:dyDescent="0.2">
      <c r="A392" s="35">
        <f t="shared" si="10"/>
        <v>45407</v>
      </c>
      <c r="B392" s="36">
        <f>SUMIFS(СВЦЭМ!$J$40:$J$759,СВЦЭМ!$A$40:$A$759,$A392,СВЦЭМ!$B$40:$B$759,B$367)+'СЕТ СН'!$F$16</f>
        <v>0</v>
      </c>
      <c r="C392" s="36">
        <f>SUMIFS(СВЦЭМ!$J$40:$J$759,СВЦЭМ!$A$40:$A$759,$A392,СВЦЭМ!$B$40:$B$759,C$367)+'СЕТ СН'!$F$16</f>
        <v>0</v>
      </c>
      <c r="D392" s="36">
        <f>SUMIFS(СВЦЭМ!$J$40:$J$759,СВЦЭМ!$A$40:$A$759,$A392,СВЦЭМ!$B$40:$B$759,D$367)+'СЕТ СН'!$F$16</f>
        <v>0</v>
      </c>
      <c r="E392" s="36">
        <f>SUMIFS(СВЦЭМ!$J$40:$J$759,СВЦЭМ!$A$40:$A$759,$A392,СВЦЭМ!$B$40:$B$759,E$367)+'СЕТ СН'!$F$16</f>
        <v>0</v>
      </c>
      <c r="F392" s="36">
        <f>SUMIFS(СВЦЭМ!$J$40:$J$759,СВЦЭМ!$A$40:$A$759,$A392,СВЦЭМ!$B$40:$B$759,F$367)+'СЕТ СН'!$F$16</f>
        <v>0</v>
      </c>
      <c r="G392" s="36">
        <f>SUMIFS(СВЦЭМ!$J$40:$J$759,СВЦЭМ!$A$40:$A$759,$A392,СВЦЭМ!$B$40:$B$759,G$367)+'СЕТ СН'!$F$16</f>
        <v>0</v>
      </c>
      <c r="H392" s="36">
        <f>SUMIFS(СВЦЭМ!$J$40:$J$759,СВЦЭМ!$A$40:$A$759,$A392,СВЦЭМ!$B$40:$B$759,H$367)+'СЕТ СН'!$F$16</f>
        <v>0</v>
      </c>
      <c r="I392" s="36">
        <f>SUMIFS(СВЦЭМ!$J$40:$J$759,СВЦЭМ!$A$40:$A$759,$A392,СВЦЭМ!$B$40:$B$759,I$367)+'СЕТ СН'!$F$16</f>
        <v>0</v>
      </c>
      <c r="J392" s="36">
        <f>SUMIFS(СВЦЭМ!$J$40:$J$759,СВЦЭМ!$A$40:$A$759,$A392,СВЦЭМ!$B$40:$B$759,J$367)+'СЕТ СН'!$F$16</f>
        <v>0</v>
      </c>
      <c r="K392" s="36">
        <f>SUMIFS(СВЦЭМ!$J$40:$J$759,СВЦЭМ!$A$40:$A$759,$A392,СВЦЭМ!$B$40:$B$759,K$367)+'СЕТ СН'!$F$16</f>
        <v>0</v>
      </c>
      <c r="L392" s="36">
        <f>SUMIFS(СВЦЭМ!$J$40:$J$759,СВЦЭМ!$A$40:$A$759,$A392,СВЦЭМ!$B$40:$B$759,L$367)+'СЕТ СН'!$F$16</f>
        <v>0</v>
      </c>
      <c r="M392" s="36">
        <f>SUMIFS(СВЦЭМ!$J$40:$J$759,СВЦЭМ!$A$40:$A$759,$A392,СВЦЭМ!$B$40:$B$759,M$367)+'СЕТ СН'!$F$16</f>
        <v>0</v>
      </c>
      <c r="N392" s="36">
        <f>SUMIFS(СВЦЭМ!$J$40:$J$759,СВЦЭМ!$A$40:$A$759,$A392,СВЦЭМ!$B$40:$B$759,N$367)+'СЕТ СН'!$F$16</f>
        <v>0</v>
      </c>
      <c r="O392" s="36">
        <f>SUMIFS(СВЦЭМ!$J$40:$J$759,СВЦЭМ!$A$40:$A$759,$A392,СВЦЭМ!$B$40:$B$759,O$367)+'СЕТ СН'!$F$16</f>
        <v>0</v>
      </c>
      <c r="P392" s="36">
        <f>SUMIFS(СВЦЭМ!$J$40:$J$759,СВЦЭМ!$A$40:$A$759,$A392,СВЦЭМ!$B$40:$B$759,P$367)+'СЕТ СН'!$F$16</f>
        <v>0</v>
      </c>
      <c r="Q392" s="36">
        <f>SUMIFS(СВЦЭМ!$J$40:$J$759,СВЦЭМ!$A$40:$A$759,$A392,СВЦЭМ!$B$40:$B$759,Q$367)+'СЕТ СН'!$F$16</f>
        <v>0</v>
      </c>
      <c r="R392" s="36">
        <f>SUMIFS(СВЦЭМ!$J$40:$J$759,СВЦЭМ!$A$40:$A$759,$A392,СВЦЭМ!$B$40:$B$759,R$367)+'СЕТ СН'!$F$16</f>
        <v>0</v>
      </c>
      <c r="S392" s="36">
        <f>SUMIFS(СВЦЭМ!$J$40:$J$759,СВЦЭМ!$A$40:$A$759,$A392,СВЦЭМ!$B$40:$B$759,S$367)+'СЕТ СН'!$F$16</f>
        <v>0</v>
      </c>
      <c r="T392" s="36">
        <f>SUMIFS(СВЦЭМ!$J$40:$J$759,СВЦЭМ!$A$40:$A$759,$A392,СВЦЭМ!$B$40:$B$759,T$367)+'СЕТ СН'!$F$16</f>
        <v>0</v>
      </c>
      <c r="U392" s="36">
        <f>SUMIFS(СВЦЭМ!$J$40:$J$759,СВЦЭМ!$A$40:$A$759,$A392,СВЦЭМ!$B$40:$B$759,U$367)+'СЕТ СН'!$F$16</f>
        <v>0</v>
      </c>
      <c r="V392" s="36">
        <f>SUMIFS(СВЦЭМ!$J$40:$J$759,СВЦЭМ!$A$40:$A$759,$A392,СВЦЭМ!$B$40:$B$759,V$367)+'СЕТ СН'!$F$16</f>
        <v>0</v>
      </c>
      <c r="W392" s="36">
        <f>SUMIFS(СВЦЭМ!$J$40:$J$759,СВЦЭМ!$A$40:$A$759,$A392,СВЦЭМ!$B$40:$B$759,W$367)+'СЕТ СН'!$F$16</f>
        <v>0</v>
      </c>
      <c r="X392" s="36">
        <f>SUMIFS(СВЦЭМ!$J$40:$J$759,СВЦЭМ!$A$40:$A$759,$A392,СВЦЭМ!$B$40:$B$759,X$367)+'СЕТ СН'!$F$16</f>
        <v>0</v>
      </c>
      <c r="Y392" s="36">
        <f>SUMIFS(СВЦЭМ!$J$40:$J$759,СВЦЭМ!$A$40:$A$759,$A392,СВЦЭМ!$B$40:$B$759,Y$367)+'СЕТ СН'!$F$16</f>
        <v>0</v>
      </c>
    </row>
    <row r="393" spans="1:26" ht="15.75" hidden="1" x14ac:dyDescent="0.2">
      <c r="A393" s="35">
        <f t="shared" si="10"/>
        <v>45408</v>
      </c>
      <c r="B393" s="36">
        <f>SUMIFS(СВЦЭМ!$J$40:$J$759,СВЦЭМ!$A$40:$A$759,$A393,СВЦЭМ!$B$40:$B$759,B$367)+'СЕТ СН'!$F$16</f>
        <v>0</v>
      </c>
      <c r="C393" s="36">
        <f>SUMIFS(СВЦЭМ!$J$40:$J$759,СВЦЭМ!$A$40:$A$759,$A393,СВЦЭМ!$B$40:$B$759,C$367)+'СЕТ СН'!$F$16</f>
        <v>0</v>
      </c>
      <c r="D393" s="36">
        <f>SUMIFS(СВЦЭМ!$J$40:$J$759,СВЦЭМ!$A$40:$A$759,$A393,СВЦЭМ!$B$40:$B$759,D$367)+'СЕТ СН'!$F$16</f>
        <v>0</v>
      </c>
      <c r="E393" s="36">
        <f>SUMIFS(СВЦЭМ!$J$40:$J$759,СВЦЭМ!$A$40:$A$759,$A393,СВЦЭМ!$B$40:$B$759,E$367)+'СЕТ СН'!$F$16</f>
        <v>0</v>
      </c>
      <c r="F393" s="36">
        <f>SUMIFS(СВЦЭМ!$J$40:$J$759,СВЦЭМ!$A$40:$A$759,$A393,СВЦЭМ!$B$40:$B$759,F$367)+'СЕТ СН'!$F$16</f>
        <v>0</v>
      </c>
      <c r="G393" s="36">
        <f>SUMIFS(СВЦЭМ!$J$40:$J$759,СВЦЭМ!$A$40:$A$759,$A393,СВЦЭМ!$B$40:$B$759,G$367)+'СЕТ СН'!$F$16</f>
        <v>0</v>
      </c>
      <c r="H393" s="36">
        <f>SUMIFS(СВЦЭМ!$J$40:$J$759,СВЦЭМ!$A$40:$A$759,$A393,СВЦЭМ!$B$40:$B$759,H$367)+'СЕТ СН'!$F$16</f>
        <v>0</v>
      </c>
      <c r="I393" s="36">
        <f>SUMIFS(СВЦЭМ!$J$40:$J$759,СВЦЭМ!$A$40:$A$759,$A393,СВЦЭМ!$B$40:$B$759,I$367)+'СЕТ СН'!$F$16</f>
        <v>0</v>
      </c>
      <c r="J393" s="36">
        <f>SUMIFS(СВЦЭМ!$J$40:$J$759,СВЦЭМ!$A$40:$A$759,$A393,СВЦЭМ!$B$40:$B$759,J$367)+'СЕТ СН'!$F$16</f>
        <v>0</v>
      </c>
      <c r="K393" s="36">
        <f>SUMIFS(СВЦЭМ!$J$40:$J$759,СВЦЭМ!$A$40:$A$759,$A393,СВЦЭМ!$B$40:$B$759,K$367)+'СЕТ СН'!$F$16</f>
        <v>0</v>
      </c>
      <c r="L393" s="36">
        <f>SUMIFS(СВЦЭМ!$J$40:$J$759,СВЦЭМ!$A$40:$A$759,$A393,СВЦЭМ!$B$40:$B$759,L$367)+'СЕТ СН'!$F$16</f>
        <v>0</v>
      </c>
      <c r="M393" s="36">
        <f>SUMIFS(СВЦЭМ!$J$40:$J$759,СВЦЭМ!$A$40:$A$759,$A393,СВЦЭМ!$B$40:$B$759,M$367)+'СЕТ СН'!$F$16</f>
        <v>0</v>
      </c>
      <c r="N393" s="36">
        <f>SUMIFS(СВЦЭМ!$J$40:$J$759,СВЦЭМ!$A$40:$A$759,$A393,СВЦЭМ!$B$40:$B$759,N$367)+'СЕТ СН'!$F$16</f>
        <v>0</v>
      </c>
      <c r="O393" s="36">
        <f>SUMIFS(СВЦЭМ!$J$40:$J$759,СВЦЭМ!$A$40:$A$759,$A393,СВЦЭМ!$B$40:$B$759,O$367)+'СЕТ СН'!$F$16</f>
        <v>0</v>
      </c>
      <c r="P393" s="36">
        <f>SUMIFS(СВЦЭМ!$J$40:$J$759,СВЦЭМ!$A$40:$A$759,$A393,СВЦЭМ!$B$40:$B$759,P$367)+'СЕТ СН'!$F$16</f>
        <v>0</v>
      </c>
      <c r="Q393" s="36">
        <f>SUMIFS(СВЦЭМ!$J$40:$J$759,СВЦЭМ!$A$40:$A$759,$A393,СВЦЭМ!$B$40:$B$759,Q$367)+'СЕТ СН'!$F$16</f>
        <v>0</v>
      </c>
      <c r="R393" s="36">
        <f>SUMIFS(СВЦЭМ!$J$40:$J$759,СВЦЭМ!$A$40:$A$759,$A393,СВЦЭМ!$B$40:$B$759,R$367)+'СЕТ СН'!$F$16</f>
        <v>0</v>
      </c>
      <c r="S393" s="36">
        <f>SUMIFS(СВЦЭМ!$J$40:$J$759,СВЦЭМ!$A$40:$A$759,$A393,СВЦЭМ!$B$40:$B$759,S$367)+'СЕТ СН'!$F$16</f>
        <v>0</v>
      </c>
      <c r="T393" s="36">
        <f>SUMIFS(СВЦЭМ!$J$40:$J$759,СВЦЭМ!$A$40:$A$759,$A393,СВЦЭМ!$B$40:$B$759,T$367)+'СЕТ СН'!$F$16</f>
        <v>0</v>
      </c>
      <c r="U393" s="36">
        <f>SUMIFS(СВЦЭМ!$J$40:$J$759,СВЦЭМ!$A$40:$A$759,$A393,СВЦЭМ!$B$40:$B$759,U$367)+'СЕТ СН'!$F$16</f>
        <v>0</v>
      </c>
      <c r="V393" s="36">
        <f>SUMIFS(СВЦЭМ!$J$40:$J$759,СВЦЭМ!$A$40:$A$759,$A393,СВЦЭМ!$B$40:$B$759,V$367)+'СЕТ СН'!$F$16</f>
        <v>0</v>
      </c>
      <c r="W393" s="36">
        <f>SUMIFS(СВЦЭМ!$J$40:$J$759,СВЦЭМ!$A$40:$A$759,$A393,СВЦЭМ!$B$40:$B$759,W$367)+'СЕТ СН'!$F$16</f>
        <v>0</v>
      </c>
      <c r="X393" s="36">
        <f>SUMIFS(СВЦЭМ!$J$40:$J$759,СВЦЭМ!$A$40:$A$759,$A393,СВЦЭМ!$B$40:$B$759,X$367)+'СЕТ СН'!$F$16</f>
        <v>0</v>
      </c>
      <c r="Y393" s="36">
        <f>SUMIFS(СВЦЭМ!$J$40:$J$759,СВЦЭМ!$A$40:$A$759,$A393,СВЦЭМ!$B$40:$B$759,Y$367)+'СЕТ СН'!$F$16</f>
        <v>0</v>
      </c>
    </row>
    <row r="394" spans="1:26" ht="15.75" hidden="1" x14ac:dyDescent="0.2">
      <c r="A394" s="35">
        <f t="shared" si="10"/>
        <v>45409</v>
      </c>
      <c r="B394" s="36">
        <f>SUMIFS(СВЦЭМ!$J$40:$J$759,СВЦЭМ!$A$40:$A$759,$A394,СВЦЭМ!$B$40:$B$759,B$367)+'СЕТ СН'!$F$16</f>
        <v>0</v>
      </c>
      <c r="C394" s="36">
        <f>SUMIFS(СВЦЭМ!$J$40:$J$759,СВЦЭМ!$A$40:$A$759,$A394,СВЦЭМ!$B$40:$B$759,C$367)+'СЕТ СН'!$F$16</f>
        <v>0</v>
      </c>
      <c r="D394" s="36">
        <f>SUMIFS(СВЦЭМ!$J$40:$J$759,СВЦЭМ!$A$40:$A$759,$A394,СВЦЭМ!$B$40:$B$759,D$367)+'СЕТ СН'!$F$16</f>
        <v>0</v>
      </c>
      <c r="E394" s="36">
        <f>SUMIFS(СВЦЭМ!$J$40:$J$759,СВЦЭМ!$A$40:$A$759,$A394,СВЦЭМ!$B$40:$B$759,E$367)+'СЕТ СН'!$F$16</f>
        <v>0</v>
      </c>
      <c r="F394" s="36">
        <f>SUMIFS(СВЦЭМ!$J$40:$J$759,СВЦЭМ!$A$40:$A$759,$A394,СВЦЭМ!$B$40:$B$759,F$367)+'СЕТ СН'!$F$16</f>
        <v>0</v>
      </c>
      <c r="G394" s="36">
        <f>SUMIFS(СВЦЭМ!$J$40:$J$759,СВЦЭМ!$A$40:$A$759,$A394,СВЦЭМ!$B$40:$B$759,G$367)+'СЕТ СН'!$F$16</f>
        <v>0</v>
      </c>
      <c r="H394" s="36">
        <f>SUMIFS(СВЦЭМ!$J$40:$J$759,СВЦЭМ!$A$40:$A$759,$A394,СВЦЭМ!$B$40:$B$759,H$367)+'СЕТ СН'!$F$16</f>
        <v>0</v>
      </c>
      <c r="I394" s="36">
        <f>SUMIFS(СВЦЭМ!$J$40:$J$759,СВЦЭМ!$A$40:$A$759,$A394,СВЦЭМ!$B$40:$B$759,I$367)+'СЕТ СН'!$F$16</f>
        <v>0</v>
      </c>
      <c r="J394" s="36">
        <f>SUMIFS(СВЦЭМ!$J$40:$J$759,СВЦЭМ!$A$40:$A$759,$A394,СВЦЭМ!$B$40:$B$759,J$367)+'СЕТ СН'!$F$16</f>
        <v>0</v>
      </c>
      <c r="K394" s="36">
        <f>SUMIFS(СВЦЭМ!$J$40:$J$759,СВЦЭМ!$A$40:$A$759,$A394,СВЦЭМ!$B$40:$B$759,K$367)+'СЕТ СН'!$F$16</f>
        <v>0</v>
      </c>
      <c r="L394" s="36">
        <f>SUMIFS(СВЦЭМ!$J$40:$J$759,СВЦЭМ!$A$40:$A$759,$A394,СВЦЭМ!$B$40:$B$759,L$367)+'СЕТ СН'!$F$16</f>
        <v>0</v>
      </c>
      <c r="M394" s="36">
        <f>SUMIFS(СВЦЭМ!$J$40:$J$759,СВЦЭМ!$A$40:$A$759,$A394,СВЦЭМ!$B$40:$B$759,M$367)+'СЕТ СН'!$F$16</f>
        <v>0</v>
      </c>
      <c r="N394" s="36">
        <f>SUMIFS(СВЦЭМ!$J$40:$J$759,СВЦЭМ!$A$40:$A$759,$A394,СВЦЭМ!$B$40:$B$759,N$367)+'СЕТ СН'!$F$16</f>
        <v>0</v>
      </c>
      <c r="O394" s="36">
        <f>SUMIFS(СВЦЭМ!$J$40:$J$759,СВЦЭМ!$A$40:$A$759,$A394,СВЦЭМ!$B$40:$B$759,O$367)+'СЕТ СН'!$F$16</f>
        <v>0</v>
      </c>
      <c r="P394" s="36">
        <f>SUMIFS(СВЦЭМ!$J$40:$J$759,СВЦЭМ!$A$40:$A$759,$A394,СВЦЭМ!$B$40:$B$759,P$367)+'СЕТ СН'!$F$16</f>
        <v>0</v>
      </c>
      <c r="Q394" s="36">
        <f>SUMIFS(СВЦЭМ!$J$40:$J$759,СВЦЭМ!$A$40:$A$759,$A394,СВЦЭМ!$B$40:$B$759,Q$367)+'СЕТ СН'!$F$16</f>
        <v>0</v>
      </c>
      <c r="R394" s="36">
        <f>SUMIFS(СВЦЭМ!$J$40:$J$759,СВЦЭМ!$A$40:$A$759,$A394,СВЦЭМ!$B$40:$B$759,R$367)+'СЕТ СН'!$F$16</f>
        <v>0</v>
      </c>
      <c r="S394" s="36">
        <f>SUMIFS(СВЦЭМ!$J$40:$J$759,СВЦЭМ!$A$40:$A$759,$A394,СВЦЭМ!$B$40:$B$759,S$367)+'СЕТ СН'!$F$16</f>
        <v>0</v>
      </c>
      <c r="T394" s="36">
        <f>SUMIFS(СВЦЭМ!$J$40:$J$759,СВЦЭМ!$A$40:$A$759,$A394,СВЦЭМ!$B$40:$B$759,T$367)+'СЕТ СН'!$F$16</f>
        <v>0</v>
      </c>
      <c r="U394" s="36">
        <f>SUMIFS(СВЦЭМ!$J$40:$J$759,СВЦЭМ!$A$40:$A$759,$A394,СВЦЭМ!$B$40:$B$759,U$367)+'СЕТ СН'!$F$16</f>
        <v>0</v>
      </c>
      <c r="V394" s="36">
        <f>SUMIFS(СВЦЭМ!$J$40:$J$759,СВЦЭМ!$A$40:$A$759,$A394,СВЦЭМ!$B$40:$B$759,V$367)+'СЕТ СН'!$F$16</f>
        <v>0</v>
      </c>
      <c r="W394" s="36">
        <f>SUMIFS(СВЦЭМ!$J$40:$J$759,СВЦЭМ!$A$40:$A$759,$A394,СВЦЭМ!$B$40:$B$759,W$367)+'СЕТ СН'!$F$16</f>
        <v>0</v>
      </c>
      <c r="X394" s="36">
        <f>SUMIFS(СВЦЭМ!$J$40:$J$759,СВЦЭМ!$A$40:$A$759,$A394,СВЦЭМ!$B$40:$B$759,X$367)+'СЕТ СН'!$F$16</f>
        <v>0</v>
      </c>
      <c r="Y394" s="36">
        <f>SUMIFS(СВЦЭМ!$J$40:$J$759,СВЦЭМ!$A$40:$A$759,$A394,СВЦЭМ!$B$40:$B$759,Y$367)+'СЕТ СН'!$F$16</f>
        <v>0</v>
      </c>
    </row>
    <row r="395" spans="1:26" ht="15.75" hidden="1" x14ac:dyDescent="0.2">
      <c r="A395" s="35">
        <f t="shared" si="10"/>
        <v>45410</v>
      </c>
      <c r="B395" s="36">
        <f>SUMIFS(СВЦЭМ!$J$40:$J$759,СВЦЭМ!$A$40:$A$759,$A395,СВЦЭМ!$B$40:$B$759,B$367)+'СЕТ СН'!$F$16</f>
        <v>0</v>
      </c>
      <c r="C395" s="36">
        <f>SUMIFS(СВЦЭМ!$J$40:$J$759,СВЦЭМ!$A$40:$A$759,$A395,СВЦЭМ!$B$40:$B$759,C$367)+'СЕТ СН'!$F$16</f>
        <v>0</v>
      </c>
      <c r="D395" s="36">
        <f>SUMIFS(СВЦЭМ!$J$40:$J$759,СВЦЭМ!$A$40:$A$759,$A395,СВЦЭМ!$B$40:$B$759,D$367)+'СЕТ СН'!$F$16</f>
        <v>0</v>
      </c>
      <c r="E395" s="36">
        <f>SUMIFS(СВЦЭМ!$J$40:$J$759,СВЦЭМ!$A$40:$A$759,$A395,СВЦЭМ!$B$40:$B$759,E$367)+'СЕТ СН'!$F$16</f>
        <v>0</v>
      </c>
      <c r="F395" s="36">
        <f>SUMIFS(СВЦЭМ!$J$40:$J$759,СВЦЭМ!$A$40:$A$759,$A395,СВЦЭМ!$B$40:$B$759,F$367)+'СЕТ СН'!$F$16</f>
        <v>0</v>
      </c>
      <c r="G395" s="36">
        <f>SUMIFS(СВЦЭМ!$J$40:$J$759,СВЦЭМ!$A$40:$A$759,$A395,СВЦЭМ!$B$40:$B$759,G$367)+'СЕТ СН'!$F$16</f>
        <v>0</v>
      </c>
      <c r="H395" s="36">
        <f>SUMIFS(СВЦЭМ!$J$40:$J$759,СВЦЭМ!$A$40:$A$759,$A395,СВЦЭМ!$B$40:$B$759,H$367)+'СЕТ СН'!$F$16</f>
        <v>0</v>
      </c>
      <c r="I395" s="36">
        <f>SUMIFS(СВЦЭМ!$J$40:$J$759,СВЦЭМ!$A$40:$A$759,$A395,СВЦЭМ!$B$40:$B$759,I$367)+'СЕТ СН'!$F$16</f>
        <v>0</v>
      </c>
      <c r="J395" s="36">
        <f>SUMIFS(СВЦЭМ!$J$40:$J$759,СВЦЭМ!$A$40:$A$759,$A395,СВЦЭМ!$B$40:$B$759,J$367)+'СЕТ СН'!$F$16</f>
        <v>0</v>
      </c>
      <c r="K395" s="36">
        <f>SUMIFS(СВЦЭМ!$J$40:$J$759,СВЦЭМ!$A$40:$A$759,$A395,СВЦЭМ!$B$40:$B$759,K$367)+'СЕТ СН'!$F$16</f>
        <v>0</v>
      </c>
      <c r="L395" s="36">
        <f>SUMIFS(СВЦЭМ!$J$40:$J$759,СВЦЭМ!$A$40:$A$759,$A395,СВЦЭМ!$B$40:$B$759,L$367)+'СЕТ СН'!$F$16</f>
        <v>0</v>
      </c>
      <c r="M395" s="36">
        <f>SUMIFS(СВЦЭМ!$J$40:$J$759,СВЦЭМ!$A$40:$A$759,$A395,СВЦЭМ!$B$40:$B$759,M$367)+'СЕТ СН'!$F$16</f>
        <v>0</v>
      </c>
      <c r="N395" s="36">
        <f>SUMIFS(СВЦЭМ!$J$40:$J$759,СВЦЭМ!$A$40:$A$759,$A395,СВЦЭМ!$B$40:$B$759,N$367)+'СЕТ СН'!$F$16</f>
        <v>0</v>
      </c>
      <c r="O395" s="36">
        <f>SUMIFS(СВЦЭМ!$J$40:$J$759,СВЦЭМ!$A$40:$A$759,$A395,СВЦЭМ!$B$40:$B$759,O$367)+'СЕТ СН'!$F$16</f>
        <v>0</v>
      </c>
      <c r="P395" s="36">
        <f>SUMIFS(СВЦЭМ!$J$40:$J$759,СВЦЭМ!$A$40:$A$759,$A395,СВЦЭМ!$B$40:$B$759,P$367)+'СЕТ СН'!$F$16</f>
        <v>0</v>
      </c>
      <c r="Q395" s="36">
        <f>SUMIFS(СВЦЭМ!$J$40:$J$759,СВЦЭМ!$A$40:$A$759,$A395,СВЦЭМ!$B$40:$B$759,Q$367)+'СЕТ СН'!$F$16</f>
        <v>0</v>
      </c>
      <c r="R395" s="36">
        <f>SUMIFS(СВЦЭМ!$J$40:$J$759,СВЦЭМ!$A$40:$A$759,$A395,СВЦЭМ!$B$40:$B$759,R$367)+'СЕТ СН'!$F$16</f>
        <v>0</v>
      </c>
      <c r="S395" s="36">
        <f>SUMIFS(СВЦЭМ!$J$40:$J$759,СВЦЭМ!$A$40:$A$759,$A395,СВЦЭМ!$B$40:$B$759,S$367)+'СЕТ СН'!$F$16</f>
        <v>0</v>
      </c>
      <c r="T395" s="36">
        <f>SUMIFS(СВЦЭМ!$J$40:$J$759,СВЦЭМ!$A$40:$A$759,$A395,СВЦЭМ!$B$40:$B$759,T$367)+'СЕТ СН'!$F$16</f>
        <v>0</v>
      </c>
      <c r="U395" s="36">
        <f>SUMIFS(СВЦЭМ!$J$40:$J$759,СВЦЭМ!$A$40:$A$759,$A395,СВЦЭМ!$B$40:$B$759,U$367)+'СЕТ СН'!$F$16</f>
        <v>0</v>
      </c>
      <c r="V395" s="36">
        <f>SUMIFS(СВЦЭМ!$J$40:$J$759,СВЦЭМ!$A$40:$A$759,$A395,СВЦЭМ!$B$40:$B$759,V$367)+'СЕТ СН'!$F$16</f>
        <v>0</v>
      </c>
      <c r="W395" s="36">
        <f>SUMIFS(СВЦЭМ!$J$40:$J$759,СВЦЭМ!$A$40:$A$759,$A395,СВЦЭМ!$B$40:$B$759,W$367)+'СЕТ СН'!$F$16</f>
        <v>0</v>
      </c>
      <c r="X395" s="36">
        <f>SUMIFS(СВЦЭМ!$J$40:$J$759,СВЦЭМ!$A$40:$A$759,$A395,СВЦЭМ!$B$40:$B$759,X$367)+'СЕТ СН'!$F$16</f>
        <v>0</v>
      </c>
      <c r="Y395" s="36">
        <f>SUMIFS(СВЦЭМ!$J$40:$J$759,СВЦЭМ!$A$40:$A$759,$A395,СВЦЭМ!$B$40:$B$759,Y$367)+'СЕТ СН'!$F$16</f>
        <v>0</v>
      </c>
    </row>
    <row r="396" spans="1:26" ht="15.75" hidden="1" x14ac:dyDescent="0.2">
      <c r="A396" s="35">
        <f t="shared" si="10"/>
        <v>45411</v>
      </c>
      <c r="B396" s="36">
        <f>SUMIFS(СВЦЭМ!$J$40:$J$759,СВЦЭМ!$A$40:$A$759,$A396,СВЦЭМ!$B$40:$B$759,B$367)+'СЕТ СН'!$F$16</f>
        <v>0</v>
      </c>
      <c r="C396" s="36">
        <f>SUMIFS(СВЦЭМ!$J$40:$J$759,СВЦЭМ!$A$40:$A$759,$A396,СВЦЭМ!$B$40:$B$759,C$367)+'СЕТ СН'!$F$16</f>
        <v>0</v>
      </c>
      <c r="D396" s="36">
        <f>SUMIFS(СВЦЭМ!$J$40:$J$759,СВЦЭМ!$A$40:$A$759,$A396,СВЦЭМ!$B$40:$B$759,D$367)+'СЕТ СН'!$F$16</f>
        <v>0</v>
      </c>
      <c r="E396" s="36">
        <f>SUMIFS(СВЦЭМ!$J$40:$J$759,СВЦЭМ!$A$40:$A$759,$A396,СВЦЭМ!$B$40:$B$759,E$367)+'СЕТ СН'!$F$16</f>
        <v>0</v>
      </c>
      <c r="F396" s="36">
        <f>SUMIFS(СВЦЭМ!$J$40:$J$759,СВЦЭМ!$A$40:$A$759,$A396,СВЦЭМ!$B$40:$B$759,F$367)+'СЕТ СН'!$F$16</f>
        <v>0</v>
      </c>
      <c r="G396" s="36">
        <f>SUMIFS(СВЦЭМ!$J$40:$J$759,СВЦЭМ!$A$40:$A$759,$A396,СВЦЭМ!$B$40:$B$759,G$367)+'СЕТ СН'!$F$16</f>
        <v>0</v>
      </c>
      <c r="H396" s="36">
        <f>SUMIFS(СВЦЭМ!$J$40:$J$759,СВЦЭМ!$A$40:$A$759,$A396,СВЦЭМ!$B$40:$B$759,H$367)+'СЕТ СН'!$F$16</f>
        <v>0</v>
      </c>
      <c r="I396" s="36">
        <f>SUMIFS(СВЦЭМ!$J$40:$J$759,СВЦЭМ!$A$40:$A$759,$A396,СВЦЭМ!$B$40:$B$759,I$367)+'СЕТ СН'!$F$16</f>
        <v>0</v>
      </c>
      <c r="J396" s="36">
        <f>SUMIFS(СВЦЭМ!$J$40:$J$759,СВЦЭМ!$A$40:$A$759,$A396,СВЦЭМ!$B$40:$B$759,J$367)+'СЕТ СН'!$F$16</f>
        <v>0</v>
      </c>
      <c r="K396" s="36">
        <f>SUMIFS(СВЦЭМ!$J$40:$J$759,СВЦЭМ!$A$40:$A$759,$A396,СВЦЭМ!$B$40:$B$759,K$367)+'СЕТ СН'!$F$16</f>
        <v>0</v>
      </c>
      <c r="L396" s="36">
        <f>SUMIFS(СВЦЭМ!$J$40:$J$759,СВЦЭМ!$A$40:$A$759,$A396,СВЦЭМ!$B$40:$B$759,L$367)+'СЕТ СН'!$F$16</f>
        <v>0</v>
      </c>
      <c r="M396" s="36">
        <f>SUMIFS(СВЦЭМ!$J$40:$J$759,СВЦЭМ!$A$40:$A$759,$A396,СВЦЭМ!$B$40:$B$759,M$367)+'СЕТ СН'!$F$16</f>
        <v>0</v>
      </c>
      <c r="N396" s="36">
        <f>SUMIFS(СВЦЭМ!$J$40:$J$759,СВЦЭМ!$A$40:$A$759,$A396,СВЦЭМ!$B$40:$B$759,N$367)+'СЕТ СН'!$F$16</f>
        <v>0</v>
      </c>
      <c r="O396" s="36">
        <f>SUMIFS(СВЦЭМ!$J$40:$J$759,СВЦЭМ!$A$40:$A$759,$A396,СВЦЭМ!$B$40:$B$759,O$367)+'СЕТ СН'!$F$16</f>
        <v>0</v>
      </c>
      <c r="P396" s="36">
        <f>SUMIFS(СВЦЭМ!$J$40:$J$759,СВЦЭМ!$A$40:$A$759,$A396,СВЦЭМ!$B$40:$B$759,P$367)+'СЕТ СН'!$F$16</f>
        <v>0</v>
      </c>
      <c r="Q396" s="36">
        <f>SUMIFS(СВЦЭМ!$J$40:$J$759,СВЦЭМ!$A$40:$A$759,$A396,СВЦЭМ!$B$40:$B$759,Q$367)+'СЕТ СН'!$F$16</f>
        <v>0</v>
      </c>
      <c r="R396" s="36">
        <f>SUMIFS(СВЦЭМ!$J$40:$J$759,СВЦЭМ!$A$40:$A$759,$A396,СВЦЭМ!$B$40:$B$759,R$367)+'СЕТ СН'!$F$16</f>
        <v>0</v>
      </c>
      <c r="S396" s="36">
        <f>SUMIFS(СВЦЭМ!$J$40:$J$759,СВЦЭМ!$A$40:$A$759,$A396,СВЦЭМ!$B$40:$B$759,S$367)+'СЕТ СН'!$F$16</f>
        <v>0</v>
      </c>
      <c r="T396" s="36">
        <f>SUMIFS(СВЦЭМ!$J$40:$J$759,СВЦЭМ!$A$40:$A$759,$A396,СВЦЭМ!$B$40:$B$759,T$367)+'СЕТ СН'!$F$16</f>
        <v>0</v>
      </c>
      <c r="U396" s="36">
        <f>SUMIFS(СВЦЭМ!$J$40:$J$759,СВЦЭМ!$A$40:$A$759,$A396,СВЦЭМ!$B$40:$B$759,U$367)+'СЕТ СН'!$F$16</f>
        <v>0</v>
      </c>
      <c r="V396" s="36">
        <f>SUMIFS(СВЦЭМ!$J$40:$J$759,СВЦЭМ!$A$40:$A$759,$A396,СВЦЭМ!$B$40:$B$759,V$367)+'СЕТ СН'!$F$16</f>
        <v>0</v>
      </c>
      <c r="W396" s="36">
        <f>SUMIFS(СВЦЭМ!$J$40:$J$759,СВЦЭМ!$A$40:$A$759,$A396,СВЦЭМ!$B$40:$B$759,W$367)+'СЕТ СН'!$F$16</f>
        <v>0</v>
      </c>
      <c r="X396" s="36">
        <f>SUMIFS(СВЦЭМ!$J$40:$J$759,СВЦЭМ!$A$40:$A$759,$A396,СВЦЭМ!$B$40:$B$759,X$367)+'СЕТ СН'!$F$16</f>
        <v>0</v>
      </c>
      <c r="Y396" s="36">
        <f>SUMIFS(СВЦЭМ!$J$40:$J$759,СВЦЭМ!$A$40:$A$759,$A396,СВЦЭМ!$B$40:$B$759,Y$367)+'СЕТ СН'!$F$16</f>
        <v>0</v>
      </c>
    </row>
    <row r="397" spans="1:26" ht="15.75" hidden="1" x14ac:dyDescent="0.2">
      <c r="A397" s="35">
        <f t="shared" si="10"/>
        <v>45412</v>
      </c>
      <c r="B397" s="36">
        <f>SUMIFS(СВЦЭМ!$J$40:$J$759,СВЦЭМ!$A$40:$A$759,$A397,СВЦЭМ!$B$40:$B$759,B$367)+'СЕТ СН'!$F$16</f>
        <v>0</v>
      </c>
      <c r="C397" s="36">
        <f>SUMIFS(СВЦЭМ!$J$40:$J$759,СВЦЭМ!$A$40:$A$759,$A397,СВЦЭМ!$B$40:$B$759,C$367)+'СЕТ СН'!$F$16</f>
        <v>0</v>
      </c>
      <c r="D397" s="36">
        <f>SUMIFS(СВЦЭМ!$J$40:$J$759,СВЦЭМ!$A$40:$A$759,$A397,СВЦЭМ!$B$40:$B$759,D$367)+'СЕТ СН'!$F$16</f>
        <v>0</v>
      </c>
      <c r="E397" s="36">
        <f>SUMIFS(СВЦЭМ!$J$40:$J$759,СВЦЭМ!$A$40:$A$759,$A397,СВЦЭМ!$B$40:$B$759,E$367)+'СЕТ СН'!$F$16</f>
        <v>0</v>
      </c>
      <c r="F397" s="36">
        <f>SUMIFS(СВЦЭМ!$J$40:$J$759,СВЦЭМ!$A$40:$A$759,$A397,СВЦЭМ!$B$40:$B$759,F$367)+'СЕТ СН'!$F$16</f>
        <v>0</v>
      </c>
      <c r="G397" s="36">
        <f>SUMIFS(СВЦЭМ!$J$40:$J$759,СВЦЭМ!$A$40:$A$759,$A397,СВЦЭМ!$B$40:$B$759,G$367)+'СЕТ СН'!$F$16</f>
        <v>0</v>
      </c>
      <c r="H397" s="36">
        <f>SUMIFS(СВЦЭМ!$J$40:$J$759,СВЦЭМ!$A$40:$A$759,$A397,СВЦЭМ!$B$40:$B$759,H$367)+'СЕТ СН'!$F$16</f>
        <v>0</v>
      </c>
      <c r="I397" s="36">
        <f>SUMIFS(СВЦЭМ!$J$40:$J$759,СВЦЭМ!$A$40:$A$759,$A397,СВЦЭМ!$B$40:$B$759,I$367)+'СЕТ СН'!$F$16</f>
        <v>0</v>
      </c>
      <c r="J397" s="36">
        <f>SUMIFS(СВЦЭМ!$J$40:$J$759,СВЦЭМ!$A$40:$A$759,$A397,СВЦЭМ!$B$40:$B$759,J$367)+'СЕТ СН'!$F$16</f>
        <v>0</v>
      </c>
      <c r="K397" s="36">
        <f>SUMIFS(СВЦЭМ!$J$40:$J$759,СВЦЭМ!$A$40:$A$759,$A397,СВЦЭМ!$B$40:$B$759,K$367)+'СЕТ СН'!$F$16</f>
        <v>0</v>
      </c>
      <c r="L397" s="36">
        <f>SUMIFS(СВЦЭМ!$J$40:$J$759,СВЦЭМ!$A$40:$A$759,$A397,СВЦЭМ!$B$40:$B$759,L$367)+'СЕТ СН'!$F$16</f>
        <v>0</v>
      </c>
      <c r="M397" s="36">
        <f>SUMIFS(СВЦЭМ!$J$40:$J$759,СВЦЭМ!$A$40:$A$759,$A397,СВЦЭМ!$B$40:$B$759,M$367)+'СЕТ СН'!$F$16</f>
        <v>0</v>
      </c>
      <c r="N397" s="36">
        <f>SUMIFS(СВЦЭМ!$J$40:$J$759,СВЦЭМ!$A$40:$A$759,$A397,СВЦЭМ!$B$40:$B$759,N$367)+'СЕТ СН'!$F$16</f>
        <v>0</v>
      </c>
      <c r="O397" s="36">
        <f>SUMIFS(СВЦЭМ!$J$40:$J$759,СВЦЭМ!$A$40:$A$759,$A397,СВЦЭМ!$B$40:$B$759,O$367)+'СЕТ СН'!$F$16</f>
        <v>0</v>
      </c>
      <c r="P397" s="36">
        <f>SUMIFS(СВЦЭМ!$J$40:$J$759,СВЦЭМ!$A$40:$A$759,$A397,СВЦЭМ!$B$40:$B$759,P$367)+'СЕТ СН'!$F$16</f>
        <v>0</v>
      </c>
      <c r="Q397" s="36">
        <f>SUMIFS(СВЦЭМ!$J$40:$J$759,СВЦЭМ!$A$40:$A$759,$A397,СВЦЭМ!$B$40:$B$759,Q$367)+'СЕТ СН'!$F$16</f>
        <v>0</v>
      </c>
      <c r="R397" s="36">
        <f>SUMIFS(СВЦЭМ!$J$40:$J$759,СВЦЭМ!$A$40:$A$759,$A397,СВЦЭМ!$B$40:$B$759,R$367)+'СЕТ СН'!$F$16</f>
        <v>0</v>
      </c>
      <c r="S397" s="36">
        <f>SUMIFS(СВЦЭМ!$J$40:$J$759,СВЦЭМ!$A$40:$A$759,$A397,СВЦЭМ!$B$40:$B$759,S$367)+'СЕТ СН'!$F$16</f>
        <v>0</v>
      </c>
      <c r="T397" s="36">
        <f>SUMIFS(СВЦЭМ!$J$40:$J$759,СВЦЭМ!$A$40:$A$759,$A397,СВЦЭМ!$B$40:$B$759,T$367)+'СЕТ СН'!$F$16</f>
        <v>0</v>
      </c>
      <c r="U397" s="36">
        <f>SUMIFS(СВЦЭМ!$J$40:$J$759,СВЦЭМ!$A$40:$A$759,$A397,СВЦЭМ!$B$40:$B$759,U$367)+'СЕТ СН'!$F$16</f>
        <v>0</v>
      </c>
      <c r="V397" s="36">
        <f>SUMIFS(СВЦЭМ!$J$40:$J$759,СВЦЭМ!$A$40:$A$759,$A397,СВЦЭМ!$B$40:$B$759,V$367)+'СЕТ СН'!$F$16</f>
        <v>0</v>
      </c>
      <c r="W397" s="36">
        <f>SUMIFS(СВЦЭМ!$J$40:$J$759,СВЦЭМ!$A$40:$A$759,$A397,СВЦЭМ!$B$40:$B$759,W$367)+'СЕТ СН'!$F$16</f>
        <v>0</v>
      </c>
      <c r="X397" s="36">
        <f>SUMIFS(СВЦЭМ!$J$40:$J$759,СВЦЭМ!$A$40:$A$759,$A397,СВЦЭМ!$B$40:$B$759,X$367)+'СЕТ СН'!$F$16</f>
        <v>0</v>
      </c>
      <c r="Y397" s="36">
        <f>SUMIFS(СВЦЭМ!$J$40:$J$759,СВЦЭМ!$A$40:$A$759,$A397,СВЦЭМ!$B$40:$B$759,Y$367)+'СЕТ СН'!$F$16</f>
        <v>0</v>
      </c>
    </row>
    <row r="398" spans="1:26" ht="15.75" hidden="1" x14ac:dyDescent="0.2">
      <c r="A398" s="35">
        <f t="shared" si="10"/>
        <v>45413</v>
      </c>
      <c r="B398" s="36">
        <f>SUMIFS(СВЦЭМ!$J$40:$J$759,СВЦЭМ!$A$40:$A$759,$A398,СВЦЭМ!$B$40:$B$759,B$367)+'СЕТ СН'!$F$16</f>
        <v>0</v>
      </c>
      <c r="C398" s="36">
        <f>SUMIFS(СВЦЭМ!$J$40:$J$759,СВЦЭМ!$A$40:$A$759,$A398,СВЦЭМ!$B$40:$B$759,C$367)+'СЕТ СН'!$F$16</f>
        <v>0</v>
      </c>
      <c r="D398" s="36">
        <f>SUMIFS(СВЦЭМ!$J$40:$J$759,СВЦЭМ!$A$40:$A$759,$A398,СВЦЭМ!$B$40:$B$759,D$367)+'СЕТ СН'!$F$16</f>
        <v>0</v>
      </c>
      <c r="E398" s="36">
        <f>SUMIFS(СВЦЭМ!$J$40:$J$759,СВЦЭМ!$A$40:$A$759,$A398,СВЦЭМ!$B$40:$B$759,E$367)+'СЕТ СН'!$F$16</f>
        <v>0</v>
      </c>
      <c r="F398" s="36">
        <f>SUMIFS(СВЦЭМ!$J$40:$J$759,СВЦЭМ!$A$40:$A$759,$A398,СВЦЭМ!$B$40:$B$759,F$367)+'СЕТ СН'!$F$16</f>
        <v>0</v>
      </c>
      <c r="G398" s="36">
        <f>SUMIFS(СВЦЭМ!$J$40:$J$759,СВЦЭМ!$A$40:$A$759,$A398,СВЦЭМ!$B$40:$B$759,G$367)+'СЕТ СН'!$F$16</f>
        <v>0</v>
      </c>
      <c r="H398" s="36">
        <f>SUMIFS(СВЦЭМ!$J$40:$J$759,СВЦЭМ!$A$40:$A$759,$A398,СВЦЭМ!$B$40:$B$759,H$367)+'СЕТ СН'!$F$16</f>
        <v>0</v>
      </c>
      <c r="I398" s="36">
        <f>SUMIFS(СВЦЭМ!$J$40:$J$759,СВЦЭМ!$A$40:$A$759,$A398,СВЦЭМ!$B$40:$B$759,I$367)+'СЕТ СН'!$F$16</f>
        <v>0</v>
      </c>
      <c r="J398" s="36">
        <f>SUMIFS(СВЦЭМ!$J$40:$J$759,СВЦЭМ!$A$40:$A$759,$A398,СВЦЭМ!$B$40:$B$759,J$367)+'СЕТ СН'!$F$16</f>
        <v>0</v>
      </c>
      <c r="K398" s="36">
        <f>SUMIFS(СВЦЭМ!$J$40:$J$759,СВЦЭМ!$A$40:$A$759,$A398,СВЦЭМ!$B$40:$B$759,K$367)+'СЕТ СН'!$F$16</f>
        <v>0</v>
      </c>
      <c r="L398" s="36">
        <f>SUMIFS(СВЦЭМ!$J$40:$J$759,СВЦЭМ!$A$40:$A$759,$A398,СВЦЭМ!$B$40:$B$759,L$367)+'СЕТ СН'!$F$16</f>
        <v>0</v>
      </c>
      <c r="M398" s="36">
        <f>SUMIFS(СВЦЭМ!$J$40:$J$759,СВЦЭМ!$A$40:$A$759,$A398,СВЦЭМ!$B$40:$B$759,M$367)+'СЕТ СН'!$F$16</f>
        <v>0</v>
      </c>
      <c r="N398" s="36">
        <f>SUMIFS(СВЦЭМ!$J$40:$J$759,СВЦЭМ!$A$40:$A$759,$A398,СВЦЭМ!$B$40:$B$759,N$367)+'СЕТ СН'!$F$16</f>
        <v>0</v>
      </c>
      <c r="O398" s="36">
        <f>SUMIFS(СВЦЭМ!$J$40:$J$759,СВЦЭМ!$A$40:$A$759,$A398,СВЦЭМ!$B$40:$B$759,O$367)+'СЕТ СН'!$F$16</f>
        <v>0</v>
      </c>
      <c r="P398" s="36">
        <f>SUMIFS(СВЦЭМ!$J$40:$J$759,СВЦЭМ!$A$40:$A$759,$A398,СВЦЭМ!$B$40:$B$759,P$367)+'СЕТ СН'!$F$16</f>
        <v>0</v>
      </c>
      <c r="Q398" s="36">
        <f>SUMIFS(СВЦЭМ!$J$40:$J$759,СВЦЭМ!$A$40:$A$759,$A398,СВЦЭМ!$B$40:$B$759,Q$367)+'СЕТ СН'!$F$16</f>
        <v>0</v>
      </c>
      <c r="R398" s="36">
        <f>SUMIFS(СВЦЭМ!$J$40:$J$759,СВЦЭМ!$A$40:$A$759,$A398,СВЦЭМ!$B$40:$B$759,R$367)+'СЕТ СН'!$F$16</f>
        <v>0</v>
      </c>
      <c r="S398" s="36">
        <f>SUMIFS(СВЦЭМ!$J$40:$J$759,СВЦЭМ!$A$40:$A$759,$A398,СВЦЭМ!$B$40:$B$759,S$367)+'СЕТ СН'!$F$16</f>
        <v>0</v>
      </c>
      <c r="T398" s="36">
        <f>SUMIFS(СВЦЭМ!$J$40:$J$759,СВЦЭМ!$A$40:$A$759,$A398,СВЦЭМ!$B$40:$B$759,T$367)+'СЕТ СН'!$F$16</f>
        <v>0</v>
      </c>
      <c r="U398" s="36">
        <f>SUMIFS(СВЦЭМ!$J$40:$J$759,СВЦЭМ!$A$40:$A$759,$A398,СВЦЭМ!$B$40:$B$759,U$367)+'СЕТ СН'!$F$16</f>
        <v>0</v>
      </c>
      <c r="V398" s="36">
        <f>SUMIFS(СВЦЭМ!$J$40:$J$759,СВЦЭМ!$A$40:$A$759,$A398,СВЦЭМ!$B$40:$B$759,V$367)+'СЕТ СН'!$F$16</f>
        <v>0</v>
      </c>
      <c r="W398" s="36">
        <f>SUMIFS(СВЦЭМ!$J$40:$J$759,СВЦЭМ!$A$40:$A$759,$A398,СВЦЭМ!$B$40:$B$759,W$367)+'СЕТ СН'!$F$16</f>
        <v>0</v>
      </c>
      <c r="X398" s="36">
        <f>SUMIFS(СВЦЭМ!$J$40:$J$759,СВЦЭМ!$A$40:$A$759,$A398,СВЦЭМ!$B$40:$B$759,X$367)+'СЕТ СН'!$F$16</f>
        <v>0</v>
      </c>
      <c r="Y398" s="36">
        <f>SUMIFS(СВЦЭМ!$J$40:$J$759,СВЦЭМ!$A$40:$A$759,$A398,СВЦЭМ!$B$40:$B$759,Y$367)+'СЕТ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8"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9"/>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4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01.04.2024</v>
      </c>
      <c r="B403" s="36">
        <f>SUMIFS(СВЦЭМ!$K$40:$K$759,СВЦЭМ!$A$40:$A$759,$A403,СВЦЭМ!$B$40:$B$759,B$402)+'СЕТ СН'!$F$16</f>
        <v>0</v>
      </c>
      <c r="C403" s="36">
        <f>SUMIFS(СВЦЭМ!$K$40:$K$759,СВЦЭМ!$A$40:$A$759,$A403,СВЦЭМ!$B$40:$B$759,C$402)+'СЕТ СН'!$F$16</f>
        <v>0</v>
      </c>
      <c r="D403" s="36">
        <f>SUMIFS(СВЦЭМ!$K$40:$K$759,СВЦЭМ!$A$40:$A$759,$A403,СВЦЭМ!$B$40:$B$759,D$402)+'СЕТ СН'!$F$16</f>
        <v>0</v>
      </c>
      <c r="E403" s="36">
        <f>SUMIFS(СВЦЭМ!$K$40:$K$759,СВЦЭМ!$A$40:$A$759,$A403,СВЦЭМ!$B$40:$B$759,E$402)+'СЕТ СН'!$F$16</f>
        <v>0</v>
      </c>
      <c r="F403" s="36">
        <f>SUMIFS(СВЦЭМ!$K$40:$K$759,СВЦЭМ!$A$40:$A$759,$A403,СВЦЭМ!$B$40:$B$759,F$402)+'СЕТ СН'!$F$16</f>
        <v>0</v>
      </c>
      <c r="G403" s="36">
        <f>SUMIFS(СВЦЭМ!$K$40:$K$759,СВЦЭМ!$A$40:$A$759,$A403,СВЦЭМ!$B$40:$B$759,G$402)+'СЕТ СН'!$F$16</f>
        <v>0</v>
      </c>
      <c r="H403" s="36">
        <f>SUMIFS(СВЦЭМ!$K$40:$K$759,СВЦЭМ!$A$40:$A$759,$A403,СВЦЭМ!$B$40:$B$759,H$402)+'СЕТ СН'!$F$16</f>
        <v>0</v>
      </c>
      <c r="I403" s="36">
        <f>SUMIFS(СВЦЭМ!$K$40:$K$759,СВЦЭМ!$A$40:$A$759,$A403,СВЦЭМ!$B$40:$B$759,I$402)+'СЕТ СН'!$F$16</f>
        <v>0</v>
      </c>
      <c r="J403" s="36">
        <f>SUMIFS(СВЦЭМ!$K$40:$K$759,СВЦЭМ!$A$40:$A$759,$A403,СВЦЭМ!$B$40:$B$759,J$402)+'СЕТ СН'!$F$16</f>
        <v>0</v>
      </c>
      <c r="K403" s="36">
        <f>SUMIFS(СВЦЭМ!$K$40:$K$759,СВЦЭМ!$A$40:$A$759,$A403,СВЦЭМ!$B$40:$B$759,K$402)+'СЕТ СН'!$F$16</f>
        <v>0</v>
      </c>
      <c r="L403" s="36">
        <f>SUMIFS(СВЦЭМ!$K$40:$K$759,СВЦЭМ!$A$40:$A$759,$A403,СВЦЭМ!$B$40:$B$759,L$402)+'СЕТ СН'!$F$16</f>
        <v>0</v>
      </c>
      <c r="M403" s="36">
        <f>SUMIFS(СВЦЭМ!$K$40:$K$759,СВЦЭМ!$A$40:$A$759,$A403,СВЦЭМ!$B$40:$B$759,M$402)+'СЕТ СН'!$F$16</f>
        <v>0</v>
      </c>
      <c r="N403" s="36">
        <f>SUMIFS(СВЦЭМ!$K$40:$K$759,СВЦЭМ!$A$40:$A$759,$A403,СВЦЭМ!$B$40:$B$759,N$402)+'СЕТ СН'!$F$16</f>
        <v>0</v>
      </c>
      <c r="O403" s="36">
        <f>SUMIFS(СВЦЭМ!$K$40:$K$759,СВЦЭМ!$A$40:$A$759,$A403,СВЦЭМ!$B$40:$B$759,O$402)+'СЕТ СН'!$F$16</f>
        <v>0</v>
      </c>
      <c r="P403" s="36">
        <f>SUMIFS(СВЦЭМ!$K$40:$K$759,СВЦЭМ!$A$40:$A$759,$A403,СВЦЭМ!$B$40:$B$759,P$402)+'СЕТ СН'!$F$16</f>
        <v>0</v>
      </c>
      <c r="Q403" s="36">
        <f>SUMIFS(СВЦЭМ!$K$40:$K$759,СВЦЭМ!$A$40:$A$759,$A403,СВЦЭМ!$B$40:$B$759,Q$402)+'СЕТ СН'!$F$16</f>
        <v>0</v>
      </c>
      <c r="R403" s="36">
        <f>SUMIFS(СВЦЭМ!$K$40:$K$759,СВЦЭМ!$A$40:$A$759,$A403,СВЦЭМ!$B$40:$B$759,R$402)+'СЕТ СН'!$F$16</f>
        <v>0</v>
      </c>
      <c r="S403" s="36">
        <f>SUMIFS(СВЦЭМ!$K$40:$K$759,СВЦЭМ!$A$40:$A$759,$A403,СВЦЭМ!$B$40:$B$759,S$402)+'СЕТ СН'!$F$16</f>
        <v>0</v>
      </c>
      <c r="T403" s="36">
        <f>SUMIFS(СВЦЭМ!$K$40:$K$759,СВЦЭМ!$A$40:$A$759,$A403,СВЦЭМ!$B$40:$B$759,T$402)+'СЕТ СН'!$F$16</f>
        <v>0</v>
      </c>
      <c r="U403" s="36">
        <f>SUMIFS(СВЦЭМ!$K$40:$K$759,СВЦЭМ!$A$40:$A$759,$A403,СВЦЭМ!$B$40:$B$759,U$402)+'СЕТ СН'!$F$16</f>
        <v>0</v>
      </c>
      <c r="V403" s="36">
        <f>SUMIFS(СВЦЭМ!$K$40:$K$759,СВЦЭМ!$A$40:$A$759,$A403,СВЦЭМ!$B$40:$B$759,V$402)+'СЕТ СН'!$F$16</f>
        <v>0</v>
      </c>
      <c r="W403" s="36">
        <f>SUMIFS(СВЦЭМ!$K$40:$K$759,СВЦЭМ!$A$40:$A$759,$A403,СВЦЭМ!$B$40:$B$759,W$402)+'СЕТ СН'!$F$16</f>
        <v>0</v>
      </c>
      <c r="X403" s="36">
        <f>SUMIFS(СВЦЭМ!$K$40:$K$759,СВЦЭМ!$A$40:$A$759,$A403,СВЦЭМ!$B$40:$B$759,X$402)+'СЕТ СН'!$F$16</f>
        <v>0</v>
      </c>
      <c r="Y403" s="36">
        <f>SUMIFS(СВЦЭМ!$K$40:$K$759,СВЦЭМ!$A$40:$A$759,$A403,СВЦЭМ!$B$40:$B$759,Y$402)+'СЕТ СН'!$F$16</f>
        <v>0</v>
      </c>
      <c r="AA403" s="45"/>
    </row>
    <row r="404" spans="1:27" ht="15.75" hidden="1" x14ac:dyDescent="0.2">
      <c r="A404" s="35">
        <f>A403+1</f>
        <v>45384</v>
      </c>
      <c r="B404" s="36">
        <f>SUMIFS(СВЦЭМ!$K$40:$K$759,СВЦЭМ!$A$40:$A$759,$A404,СВЦЭМ!$B$40:$B$759,B$402)+'СЕТ СН'!$F$16</f>
        <v>0</v>
      </c>
      <c r="C404" s="36">
        <f>SUMIFS(СВЦЭМ!$K$40:$K$759,СВЦЭМ!$A$40:$A$759,$A404,СВЦЭМ!$B$40:$B$759,C$402)+'СЕТ СН'!$F$16</f>
        <v>0</v>
      </c>
      <c r="D404" s="36">
        <f>SUMIFS(СВЦЭМ!$K$40:$K$759,СВЦЭМ!$A$40:$A$759,$A404,СВЦЭМ!$B$40:$B$759,D$402)+'СЕТ СН'!$F$16</f>
        <v>0</v>
      </c>
      <c r="E404" s="36">
        <f>SUMIFS(СВЦЭМ!$K$40:$K$759,СВЦЭМ!$A$40:$A$759,$A404,СВЦЭМ!$B$40:$B$759,E$402)+'СЕТ СН'!$F$16</f>
        <v>0</v>
      </c>
      <c r="F404" s="36">
        <f>SUMIFS(СВЦЭМ!$K$40:$K$759,СВЦЭМ!$A$40:$A$759,$A404,СВЦЭМ!$B$40:$B$759,F$402)+'СЕТ СН'!$F$16</f>
        <v>0</v>
      </c>
      <c r="G404" s="36">
        <f>SUMIFS(СВЦЭМ!$K$40:$K$759,СВЦЭМ!$A$40:$A$759,$A404,СВЦЭМ!$B$40:$B$759,G$402)+'СЕТ СН'!$F$16</f>
        <v>0</v>
      </c>
      <c r="H404" s="36">
        <f>SUMIFS(СВЦЭМ!$K$40:$K$759,СВЦЭМ!$A$40:$A$759,$A404,СВЦЭМ!$B$40:$B$759,H$402)+'СЕТ СН'!$F$16</f>
        <v>0</v>
      </c>
      <c r="I404" s="36">
        <f>SUMIFS(СВЦЭМ!$K$40:$K$759,СВЦЭМ!$A$40:$A$759,$A404,СВЦЭМ!$B$40:$B$759,I$402)+'СЕТ СН'!$F$16</f>
        <v>0</v>
      </c>
      <c r="J404" s="36">
        <f>SUMIFS(СВЦЭМ!$K$40:$K$759,СВЦЭМ!$A$40:$A$759,$A404,СВЦЭМ!$B$40:$B$759,J$402)+'СЕТ СН'!$F$16</f>
        <v>0</v>
      </c>
      <c r="K404" s="36">
        <f>SUMIFS(СВЦЭМ!$K$40:$K$759,СВЦЭМ!$A$40:$A$759,$A404,СВЦЭМ!$B$40:$B$759,K$402)+'СЕТ СН'!$F$16</f>
        <v>0</v>
      </c>
      <c r="L404" s="36">
        <f>SUMIFS(СВЦЭМ!$K$40:$K$759,СВЦЭМ!$A$40:$A$759,$A404,СВЦЭМ!$B$40:$B$759,L$402)+'СЕТ СН'!$F$16</f>
        <v>0</v>
      </c>
      <c r="M404" s="36">
        <f>SUMIFS(СВЦЭМ!$K$40:$K$759,СВЦЭМ!$A$40:$A$759,$A404,СВЦЭМ!$B$40:$B$759,M$402)+'СЕТ СН'!$F$16</f>
        <v>0</v>
      </c>
      <c r="N404" s="36">
        <f>SUMIFS(СВЦЭМ!$K$40:$K$759,СВЦЭМ!$A$40:$A$759,$A404,СВЦЭМ!$B$40:$B$759,N$402)+'СЕТ СН'!$F$16</f>
        <v>0</v>
      </c>
      <c r="O404" s="36">
        <f>SUMIFS(СВЦЭМ!$K$40:$K$759,СВЦЭМ!$A$40:$A$759,$A404,СВЦЭМ!$B$40:$B$759,O$402)+'СЕТ СН'!$F$16</f>
        <v>0</v>
      </c>
      <c r="P404" s="36">
        <f>SUMIFS(СВЦЭМ!$K$40:$K$759,СВЦЭМ!$A$40:$A$759,$A404,СВЦЭМ!$B$40:$B$759,P$402)+'СЕТ СН'!$F$16</f>
        <v>0</v>
      </c>
      <c r="Q404" s="36">
        <f>SUMIFS(СВЦЭМ!$K$40:$K$759,СВЦЭМ!$A$40:$A$759,$A404,СВЦЭМ!$B$40:$B$759,Q$402)+'СЕТ СН'!$F$16</f>
        <v>0</v>
      </c>
      <c r="R404" s="36">
        <f>SUMIFS(СВЦЭМ!$K$40:$K$759,СВЦЭМ!$A$40:$A$759,$A404,СВЦЭМ!$B$40:$B$759,R$402)+'СЕТ СН'!$F$16</f>
        <v>0</v>
      </c>
      <c r="S404" s="36">
        <f>SUMIFS(СВЦЭМ!$K$40:$K$759,СВЦЭМ!$A$40:$A$759,$A404,СВЦЭМ!$B$40:$B$759,S$402)+'СЕТ СН'!$F$16</f>
        <v>0</v>
      </c>
      <c r="T404" s="36">
        <f>SUMIFS(СВЦЭМ!$K$40:$K$759,СВЦЭМ!$A$40:$A$759,$A404,СВЦЭМ!$B$40:$B$759,T$402)+'СЕТ СН'!$F$16</f>
        <v>0</v>
      </c>
      <c r="U404" s="36">
        <f>SUMIFS(СВЦЭМ!$K$40:$K$759,СВЦЭМ!$A$40:$A$759,$A404,СВЦЭМ!$B$40:$B$759,U$402)+'СЕТ СН'!$F$16</f>
        <v>0</v>
      </c>
      <c r="V404" s="36">
        <f>SUMIFS(СВЦЭМ!$K$40:$K$759,СВЦЭМ!$A$40:$A$759,$A404,СВЦЭМ!$B$40:$B$759,V$402)+'СЕТ СН'!$F$16</f>
        <v>0</v>
      </c>
      <c r="W404" s="36">
        <f>SUMIFS(СВЦЭМ!$K$40:$K$759,СВЦЭМ!$A$40:$A$759,$A404,СВЦЭМ!$B$40:$B$759,W$402)+'СЕТ СН'!$F$16</f>
        <v>0</v>
      </c>
      <c r="X404" s="36">
        <f>SUMIFS(СВЦЭМ!$K$40:$K$759,СВЦЭМ!$A$40:$A$759,$A404,СВЦЭМ!$B$40:$B$759,X$402)+'СЕТ СН'!$F$16</f>
        <v>0</v>
      </c>
      <c r="Y404" s="36">
        <f>SUMIFS(СВЦЭМ!$K$40:$K$759,СВЦЭМ!$A$40:$A$759,$A404,СВЦЭМ!$B$40:$B$759,Y$402)+'СЕТ СН'!$F$16</f>
        <v>0</v>
      </c>
    </row>
    <row r="405" spans="1:27" ht="15.75" hidden="1" x14ac:dyDescent="0.2">
      <c r="A405" s="35">
        <f t="shared" ref="A405:A433" si="11">A404+1</f>
        <v>45385</v>
      </c>
      <c r="B405" s="36">
        <f>SUMIFS(СВЦЭМ!$K$40:$K$759,СВЦЭМ!$A$40:$A$759,$A405,СВЦЭМ!$B$40:$B$759,B$402)+'СЕТ СН'!$F$16</f>
        <v>0</v>
      </c>
      <c r="C405" s="36">
        <f>SUMIFS(СВЦЭМ!$K$40:$K$759,СВЦЭМ!$A$40:$A$759,$A405,СВЦЭМ!$B$40:$B$759,C$402)+'СЕТ СН'!$F$16</f>
        <v>0</v>
      </c>
      <c r="D405" s="36">
        <f>SUMIFS(СВЦЭМ!$K$40:$K$759,СВЦЭМ!$A$40:$A$759,$A405,СВЦЭМ!$B$40:$B$759,D$402)+'СЕТ СН'!$F$16</f>
        <v>0</v>
      </c>
      <c r="E405" s="36">
        <f>SUMIFS(СВЦЭМ!$K$40:$K$759,СВЦЭМ!$A$40:$A$759,$A405,СВЦЭМ!$B$40:$B$759,E$402)+'СЕТ СН'!$F$16</f>
        <v>0</v>
      </c>
      <c r="F405" s="36">
        <f>SUMIFS(СВЦЭМ!$K$40:$K$759,СВЦЭМ!$A$40:$A$759,$A405,СВЦЭМ!$B$40:$B$759,F$402)+'СЕТ СН'!$F$16</f>
        <v>0</v>
      </c>
      <c r="G405" s="36">
        <f>SUMIFS(СВЦЭМ!$K$40:$K$759,СВЦЭМ!$A$40:$A$759,$A405,СВЦЭМ!$B$40:$B$759,G$402)+'СЕТ СН'!$F$16</f>
        <v>0</v>
      </c>
      <c r="H405" s="36">
        <f>SUMIFS(СВЦЭМ!$K$40:$K$759,СВЦЭМ!$A$40:$A$759,$A405,СВЦЭМ!$B$40:$B$759,H$402)+'СЕТ СН'!$F$16</f>
        <v>0</v>
      </c>
      <c r="I405" s="36">
        <f>SUMIFS(СВЦЭМ!$K$40:$K$759,СВЦЭМ!$A$40:$A$759,$A405,СВЦЭМ!$B$40:$B$759,I$402)+'СЕТ СН'!$F$16</f>
        <v>0</v>
      </c>
      <c r="J405" s="36">
        <f>SUMIFS(СВЦЭМ!$K$40:$K$759,СВЦЭМ!$A$40:$A$759,$A405,СВЦЭМ!$B$40:$B$759,J$402)+'СЕТ СН'!$F$16</f>
        <v>0</v>
      </c>
      <c r="K405" s="36">
        <f>SUMIFS(СВЦЭМ!$K$40:$K$759,СВЦЭМ!$A$40:$A$759,$A405,СВЦЭМ!$B$40:$B$759,K$402)+'СЕТ СН'!$F$16</f>
        <v>0</v>
      </c>
      <c r="L405" s="36">
        <f>SUMIFS(СВЦЭМ!$K$40:$K$759,СВЦЭМ!$A$40:$A$759,$A405,СВЦЭМ!$B$40:$B$759,L$402)+'СЕТ СН'!$F$16</f>
        <v>0</v>
      </c>
      <c r="M405" s="36">
        <f>SUMIFS(СВЦЭМ!$K$40:$K$759,СВЦЭМ!$A$40:$A$759,$A405,СВЦЭМ!$B$40:$B$759,M$402)+'СЕТ СН'!$F$16</f>
        <v>0</v>
      </c>
      <c r="N405" s="36">
        <f>SUMIFS(СВЦЭМ!$K$40:$K$759,СВЦЭМ!$A$40:$A$759,$A405,СВЦЭМ!$B$40:$B$759,N$402)+'СЕТ СН'!$F$16</f>
        <v>0</v>
      </c>
      <c r="O405" s="36">
        <f>SUMIFS(СВЦЭМ!$K$40:$K$759,СВЦЭМ!$A$40:$A$759,$A405,СВЦЭМ!$B$40:$B$759,O$402)+'СЕТ СН'!$F$16</f>
        <v>0</v>
      </c>
      <c r="P405" s="36">
        <f>SUMIFS(СВЦЭМ!$K$40:$K$759,СВЦЭМ!$A$40:$A$759,$A405,СВЦЭМ!$B$40:$B$759,P$402)+'СЕТ СН'!$F$16</f>
        <v>0</v>
      </c>
      <c r="Q405" s="36">
        <f>SUMIFS(СВЦЭМ!$K$40:$K$759,СВЦЭМ!$A$40:$A$759,$A405,СВЦЭМ!$B$40:$B$759,Q$402)+'СЕТ СН'!$F$16</f>
        <v>0</v>
      </c>
      <c r="R405" s="36">
        <f>SUMIFS(СВЦЭМ!$K$40:$K$759,СВЦЭМ!$A$40:$A$759,$A405,СВЦЭМ!$B$40:$B$759,R$402)+'СЕТ СН'!$F$16</f>
        <v>0</v>
      </c>
      <c r="S405" s="36">
        <f>SUMIFS(СВЦЭМ!$K$40:$K$759,СВЦЭМ!$A$40:$A$759,$A405,СВЦЭМ!$B$40:$B$759,S$402)+'СЕТ СН'!$F$16</f>
        <v>0</v>
      </c>
      <c r="T405" s="36">
        <f>SUMIFS(СВЦЭМ!$K$40:$K$759,СВЦЭМ!$A$40:$A$759,$A405,СВЦЭМ!$B$40:$B$759,T$402)+'СЕТ СН'!$F$16</f>
        <v>0</v>
      </c>
      <c r="U405" s="36">
        <f>SUMIFS(СВЦЭМ!$K$40:$K$759,СВЦЭМ!$A$40:$A$759,$A405,СВЦЭМ!$B$40:$B$759,U$402)+'СЕТ СН'!$F$16</f>
        <v>0</v>
      </c>
      <c r="V405" s="36">
        <f>SUMIFS(СВЦЭМ!$K$40:$K$759,СВЦЭМ!$A$40:$A$759,$A405,СВЦЭМ!$B$40:$B$759,V$402)+'СЕТ СН'!$F$16</f>
        <v>0</v>
      </c>
      <c r="W405" s="36">
        <f>SUMIFS(СВЦЭМ!$K$40:$K$759,СВЦЭМ!$A$40:$A$759,$A405,СВЦЭМ!$B$40:$B$759,W$402)+'СЕТ СН'!$F$16</f>
        <v>0</v>
      </c>
      <c r="X405" s="36">
        <f>SUMIFS(СВЦЭМ!$K$40:$K$759,СВЦЭМ!$A$40:$A$759,$A405,СВЦЭМ!$B$40:$B$759,X$402)+'СЕТ СН'!$F$16</f>
        <v>0</v>
      </c>
      <c r="Y405" s="36">
        <f>SUMIFS(СВЦЭМ!$K$40:$K$759,СВЦЭМ!$A$40:$A$759,$A405,СВЦЭМ!$B$40:$B$759,Y$402)+'СЕТ СН'!$F$16</f>
        <v>0</v>
      </c>
    </row>
    <row r="406" spans="1:27" ht="15.75" hidden="1" x14ac:dyDescent="0.2">
      <c r="A406" s="35">
        <f t="shared" si="11"/>
        <v>45386</v>
      </c>
      <c r="B406" s="36">
        <f>SUMIFS(СВЦЭМ!$K$40:$K$759,СВЦЭМ!$A$40:$A$759,$A406,СВЦЭМ!$B$40:$B$759,B$402)+'СЕТ СН'!$F$16</f>
        <v>0</v>
      </c>
      <c r="C406" s="36">
        <f>SUMIFS(СВЦЭМ!$K$40:$K$759,СВЦЭМ!$A$40:$A$759,$A406,СВЦЭМ!$B$40:$B$759,C$402)+'СЕТ СН'!$F$16</f>
        <v>0</v>
      </c>
      <c r="D406" s="36">
        <f>SUMIFS(СВЦЭМ!$K$40:$K$759,СВЦЭМ!$A$40:$A$759,$A406,СВЦЭМ!$B$40:$B$759,D$402)+'СЕТ СН'!$F$16</f>
        <v>0</v>
      </c>
      <c r="E406" s="36">
        <f>SUMIFS(СВЦЭМ!$K$40:$K$759,СВЦЭМ!$A$40:$A$759,$A406,СВЦЭМ!$B$40:$B$759,E$402)+'СЕТ СН'!$F$16</f>
        <v>0</v>
      </c>
      <c r="F406" s="36">
        <f>SUMIFS(СВЦЭМ!$K$40:$K$759,СВЦЭМ!$A$40:$A$759,$A406,СВЦЭМ!$B$40:$B$759,F$402)+'СЕТ СН'!$F$16</f>
        <v>0</v>
      </c>
      <c r="G406" s="36">
        <f>SUMIFS(СВЦЭМ!$K$40:$K$759,СВЦЭМ!$A$40:$A$759,$A406,СВЦЭМ!$B$40:$B$759,G$402)+'СЕТ СН'!$F$16</f>
        <v>0</v>
      </c>
      <c r="H406" s="36">
        <f>SUMIFS(СВЦЭМ!$K$40:$K$759,СВЦЭМ!$A$40:$A$759,$A406,СВЦЭМ!$B$40:$B$759,H$402)+'СЕТ СН'!$F$16</f>
        <v>0</v>
      </c>
      <c r="I406" s="36">
        <f>SUMIFS(СВЦЭМ!$K$40:$K$759,СВЦЭМ!$A$40:$A$759,$A406,СВЦЭМ!$B$40:$B$759,I$402)+'СЕТ СН'!$F$16</f>
        <v>0</v>
      </c>
      <c r="J406" s="36">
        <f>SUMIFS(СВЦЭМ!$K$40:$K$759,СВЦЭМ!$A$40:$A$759,$A406,СВЦЭМ!$B$40:$B$759,J$402)+'СЕТ СН'!$F$16</f>
        <v>0</v>
      </c>
      <c r="K406" s="36">
        <f>SUMIFS(СВЦЭМ!$K$40:$K$759,СВЦЭМ!$A$40:$A$759,$A406,СВЦЭМ!$B$40:$B$759,K$402)+'СЕТ СН'!$F$16</f>
        <v>0</v>
      </c>
      <c r="L406" s="36">
        <f>SUMIFS(СВЦЭМ!$K$40:$K$759,СВЦЭМ!$A$40:$A$759,$A406,СВЦЭМ!$B$40:$B$759,L$402)+'СЕТ СН'!$F$16</f>
        <v>0</v>
      </c>
      <c r="M406" s="36">
        <f>SUMIFS(СВЦЭМ!$K$40:$K$759,СВЦЭМ!$A$40:$A$759,$A406,СВЦЭМ!$B$40:$B$759,M$402)+'СЕТ СН'!$F$16</f>
        <v>0</v>
      </c>
      <c r="N406" s="36">
        <f>SUMIFS(СВЦЭМ!$K$40:$K$759,СВЦЭМ!$A$40:$A$759,$A406,СВЦЭМ!$B$40:$B$759,N$402)+'СЕТ СН'!$F$16</f>
        <v>0</v>
      </c>
      <c r="O406" s="36">
        <f>SUMIFS(СВЦЭМ!$K$40:$K$759,СВЦЭМ!$A$40:$A$759,$A406,СВЦЭМ!$B$40:$B$759,O$402)+'СЕТ СН'!$F$16</f>
        <v>0</v>
      </c>
      <c r="P406" s="36">
        <f>SUMIFS(СВЦЭМ!$K$40:$K$759,СВЦЭМ!$A$40:$A$759,$A406,СВЦЭМ!$B$40:$B$759,P$402)+'СЕТ СН'!$F$16</f>
        <v>0</v>
      </c>
      <c r="Q406" s="36">
        <f>SUMIFS(СВЦЭМ!$K$40:$K$759,СВЦЭМ!$A$40:$A$759,$A406,СВЦЭМ!$B$40:$B$759,Q$402)+'СЕТ СН'!$F$16</f>
        <v>0</v>
      </c>
      <c r="R406" s="36">
        <f>SUMIFS(СВЦЭМ!$K$40:$K$759,СВЦЭМ!$A$40:$A$759,$A406,СВЦЭМ!$B$40:$B$759,R$402)+'СЕТ СН'!$F$16</f>
        <v>0</v>
      </c>
      <c r="S406" s="36">
        <f>SUMIFS(СВЦЭМ!$K$40:$K$759,СВЦЭМ!$A$40:$A$759,$A406,СВЦЭМ!$B$40:$B$759,S$402)+'СЕТ СН'!$F$16</f>
        <v>0</v>
      </c>
      <c r="T406" s="36">
        <f>SUMIFS(СВЦЭМ!$K$40:$K$759,СВЦЭМ!$A$40:$A$759,$A406,СВЦЭМ!$B$40:$B$759,T$402)+'СЕТ СН'!$F$16</f>
        <v>0</v>
      </c>
      <c r="U406" s="36">
        <f>SUMIFS(СВЦЭМ!$K$40:$K$759,СВЦЭМ!$A$40:$A$759,$A406,СВЦЭМ!$B$40:$B$759,U$402)+'СЕТ СН'!$F$16</f>
        <v>0</v>
      </c>
      <c r="V406" s="36">
        <f>SUMIFS(СВЦЭМ!$K$40:$K$759,СВЦЭМ!$A$40:$A$759,$A406,СВЦЭМ!$B$40:$B$759,V$402)+'СЕТ СН'!$F$16</f>
        <v>0</v>
      </c>
      <c r="W406" s="36">
        <f>SUMIFS(СВЦЭМ!$K$40:$K$759,СВЦЭМ!$A$40:$A$759,$A406,СВЦЭМ!$B$40:$B$759,W$402)+'СЕТ СН'!$F$16</f>
        <v>0</v>
      </c>
      <c r="X406" s="36">
        <f>SUMIFS(СВЦЭМ!$K$40:$K$759,СВЦЭМ!$A$40:$A$759,$A406,СВЦЭМ!$B$40:$B$759,X$402)+'СЕТ СН'!$F$16</f>
        <v>0</v>
      </c>
      <c r="Y406" s="36">
        <f>SUMIFS(СВЦЭМ!$K$40:$K$759,СВЦЭМ!$A$40:$A$759,$A406,СВЦЭМ!$B$40:$B$759,Y$402)+'СЕТ СН'!$F$16</f>
        <v>0</v>
      </c>
    </row>
    <row r="407" spans="1:27" ht="15.75" hidden="1" x14ac:dyDescent="0.2">
      <c r="A407" s="35">
        <f t="shared" si="11"/>
        <v>45387</v>
      </c>
      <c r="B407" s="36">
        <f>SUMIFS(СВЦЭМ!$K$40:$K$759,СВЦЭМ!$A$40:$A$759,$A407,СВЦЭМ!$B$40:$B$759,B$402)+'СЕТ СН'!$F$16</f>
        <v>0</v>
      </c>
      <c r="C407" s="36">
        <f>SUMIFS(СВЦЭМ!$K$40:$K$759,СВЦЭМ!$A$40:$A$759,$A407,СВЦЭМ!$B$40:$B$759,C$402)+'СЕТ СН'!$F$16</f>
        <v>0</v>
      </c>
      <c r="D407" s="36">
        <f>SUMIFS(СВЦЭМ!$K$40:$K$759,СВЦЭМ!$A$40:$A$759,$A407,СВЦЭМ!$B$40:$B$759,D$402)+'СЕТ СН'!$F$16</f>
        <v>0</v>
      </c>
      <c r="E407" s="36">
        <f>SUMIFS(СВЦЭМ!$K$40:$K$759,СВЦЭМ!$A$40:$A$759,$A407,СВЦЭМ!$B$40:$B$759,E$402)+'СЕТ СН'!$F$16</f>
        <v>0</v>
      </c>
      <c r="F407" s="36">
        <f>SUMIFS(СВЦЭМ!$K$40:$K$759,СВЦЭМ!$A$40:$A$759,$A407,СВЦЭМ!$B$40:$B$759,F$402)+'СЕТ СН'!$F$16</f>
        <v>0</v>
      </c>
      <c r="G407" s="36">
        <f>SUMIFS(СВЦЭМ!$K$40:$K$759,СВЦЭМ!$A$40:$A$759,$A407,СВЦЭМ!$B$40:$B$759,G$402)+'СЕТ СН'!$F$16</f>
        <v>0</v>
      </c>
      <c r="H407" s="36">
        <f>SUMIFS(СВЦЭМ!$K$40:$K$759,СВЦЭМ!$A$40:$A$759,$A407,СВЦЭМ!$B$40:$B$759,H$402)+'СЕТ СН'!$F$16</f>
        <v>0</v>
      </c>
      <c r="I407" s="36">
        <f>SUMIFS(СВЦЭМ!$K$40:$K$759,СВЦЭМ!$A$40:$A$759,$A407,СВЦЭМ!$B$40:$B$759,I$402)+'СЕТ СН'!$F$16</f>
        <v>0</v>
      </c>
      <c r="J407" s="36">
        <f>SUMIFS(СВЦЭМ!$K$40:$K$759,СВЦЭМ!$A$40:$A$759,$A407,СВЦЭМ!$B$40:$B$759,J$402)+'СЕТ СН'!$F$16</f>
        <v>0</v>
      </c>
      <c r="K407" s="36">
        <f>SUMIFS(СВЦЭМ!$K$40:$K$759,СВЦЭМ!$A$40:$A$759,$A407,СВЦЭМ!$B$40:$B$759,K$402)+'СЕТ СН'!$F$16</f>
        <v>0</v>
      </c>
      <c r="L407" s="36">
        <f>SUMIFS(СВЦЭМ!$K$40:$K$759,СВЦЭМ!$A$40:$A$759,$A407,СВЦЭМ!$B$40:$B$759,L$402)+'СЕТ СН'!$F$16</f>
        <v>0</v>
      </c>
      <c r="M407" s="36">
        <f>SUMIFS(СВЦЭМ!$K$40:$K$759,СВЦЭМ!$A$40:$A$759,$A407,СВЦЭМ!$B$40:$B$759,M$402)+'СЕТ СН'!$F$16</f>
        <v>0</v>
      </c>
      <c r="N407" s="36">
        <f>SUMIFS(СВЦЭМ!$K$40:$K$759,СВЦЭМ!$A$40:$A$759,$A407,СВЦЭМ!$B$40:$B$759,N$402)+'СЕТ СН'!$F$16</f>
        <v>0</v>
      </c>
      <c r="O407" s="36">
        <f>SUMIFS(СВЦЭМ!$K$40:$K$759,СВЦЭМ!$A$40:$A$759,$A407,СВЦЭМ!$B$40:$B$759,O$402)+'СЕТ СН'!$F$16</f>
        <v>0</v>
      </c>
      <c r="P407" s="36">
        <f>SUMIFS(СВЦЭМ!$K$40:$K$759,СВЦЭМ!$A$40:$A$759,$A407,СВЦЭМ!$B$40:$B$759,P$402)+'СЕТ СН'!$F$16</f>
        <v>0</v>
      </c>
      <c r="Q407" s="36">
        <f>SUMIFS(СВЦЭМ!$K$40:$K$759,СВЦЭМ!$A$40:$A$759,$A407,СВЦЭМ!$B$40:$B$759,Q$402)+'СЕТ СН'!$F$16</f>
        <v>0</v>
      </c>
      <c r="R407" s="36">
        <f>SUMIFS(СВЦЭМ!$K$40:$K$759,СВЦЭМ!$A$40:$A$759,$A407,СВЦЭМ!$B$40:$B$759,R$402)+'СЕТ СН'!$F$16</f>
        <v>0</v>
      </c>
      <c r="S407" s="36">
        <f>SUMIFS(СВЦЭМ!$K$40:$K$759,СВЦЭМ!$A$40:$A$759,$A407,СВЦЭМ!$B$40:$B$759,S$402)+'СЕТ СН'!$F$16</f>
        <v>0</v>
      </c>
      <c r="T407" s="36">
        <f>SUMIFS(СВЦЭМ!$K$40:$K$759,СВЦЭМ!$A$40:$A$759,$A407,СВЦЭМ!$B$40:$B$759,T$402)+'СЕТ СН'!$F$16</f>
        <v>0</v>
      </c>
      <c r="U407" s="36">
        <f>SUMIFS(СВЦЭМ!$K$40:$K$759,СВЦЭМ!$A$40:$A$759,$A407,СВЦЭМ!$B$40:$B$759,U$402)+'СЕТ СН'!$F$16</f>
        <v>0</v>
      </c>
      <c r="V407" s="36">
        <f>SUMIFS(СВЦЭМ!$K$40:$K$759,СВЦЭМ!$A$40:$A$759,$A407,СВЦЭМ!$B$40:$B$759,V$402)+'СЕТ СН'!$F$16</f>
        <v>0</v>
      </c>
      <c r="W407" s="36">
        <f>SUMIFS(СВЦЭМ!$K$40:$K$759,СВЦЭМ!$A$40:$A$759,$A407,СВЦЭМ!$B$40:$B$759,W$402)+'СЕТ СН'!$F$16</f>
        <v>0</v>
      </c>
      <c r="X407" s="36">
        <f>SUMIFS(СВЦЭМ!$K$40:$K$759,СВЦЭМ!$A$40:$A$759,$A407,СВЦЭМ!$B$40:$B$759,X$402)+'СЕТ СН'!$F$16</f>
        <v>0</v>
      </c>
      <c r="Y407" s="36">
        <f>SUMIFS(СВЦЭМ!$K$40:$K$759,СВЦЭМ!$A$40:$A$759,$A407,СВЦЭМ!$B$40:$B$759,Y$402)+'СЕТ СН'!$F$16</f>
        <v>0</v>
      </c>
    </row>
    <row r="408" spans="1:27" ht="15.75" hidden="1" x14ac:dyDescent="0.2">
      <c r="A408" s="35">
        <f t="shared" si="11"/>
        <v>45388</v>
      </c>
      <c r="B408" s="36">
        <f>SUMIFS(СВЦЭМ!$K$40:$K$759,СВЦЭМ!$A$40:$A$759,$A408,СВЦЭМ!$B$40:$B$759,B$402)+'СЕТ СН'!$F$16</f>
        <v>0</v>
      </c>
      <c r="C408" s="36">
        <f>SUMIFS(СВЦЭМ!$K$40:$K$759,СВЦЭМ!$A$40:$A$759,$A408,СВЦЭМ!$B$40:$B$759,C$402)+'СЕТ СН'!$F$16</f>
        <v>0</v>
      </c>
      <c r="D408" s="36">
        <f>SUMIFS(СВЦЭМ!$K$40:$K$759,СВЦЭМ!$A$40:$A$759,$A408,СВЦЭМ!$B$40:$B$759,D$402)+'СЕТ СН'!$F$16</f>
        <v>0</v>
      </c>
      <c r="E408" s="36">
        <f>SUMIFS(СВЦЭМ!$K$40:$K$759,СВЦЭМ!$A$40:$A$759,$A408,СВЦЭМ!$B$40:$B$759,E$402)+'СЕТ СН'!$F$16</f>
        <v>0</v>
      </c>
      <c r="F408" s="36">
        <f>SUMIFS(СВЦЭМ!$K$40:$K$759,СВЦЭМ!$A$40:$A$759,$A408,СВЦЭМ!$B$40:$B$759,F$402)+'СЕТ СН'!$F$16</f>
        <v>0</v>
      </c>
      <c r="G408" s="36">
        <f>SUMIFS(СВЦЭМ!$K$40:$K$759,СВЦЭМ!$A$40:$A$759,$A408,СВЦЭМ!$B$40:$B$759,G$402)+'СЕТ СН'!$F$16</f>
        <v>0</v>
      </c>
      <c r="H408" s="36">
        <f>SUMIFS(СВЦЭМ!$K$40:$K$759,СВЦЭМ!$A$40:$A$759,$A408,СВЦЭМ!$B$40:$B$759,H$402)+'СЕТ СН'!$F$16</f>
        <v>0</v>
      </c>
      <c r="I408" s="36">
        <f>SUMIFS(СВЦЭМ!$K$40:$K$759,СВЦЭМ!$A$40:$A$759,$A408,СВЦЭМ!$B$40:$B$759,I$402)+'СЕТ СН'!$F$16</f>
        <v>0</v>
      </c>
      <c r="J408" s="36">
        <f>SUMIFS(СВЦЭМ!$K$40:$K$759,СВЦЭМ!$A$40:$A$759,$A408,СВЦЭМ!$B$40:$B$759,J$402)+'СЕТ СН'!$F$16</f>
        <v>0</v>
      </c>
      <c r="K408" s="36">
        <f>SUMIFS(СВЦЭМ!$K$40:$K$759,СВЦЭМ!$A$40:$A$759,$A408,СВЦЭМ!$B$40:$B$759,K$402)+'СЕТ СН'!$F$16</f>
        <v>0</v>
      </c>
      <c r="L408" s="36">
        <f>SUMIFS(СВЦЭМ!$K$40:$K$759,СВЦЭМ!$A$40:$A$759,$A408,СВЦЭМ!$B$40:$B$759,L$402)+'СЕТ СН'!$F$16</f>
        <v>0</v>
      </c>
      <c r="M408" s="36">
        <f>SUMIFS(СВЦЭМ!$K$40:$K$759,СВЦЭМ!$A$40:$A$759,$A408,СВЦЭМ!$B$40:$B$759,M$402)+'СЕТ СН'!$F$16</f>
        <v>0</v>
      </c>
      <c r="N408" s="36">
        <f>SUMIFS(СВЦЭМ!$K$40:$K$759,СВЦЭМ!$A$40:$A$759,$A408,СВЦЭМ!$B$40:$B$759,N$402)+'СЕТ СН'!$F$16</f>
        <v>0</v>
      </c>
      <c r="O408" s="36">
        <f>SUMIFS(СВЦЭМ!$K$40:$K$759,СВЦЭМ!$A$40:$A$759,$A408,СВЦЭМ!$B$40:$B$759,O$402)+'СЕТ СН'!$F$16</f>
        <v>0</v>
      </c>
      <c r="P408" s="36">
        <f>SUMIFS(СВЦЭМ!$K$40:$K$759,СВЦЭМ!$A$40:$A$759,$A408,СВЦЭМ!$B$40:$B$759,P$402)+'СЕТ СН'!$F$16</f>
        <v>0</v>
      </c>
      <c r="Q408" s="36">
        <f>SUMIFS(СВЦЭМ!$K$40:$K$759,СВЦЭМ!$A$40:$A$759,$A408,СВЦЭМ!$B$40:$B$759,Q$402)+'СЕТ СН'!$F$16</f>
        <v>0</v>
      </c>
      <c r="R408" s="36">
        <f>SUMIFS(СВЦЭМ!$K$40:$K$759,СВЦЭМ!$A$40:$A$759,$A408,СВЦЭМ!$B$40:$B$759,R$402)+'СЕТ СН'!$F$16</f>
        <v>0</v>
      </c>
      <c r="S408" s="36">
        <f>SUMIFS(СВЦЭМ!$K$40:$K$759,СВЦЭМ!$A$40:$A$759,$A408,СВЦЭМ!$B$40:$B$759,S$402)+'СЕТ СН'!$F$16</f>
        <v>0</v>
      </c>
      <c r="T408" s="36">
        <f>SUMIFS(СВЦЭМ!$K$40:$K$759,СВЦЭМ!$A$40:$A$759,$A408,СВЦЭМ!$B$40:$B$759,T$402)+'СЕТ СН'!$F$16</f>
        <v>0</v>
      </c>
      <c r="U408" s="36">
        <f>SUMIFS(СВЦЭМ!$K$40:$K$759,СВЦЭМ!$A$40:$A$759,$A408,СВЦЭМ!$B$40:$B$759,U$402)+'СЕТ СН'!$F$16</f>
        <v>0</v>
      </c>
      <c r="V408" s="36">
        <f>SUMIFS(СВЦЭМ!$K$40:$K$759,СВЦЭМ!$A$40:$A$759,$A408,СВЦЭМ!$B$40:$B$759,V$402)+'СЕТ СН'!$F$16</f>
        <v>0</v>
      </c>
      <c r="W408" s="36">
        <f>SUMIFS(СВЦЭМ!$K$40:$K$759,СВЦЭМ!$A$40:$A$759,$A408,СВЦЭМ!$B$40:$B$759,W$402)+'СЕТ СН'!$F$16</f>
        <v>0</v>
      </c>
      <c r="X408" s="36">
        <f>SUMIFS(СВЦЭМ!$K$40:$K$759,СВЦЭМ!$A$40:$A$759,$A408,СВЦЭМ!$B$40:$B$759,X$402)+'СЕТ СН'!$F$16</f>
        <v>0</v>
      </c>
      <c r="Y408" s="36">
        <f>SUMIFS(СВЦЭМ!$K$40:$K$759,СВЦЭМ!$A$40:$A$759,$A408,СВЦЭМ!$B$40:$B$759,Y$402)+'СЕТ СН'!$F$16</f>
        <v>0</v>
      </c>
    </row>
    <row r="409" spans="1:27" ht="15.75" hidden="1" x14ac:dyDescent="0.2">
      <c r="A409" s="35">
        <f t="shared" si="11"/>
        <v>45389</v>
      </c>
      <c r="B409" s="36">
        <f>SUMIFS(СВЦЭМ!$K$40:$K$759,СВЦЭМ!$A$40:$A$759,$A409,СВЦЭМ!$B$40:$B$759,B$402)+'СЕТ СН'!$F$16</f>
        <v>0</v>
      </c>
      <c r="C409" s="36">
        <f>SUMIFS(СВЦЭМ!$K$40:$K$759,СВЦЭМ!$A$40:$A$759,$A409,СВЦЭМ!$B$40:$B$759,C$402)+'СЕТ СН'!$F$16</f>
        <v>0</v>
      </c>
      <c r="D409" s="36">
        <f>SUMIFS(СВЦЭМ!$K$40:$K$759,СВЦЭМ!$A$40:$A$759,$A409,СВЦЭМ!$B$40:$B$759,D$402)+'СЕТ СН'!$F$16</f>
        <v>0</v>
      </c>
      <c r="E409" s="36">
        <f>SUMIFS(СВЦЭМ!$K$40:$K$759,СВЦЭМ!$A$40:$A$759,$A409,СВЦЭМ!$B$40:$B$759,E$402)+'СЕТ СН'!$F$16</f>
        <v>0</v>
      </c>
      <c r="F409" s="36">
        <f>SUMIFS(СВЦЭМ!$K$40:$K$759,СВЦЭМ!$A$40:$A$759,$A409,СВЦЭМ!$B$40:$B$759,F$402)+'СЕТ СН'!$F$16</f>
        <v>0</v>
      </c>
      <c r="G409" s="36">
        <f>SUMIFS(СВЦЭМ!$K$40:$K$759,СВЦЭМ!$A$40:$A$759,$A409,СВЦЭМ!$B$40:$B$759,G$402)+'СЕТ СН'!$F$16</f>
        <v>0</v>
      </c>
      <c r="H409" s="36">
        <f>SUMIFS(СВЦЭМ!$K$40:$K$759,СВЦЭМ!$A$40:$A$759,$A409,СВЦЭМ!$B$40:$B$759,H$402)+'СЕТ СН'!$F$16</f>
        <v>0</v>
      </c>
      <c r="I409" s="36">
        <f>SUMIFS(СВЦЭМ!$K$40:$K$759,СВЦЭМ!$A$40:$A$759,$A409,СВЦЭМ!$B$40:$B$759,I$402)+'СЕТ СН'!$F$16</f>
        <v>0</v>
      </c>
      <c r="J409" s="36">
        <f>SUMIFS(СВЦЭМ!$K$40:$K$759,СВЦЭМ!$A$40:$A$759,$A409,СВЦЭМ!$B$40:$B$759,J$402)+'СЕТ СН'!$F$16</f>
        <v>0</v>
      </c>
      <c r="K409" s="36">
        <f>SUMIFS(СВЦЭМ!$K$40:$K$759,СВЦЭМ!$A$40:$A$759,$A409,СВЦЭМ!$B$40:$B$759,K$402)+'СЕТ СН'!$F$16</f>
        <v>0</v>
      </c>
      <c r="L409" s="36">
        <f>SUMIFS(СВЦЭМ!$K$40:$K$759,СВЦЭМ!$A$40:$A$759,$A409,СВЦЭМ!$B$40:$B$759,L$402)+'СЕТ СН'!$F$16</f>
        <v>0</v>
      </c>
      <c r="M409" s="36">
        <f>SUMIFS(СВЦЭМ!$K$40:$K$759,СВЦЭМ!$A$40:$A$759,$A409,СВЦЭМ!$B$40:$B$759,M$402)+'СЕТ СН'!$F$16</f>
        <v>0</v>
      </c>
      <c r="N409" s="36">
        <f>SUMIFS(СВЦЭМ!$K$40:$K$759,СВЦЭМ!$A$40:$A$759,$A409,СВЦЭМ!$B$40:$B$759,N$402)+'СЕТ СН'!$F$16</f>
        <v>0</v>
      </c>
      <c r="O409" s="36">
        <f>SUMIFS(СВЦЭМ!$K$40:$K$759,СВЦЭМ!$A$40:$A$759,$A409,СВЦЭМ!$B$40:$B$759,O$402)+'СЕТ СН'!$F$16</f>
        <v>0</v>
      </c>
      <c r="P409" s="36">
        <f>SUMIFS(СВЦЭМ!$K$40:$K$759,СВЦЭМ!$A$40:$A$759,$A409,СВЦЭМ!$B$40:$B$759,P$402)+'СЕТ СН'!$F$16</f>
        <v>0</v>
      </c>
      <c r="Q409" s="36">
        <f>SUMIFS(СВЦЭМ!$K$40:$K$759,СВЦЭМ!$A$40:$A$759,$A409,СВЦЭМ!$B$40:$B$759,Q$402)+'СЕТ СН'!$F$16</f>
        <v>0</v>
      </c>
      <c r="R409" s="36">
        <f>SUMIFS(СВЦЭМ!$K$40:$K$759,СВЦЭМ!$A$40:$A$759,$A409,СВЦЭМ!$B$40:$B$759,R$402)+'СЕТ СН'!$F$16</f>
        <v>0</v>
      </c>
      <c r="S409" s="36">
        <f>SUMIFS(СВЦЭМ!$K$40:$K$759,СВЦЭМ!$A$40:$A$759,$A409,СВЦЭМ!$B$40:$B$759,S$402)+'СЕТ СН'!$F$16</f>
        <v>0</v>
      </c>
      <c r="T409" s="36">
        <f>SUMIFS(СВЦЭМ!$K$40:$K$759,СВЦЭМ!$A$40:$A$759,$A409,СВЦЭМ!$B$40:$B$759,T$402)+'СЕТ СН'!$F$16</f>
        <v>0</v>
      </c>
      <c r="U409" s="36">
        <f>SUMIFS(СВЦЭМ!$K$40:$K$759,СВЦЭМ!$A$40:$A$759,$A409,СВЦЭМ!$B$40:$B$759,U$402)+'СЕТ СН'!$F$16</f>
        <v>0</v>
      </c>
      <c r="V409" s="36">
        <f>SUMIFS(СВЦЭМ!$K$40:$K$759,СВЦЭМ!$A$40:$A$759,$A409,СВЦЭМ!$B$40:$B$759,V$402)+'СЕТ СН'!$F$16</f>
        <v>0</v>
      </c>
      <c r="W409" s="36">
        <f>SUMIFS(СВЦЭМ!$K$40:$K$759,СВЦЭМ!$A$40:$A$759,$A409,СВЦЭМ!$B$40:$B$759,W$402)+'СЕТ СН'!$F$16</f>
        <v>0</v>
      </c>
      <c r="X409" s="36">
        <f>SUMIFS(СВЦЭМ!$K$40:$K$759,СВЦЭМ!$A$40:$A$759,$A409,СВЦЭМ!$B$40:$B$759,X$402)+'СЕТ СН'!$F$16</f>
        <v>0</v>
      </c>
      <c r="Y409" s="36">
        <f>SUMIFS(СВЦЭМ!$K$40:$K$759,СВЦЭМ!$A$40:$A$759,$A409,СВЦЭМ!$B$40:$B$759,Y$402)+'СЕТ СН'!$F$16</f>
        <v>0</v>
      </c>
    </row>
    <row r="410" spans="1:27" ht="15.75" hidden="1" x14ac:dyDescent="0.2">
      <c r="A410" s="35">
        <f t="shared" si="11"/>
        <v>45390</v>
      </c>
      <c r="B410" s="36">
        <f>SUMIFS(СВЦЭМ!$K$40:$K$759,СВЦЭМ!$A$40:$A$759,$A410,СВЦЭМ!$B$40:$B$759,B$402)+'СЕТ СН'!$F$16</f>
        <v>0</v>
      </c>
      <c r="C410" s="36">
        <f>SUMIFS(СВЦЭМ!$K$40:$K$759,СВЦЭМ!$A$40:$A$759,$A410,СВЦЭМ!$B$40:$B$759,C$402)+'СЕТ СН'!$F$16</f>
        <v>0</v>
      </c>
      <c r="D410" s="36">
        <f>SUMIFS(СВЦЭМ!$K$40:$K$759,СВЦЭМ!$A$40:$A$759,$A410,СВЦЭМ!$B$40:$B$759,D$402)+'СЕТ СН'!$F$16</f>
        <v>0</v>
      </c>
      <c r="E410" s="36">
        <f>SUMIFS(СВЦЭМ!$K$40:$K$759,СВЦЭМ!$A$40:$A$759,$A410,СВЦЭМ!$B$40:$B$759,E$402)+'СЕТ СН'!$F$16</f>
        <v>0</v>
      </c>
      <c r="F410" s="36">
        <f>SUMIFS(СВЦЭМ!$K$40:$K$759,СВЦЭМ!$A$40:$A$759,$A410,СВЦЭМ!$B$40:$B$759,F$402)+'СЕТ СН'!$F$16</f>
        <v>0</v>
      </c>
      <c r="G410" s="36">
        <f>SUMIFS(СВЦЭМ!$K$40:$K$759,СВЦЭМ!$A$40:$A$759,$A410,СВЦЭМ!$B$40:$B$759,G$402)+'СЕТ СН'!$F$16</f>
        <v>0</v>
      </c>
      <c r="H410" s="36">
        <f>SUMIFS(СВЦЭМ!$K$40:$K$759,СВЦЭМ!$A$40:$A$759,$A410,СВЦЭМ!$B$40:$B$759,H$402)+'СЕТ СН'!$F$16</f>
        <v>0</v>
      </c>
      <c r="I410" s="36">
        <f>SUMIFS(СВЦЭМ!$K$40:$K$759,СВЦЭМ!$A$40:$A$759,$A410,СВЦЭМ!$B$40:$B$759,I$402)+'СЕТ СН'!$F$16</f>
        <v>0</v>
      </c>
      <c r="J410" s="36">
        <f>SUMIFS(СВЦЭМ!$K$40:$K$759,СВЦЭМ!$A$40:$A$759,$A410,СВЦЭМ!$B$40:$B$759,J$402)+'СЕТ СН'!$F$16</f>
        <v>0</v>
      </c>
      <c r="K410" s="36">
        <f>SUMIFS(СВЦЭМ!$K$40:$K$759,СВЦЭМ!$A$40:$A$759,$A410,СВЦЭМ!$B$40:$B$759,K$402)+'СЕТ СН'!$F$16</f>
        <v>0</v>
      </c>
      <c r="L410" s="36">
        <f>SUMIFS(СВЦЭМ!$K$40:$K$759,СВЦЭМ!$A$40:$A$759,$A410,СВЦЭМ!$B$40:$B$759,L$402)+'СЕТ СН'!$F$16</f>
        <v>0</v>
      </c>
      <c r="M410" s="36">
        <f>SUMIFS(СВЦЭМ!$K$40:$K$759,СВЦЭМ!$A$40:$A$759,$A410,СВЦЭМ!$B$40:$B$759,M$402)+'СЕТ СН'!$F$16</f>
        <v>0</v>
      </c>
      <c r="N410" s="36">
        <f>SUMIFS(СВЦЭМ!$K$40:$K$759,СВЦЭМ!$A$40:$A$759,$A410,СВЦЭМ!$B$40:$B$759,N$402)+'СЕТ СН'!$F$16</f>
        <v>0</v>
      </c>
      <c r="O410" s="36">
        <f>SUMIFS(СВЦЭМ!$K$40:$K$759,СВЦЭМ!$A$40:$A$759,$A410,СВЦЭМ!$B$40:$B$759,O$402)+'СЕТ СН'!$F$16</f>
        <v>0</v>
      </c>
      <c r="P410" s="36">
        <f>SUMIFS(СВЦЭМ!$K$40:$K$759,СВЦЭМ!$A$40:$A$759,$A410,СВЦЭМ!$B$40:$B$759,P$402)+'СЕТ СН'!$F$16</f>
        <v>0</v>
      </c>
      <c r="Q410" s="36">
        <f>SUMIFS(СВЦЭМ!$K$40:$K$759,СВЦЭМ!$A$40:$A$759,$A410,СВЦЭМ!$B$40:$B$759,Q$402)+'СЕТ СН'!$F$16</f>
        <v>0</v>
      </c>
      <c r="R410" s="36">
        <f>SUMIFS(СВЦЭМ!$K$40:$K$759,СВЦЭМ!$A$40:$A$759,$A410,СВЦЭМ!$B$40:$B$759,R$402)+'СЕТ СН'!$F$16</f>
        <v>0</v>
      </c>
      <c r="S410" s="36">
        <f>SUMIFS(СВЦЭМ!$K$40:$K$759,СВЦЭМ!$A$40:$A$759,$A410,СВЦЭМ!$B$40:$B$759,S$402)+'СЕТ СН'!$F$16</f>
        <v>0</v>
      </c>
      <c r="T410" s="36">
        <f>SUMIFS(СВЦЭМ!$K$40:$K$759,СВЦЭМ!$A$40:$A$759,$A410,СВЦЭМ!$B$40:$B$759,T$402)+'СЕТ СН'!$F$16</f>
        <v>0</v>
      </c>
      <c r="U410" s="36">
        <f>SUMIFS(СВЦЭМ!$K$40:$K$759,СВЦЭМ!$A$40:$A$759,$A410,СВЦЭМ!$B$40:$B$759,U$402)+'СЕТ СН'!$F$16</f>
        <v>0</v>
      </c>
      <c r="V410" s="36">
        <f>SUMIFS(СВЦЭМ!$K$40:$K$759,СВЦЭМ!$A$40:$A$759,$A410,СВЦЭМ!$B$40:$B$759,V$402)+'СЕТ СН'!$F$16</f>
        <v>0</v>
      </c>
      <c r="W410" s="36">
        <f>SUMIFS(СВЦЭМ!$K$40:$K$759,СВЦЭМ!$A$40:$A$759,$A410,СВЦЭМ!$B$40:$B$759,W$402)+'СЕТ СН'!$F$16</f>
        <v>0</v>
      </c>
      <c r="X410" s="36">
        <f>SUMIFS(СВЦЭМ!$K$40:$K$759,СВЦЭМ!$A$40:$A$759,$A410,СВЦЭМ!$B$40:$B$759,X$402)+'СЕТ СН'!$F$16</f>
        <v>0</v>
      </c>
      <c r="Y410" s="36">
        <f>SUMIFS(СВЦЭМ!$K$40:$K$759,СВЦЭМ!$A$40:$A$759,$A410,СВЦЭМ!$B$40:$B$759,Y$402)+'СЕТ СН'!$F$16</f>
        <v>0</v>
      </c>
    </row>
    <row r="411" spans="1:27" ht="15.75" hidden="1" x14ac:dyDescent="0.2">
      <c r="A411" s="35">
        <f t="shared" si="11"/>
        <v>45391</v>
      </c>
      <c r="B411" s="36">
        <f>SUMIFS(СВЦЭМ!$K$40:$K$759,СВЦЭМ!$A$40:$A$759,$A411,СВЦЭМ!$B$40:$B$759,B$402)+'СЕТ СН'!$F$16</f>
        <v>0</v>
      </c>
      <c r="C411" s="36">
        <f>SUMIFS(СВЦЭМ!$K$40:$K$759,СВЦЭМ!$A$40:$A$759,$A411,СВЦЭМ!$B$40:$B$759,C$402)+'СЕТ СН'!$F$16</f>
        <v>0</v>
      </c>
      <c r="D411" s="36">
        <f>SUMIFS(СВЦЭМ!$K$40:$K$759,СВЦЭМ!$A$40:$A$759,$A411,СВЦЭМ!$B$40:$B$759,D$402)+'СЕТ СН'!$F$16</f>
        <v>0</v>
      </c>
      <c r="E411" s="36">
        <f>SUMIFS(СВЦЭМ!$K$40:$K$759,СВЦЭМ!$A$40:$A$759,$A411,СВЦЭМ!$B$40:$B$759,E$402)+'СЕТ СН'!$F$16</f>
        <v>0</v>
      </c>
      <c r="F411" s="36">
        <f>SUMIFS(СВЦЭМ!$K$40:$K$759,СВЦЭМ!$A$40:$A$759,$A411,СВЦЭМ!$B$40:$B$759,F$402)+'СЕТ СН'!$F$16</f>
        <v>0</v>
      </c>
      <c r="G411" s="36">
        <f>SUMIFS(СВЦЭМ!$K$40:$K$759,СВЦЭМ!$A$40:$A$759,$A411,СВЦЭМ!$B$40:$B$759,G$402)+'СЕТ СН'!$F$16</f>
        <v>0</v>
      </c>
      <c r="H411" s="36">
        <f>SUMIFS(СВЦЭМ!$K$40:$K$759,СВЦЭМ!$A$40:$A$759,$A411,СВЦЭМ!$B$40:$B$759,H$402)+'СЕТ СН'!$F$16</f>
        <v>0</v>
      </c>
      <c r="I411" s="36">
        <f>SUMIFS(СВЦЭМ!$K$40:$K$759,СВЦЭМ!$A$40:$A$759,$A411,СВЦЭМ!$B$40:$B$759,I$402)+'СЕТ СН'!$F$16</f>
        <v>0</v>
      </c>
      <c r="J411" s="36">
        <f>SUMIFS(СВЦЭМ!$K$40:$K$759,СВЦЭМ!$A$40:$A$759,$A411,СВЦЭМ!$B$40:$B$759,J$402)+'СЕТ СН'!$F$16</f>
        <v>0</v>
      </c>
      <c r="K411" s="36">
        <f>SUMIFS(СВЦЭМ!$K$40:$K$759,СВЦЭМ!$A$40:$A$759,$A411,СВЦЭМ!$B$40:$B$759,K$402)+'СЕТ СН'!$F$16</f>
        <v>0</v>
      </c>
      <c r="L411" s="36">
        <f>SUMIFS(СВЦЭМ!$K$40:$K$759,СВЦЭМ!$A$40:$A$759,$A411,СВЦЭМ!$B$40:$B$759,L$402)+'СЕТ СН'!$F$16</f>
        <v>0</v>
      </c>
      <c r="M411" s="36">
        <f>SUMIFS(СВЦЭМ!$K$40:$K$759,СВЦЭМ!$A$40:$A$759,$A411,СВЦЭМ!$B$40:$B$759,M$402)+'СЕТ СН'!$F$16</f>
        <v>0</v>
      </c>
      <c r="N411" s="36">
        <f>SUMIFS(СВЦЭМ!$K$40:$K$759,СВЦЭМ!$A$40:$A$759,$A411,СВЦЭМ!$B$40:$B$759,N$402)+'СЕТ СН'!$F$16</f>
        <v>0</v>
      </c>
      <c r="O411" s="36">
        <f>SUMIFS(СВЦЭМ!$K$40:$K$759,СВЦЭМ!$A$40:$A$759,$A411,СВЦЭМ!$B$40:$B$759,O$402)+'СЕТ СН'!$F$16</f>
        <v>0</v>
      </c>
      <c r="P411" s="36">
        <f>SUMIFS(СВЦЭМ!$K$40:$K$759,СВЦЭМ!$A$40:$A$759,$A411,СВЦЭМ!$B$40:$B$759,P$402)+'СЕТ СН'!$F$16</f>
        <v>0</v>
      </c>
      <c r="Q411" s="36">
        <f>SUMIFS(СВЦЭМ!$K$40:$K$759,СВЦЭМ!$A$40:$A$759,$A411,СВЦЭМ!$B$40:$B$759,Q$402)+'СЕТ СН'!$F$16</f>
        <v>0</v>
      </c>
      <c r="R411" s="36">
        <f>SUMIFS(СВЦЭМ!$K$40:$K$759,СВЦЭМ!$A$40:$A$759,$A411,СВЦЭМ!$B$40:$B$759,R$402)+'СЕТ СН'!$F$16</f>
        <v>0</v>
      </c>
      <c r="S411" s="36">
        <f>SUMIFS(СВЦЭМ!$K$40:$K$759,СВЦЭМ!$A$40:$A$759,$A411,СВЦЭМ!$B$40:$B$759,S$402)+'СЕТ СН'!$F$16</f>
        <v>0</v>
      </c>
      <c r="T411" s="36">
        <f>SUMIFS(СВЦЭМ!$K$40:$K$759,СВЦЭМ!$A$40:$A$759,$A411,СВЦЭМ!$B$40:$B$759,T$402)+'СЕТ СН'!$F$16</f>
        <v>0</v>
      </c>
      <c r="U411" s="36">
        <f>SUMIFS(СВЦЭМ!$K$40:$K$759,СВЦЭМ!$A$40:$A$759,$A411,СВЦЭМ!$B$40:$B$759,U$402)+'СЕТ СН'!$F$16</f>
        <v>0</v>
      </c>
      <c r="V411" s="36">
        <f>SUMIFS(СВЦЭМ!$K$40:$K$759,СВЦЭМ!$A$40:$A$759,$A411,СВЦЭМ!$B$40:$B$759,V$402)+'СЕТ СН'!$F$16</f>
        <v>0</v>
      </c>
      <c r="W411" s="36">
        <f>SUMIFS(СВЦЭМ!$K$40:$K$759,СВЦЭМ!$A$40:$A$759,$A411,СВЦЭМ!$B$40:$B$759,W$402)+'СЕТ СН'!$F$16</f>
        <v>0</v>
      </c>
      <c r="X411" s="36">
        <f>SUMIFS(СВЦЭМ!$K$40:$K$759,СВЦЭМ!$A$40:$A$759,$A411,СВЦЭМ!$B$40:$B$759,X$402)+'СЕТ СН'!$F$16</f>
        <v>0</v>
      </c>
      <c r="Y411" s="36">
        <f>SUMIFS(СВЦЭМ!$K$40:$K$759,СВЦЭМ!$A$40:$A$759,$A411,СВЦЭМ!$B$40:$B$759,Y$402)+'СЕТ СН'!$F$16</f>
        <v>0</v>
      </c>
    </row>
    <row r="412" spans="1:27" ht="15.75" hidden="1" x14ac:dyDescent="0.2">
      <c r="A412" s="35">
        <f t="shared" si="11"/>
        <v>45392</v>
      </c>
      <c r="B412" s="36">
        <f>SUMIFS(СВЦЭМ!$K$40:$K$759,СВЦЭМ!$A$40:$A$759,$A412,СВЦЭМ!$B$40:$B$759,B$402)+'СЕТ СН'!$F$16</f>
        <v>0</v>
      </c>
      <c r="C412" s="36">
        <f>SUMIFS(СВЦЭМ!$K$40:$K$759,СВЦЭМ!$A$40:$A$759,$A412,СВЦЭМ!$B$40:$B$759,C$402)+'СЕТ СН'!$F$16</f>
        <v>0</v>
      </c>
      <c r="D412" s="36">
        <f>SUMIFS(СВЦЭМ!$K$40:$K$759,СВЦЭМ!$A$40:$A$759,$A412,СВЦЭМ!$B$40:$B$759,D$402)+'СЕТ СН'!$F$16</f>
        <v>0</v>
      </c>
      <c r="E412" s="36">
        <f>SUMIFS(СВЦЭМ!$K$40:$K$759,СВЦЭМ!$A$40:$A$759,$A412,СВЦЭМ!$B$40:$B$759,E$402)+'СЕТ СН'!$F$16</f>
        <v>0</v>
      </c>
      <c r="F412" s="36">
        <f>SUMIFS(СВЦЭМ!$K$40:$K$759,СВЦЭМ!$A$40:$A$759,$A412,СВЦЭМ!$B$40:$B$759,F$402)+'СЕТ СН'!$F$16</f>
        <v>0</v>
      </c>
      <c r="G412" s="36">
        <f>SUMIFS(СВЦЭМ!$K$40:$K$759,СВЦЭМ!$A$40:$A$759,$A412,СВЦЭМ!$B$40:$B$759,G$402)+'СЕТ СН'!$F$16</f>
        <v>0</v>
      </c>
      <c r="H412" s="36">
        <f>SUMIFS(СВЦЭМ!$K$40:$K$759,СВЦЭМ!$A$40:$A$759,$A412,СВЦЭМ!$B$40:$B$759,H$402)+'СЕТ СН'!$F$16</f>
        <v>0</v>
      </c>
      <c r="I412" s="36">
        <f>SUMIFS(СВЦЭМ!$K$40:$K$759,СВЦЭМ!$A$40:$A$759,$A412,СВЦЭМ!$B$40:$B$759,I$402)+'СЕТ СН'!$F$16</f>
        <v>0</v>
      </c>
      <c r="J412" s="36">
        <f>SUMIFS(СВЦЭМ!$K$40:$K$759,СВЦЭМ!$A$40:$A$759,$A412,СВЦЭМ!$B$40:$B$759,J$402)+'СЕТ СН'!$F$16</f>
        <v>0</v>
      </c>
      <c r="K412" s="36">
        <f>SUMIFS(СВЦЭМ!$K$40:$K$759,СВЦЭМ!$A$40:$A$759,$A412,СВЦЭМ!$B$40:$B$759,K$402)+'СЕТ СН'!$F$16</f>
        <v>0</v>
      </c>
      <c r="L412" s="36">
        <f>SUMIFS(СВЦЭМ!$K$40:$K$759,СВЦЭМ!$A$40:$A$759,$A412,СВЦЭМ!$B$40:$B$759,L$402)+'СЕТ СН'!$F$16</f>
        <v>0</v>
      </c>
      <c r="M412" s="36">
        <f>SUMIFS(СВЦЭМ!$K$40:$K$759,СВЦЭМ!$A$40:$A$759,$A412,СВЦЭМ!$B$40:$B$759,M$402)+'СЕТ СН'!$F$16</f>
        <v>0</v>
      </c>
      <c r="N412" s="36">
        <f>SUMIFS(СВЦЭМ!$K$40:$K$759,СВЦЭМ!$A$40:$A$759,$A412,СВЦЭМ!$B$40:$B$759,N$402)+'СЕТ СН'!$F$16</f>
        <v>0</v>
      </c>
      <c r="O412" s="36">
        <f>SUMIFS(СВЦЭМ!$K$40:$K$759,СВЦЭМ!$A$40:$A$759,$A412,СВЦЭМ!$B$40:$B$759,O$402)+'СЕТ СН'!$F$16</f>
        <v>0</v>
      </c>
      <c r="P412" s="36">
        <f>SUMIFS(СВЦЭМ!$K$40:$K$759,СВЦЭМ!$A$40:$A$759,$A412,СВЦЭМ!$B$40:$B$759,P$402)+'СЕТ СН'!$F$16</f>
        <v>0</v>
      </c>
      <c r="Q412" s="36">
        <f>SUMIFS(СВЦЭМ!$K$40:$K$759,СВЦЭМ!$A$40:$A$759,$A412,СВЦЭМ!$B$40:$B$759,Q$402)+'СЕТ СН'!$F$16</f>
        <v>0</v>
      </c>
      <c r="R412" s="36">
        <f>SUMIFS(СВЦЭМ!$K$40:$K$759,СВЦЭМ!$A$40:$A$759,$A412,СВЦЭМ!$B$40:$B$759,R$402)+'СЕТ СН'!$F$16</f>
        <v>0</v>
      </c>
      <c r="S412" s="36">
        <f>SUMIFS(СВЦЭМ!$K$40:$K$759,СВЦЭМ!$A$40:$A$759,$A412,СВЦЭМ!$B$40:$B$759,S$402)+'СЕТ СН'!$F$16</f>
        <v>0</v>
      </c>
      <c r="T412" s="36">
        <f>SUMIFS(СВЦЭМ!$K$40:$K$759,СВЦЭМ!$A$40:$A$759,$A412,СВЦЭМ!$B$40:$B$759,T$402)+'СЕТ СН'!$F$16</f>
        <v>0</v>
      </c>
      <c r="U412" s="36">
        <f>SUMIFS(СВЦЭМ!$K$40:$K$759,СВЦЭМ!$A$40:$A$759,$A412,СВЦЭМ!$B$40:$B$759,U$402)+'СЕТ СН'!$F$16</f>
        <v>0</v>
      </c>
      <c r="V412" s="36">
        <f>SUMIFS(СВЦЭМ!$K$40:$K$759,СВЦЭМ!$A$40:$A$759,$A412,СВЦЭМ!$B$40:$B$759,V$402)+'СЕТ СН'!$F$16</f>
        <v>0</v>
      </c>
      <c r="W412" s="36">
        <f>SUMIFS(СВЦЭМ!$K$40:$K$759,СВЦЭМ!$A$40:$A$759,$A412,СВЦЭМ!$B$40:$B$759,W$402)+'СЕТ СН'!$F$16</f>
        <v>0</v>
      </c>
      <c r="X412" s="36">
        <f>SUMIFS(СВЦЭМ!$K$40:$K$759,СВЦЭМ!$A$40:$A$759,$A412,СВЦЭМ!$B$40:$B$759,X$402)+'СЕТ СН'!$F$16</f>
        <v>0</v>
      </c>
      <c r="Y412" s="36">
        <f>SUMIFS(СВЦЭМ!$K$40:$K$759,СВЦЭМ!$A$40:$A$759,$A412,СВЦЭМ!$B$40:$B$759,Y$402)+'СЕТ СН'!$F$16</f>
        <v>0</v>
      </c>
    </row>
    <row r="413" spans="1:27" ht="15.75" hidden="1" x14ac:dyDescent="0.2">
      <c r="A413" s="35">
        <f t="shared" si="11"/>
        <v>45393</v>
      </c>
      <c r="B413" s="36">
        <f>SUMIFS(СВЦЭМ!$K$40:$K$759,СВЦЭМ!$A$40:$A$759,$A413,СВЦЭМ!$B$40:$B$759,B$402)+'СЕТ СН'!$F$16</f>
        <v>0</v>
      </c>
      <c r="C413" s="36">
        <f>SUMIFS(СВЦЭМ!$K$40:$K$759,СВЦЭМ!$A$40:$A$759,$A413,СВЦЭМ!$B$40:$B$759,C$402)+'СЕТ СН'!$F$16</f>
        <v>0</v>
      </c>
      <c r="D413" s="36">
        <f>SUMIFS(СВЦЭМ!$K$40:$K$759,СВЦЭМ!$A$40:$A$759,$A413,СВЦЭМ!$B$40:$B$759,D$402)+'СЕТ СН'!$F$16</f>
        <v>0</v>
      </c>
      <c r="E413" s="36">
        <f>SUMIFS(СВЦЭМ!$K$40:$K$759,СВЦЭМ!$A$40:$A$759,$A413,СВЦЭМ!$B$40:$B$759,E$402)+'СЕТ СН'!$F$16</f>
        <v>0</v>
      </c>
      <c r="F413" s="36">
        <f>SUMIFS(СВЦЭМ!$K$40:$K$759,СВЦЭМ!$A$40:$A$759,$A413,СВЦЭМ!$B$40:$B$759,F$402)+'СЕТ СН'!$F$16</f>
        <v>0</v>
      </c>
      <c r="G413" s="36">
        <f>SUMIFS(СВЦЭМ!$K$40:$K$759,СВЦЭМ!$A$40:$A$759,$A413,СВЦЭМ!$B$40:$B$759,G$402)+'СЕТ СН'!$F$16</f>
        <v>0</v>
      </c>
      <c r="H413" s="36">
        <f>SUMIFS(СВЦЭМ!$K$40:$K$759,СВЦЭМ!$A$40:$A$759,$A413,СВЦЭМ!$B$40:$B$759,H$402)+'СЕТ СН'!$F$16</f>
        <v>0</v>
      </c>
      <c r="I413" s="36">
        <f>SUMIFS(СВЦЭМ!$K$40:$K$759,СВЦЭМ!$A$40:$A$759,$A413,СВЦЭМ!$B$40:$B$759,I$402)+'СЕТ СН'!$F$16</f>
        <v>0</v>
      </c>
      <c r="J413" s="36">
        <f>SUMIFS(СВЦЭМ!$K$40:$K$759,СВЦЭМ!$A$40:$A$759,$A413,СВЦЭМ!$B$40:$B$759,J$402)+'СЕТ СН'!$F$16</f>
        <v>0</v>
      </c>
      <c r="K413" s="36">
        <f>SUMIFS(СВЦЭМ!$K$40:$K$759,СВЦЭМ!$A$40:$A$759,$A413,СВЦЭМ!$B$40:$B$759,K$402)+'СЕТ СН'!$F$16</f>
        <v>0</v>
      </c>
      <c r="L413" s="36">
        <f>SUMIFS(СВЦЭМ!$K$40:$K$759,СВЦЭМ!$A$40:$A$759,$A413,СВЦЭМ!$B$40:$B$759,L$402)+'СЕТ СН'!$F$16</f>
        <v>0</v>
      </c>
      <c r="M413" s="36">
        <f>SUMIFS(СВЦЭМ!$K$40:$K$759,СВЦЭМ!$A$40:$A$759,$A413,СВЦЭМ!$B$40:$B$759,M$402)+'СЕТ СН'!$F$16</f>
        <v>0</v>
      </c>
      <c r="N413" s="36">
        <f>SUMIFS(СВЦЭМ!$K$40:$K$759,СВЦЭМ!$A$40:$A$759,$A413,СВЦЭМ!$B$40:$B$759,N$402)+'СЕТ СН'!$F$16</f>
        <v>0</v>
      </c>
      <c r="O413" s="36">
        <f>SUMIFS(СВЦЭМ!$K$40:$K$759,СВЦЭМ!$A$40:$A$759,$A413,СВЦЭМ!$B$40:$B$759,O$402)+'СЕТ СН'!$F$16</f>
        <v>0</v>
      </c>
      <c r="P413" s="36">
        <f>SUMIFS(СВЦЭМ!$K$40:$K$759,СВЦЭМ!$A$40:$A$759,$A413,СВЦЭМ!$B$40:$B$759,P$402)+'СЕТ СН'!$F$16</f>
        <v>0</v>
      </c>
      <c r="Q413" s="36">
        <f>SUMIFS(СВЦЭМ!$K$40:$K$759,СВЦЭМ!$A$40:$A$759,$A413,СВЦЭМ!$B$40:$B$759,Q$402)+'СЕТ СН'!$F$16</f>
        <v>0</v>
      </c>
      <c r="R413" s="36">
        <f>SUMIFS(СВЦЭМ!$K$40:$K$759,СВЦЭМ!$A$40:$A$759,$A413,СВЦЭМ!$B$40:$B$759,R$402)+'СЕТ СН'!$F$16</f>
        <v>0</v>
      </c>
      <c r="S413" s="36">
        <f>SUMIFS(СВЦЭМ!$K$40:$K$759,СВЦЭМ!$A$40:$A$759,$A413,СВЦЭМ!$B$40:$B$759,S$402)+'СЕТ СН'!$F$16</f>
        <v>0</v>
      </c>
      <c r="T413" s="36">
        <f>SUMIFS(СВЦЭМ!$K$40:$K$759,СВЦЭМ!$A$40:$A$759,$A413,СВЦЭМ!$B$40:$B$759,T$402)+'СЕТ СН'!$F$16</f>
        <v>0</v>
      </c>
      <c r="U413" s="36">
        <f>SUMIFS(СВЦЭМ!$K$40:$K$759,СВЦЭМ!$A$40:$A$759,$A413,СВЦЭМ!$B$40:$B$759,U$402)+'СЕТ СН'!$F$16</f>
        <v>0</v>
      </c>
      <c r="V413" s="36">
        <f>SUMIFS(СВЦЭМ!$K$40:$K$759,СВЦЭМ!$A$40:$A$759,$A413,СВЦЭМ!$B$40:$B$759,V$402)+'СЕТ СН'!$F$16</f>
        <v>0</v>
      </c>
      <c r="W413" s="36">
        <f>SUMIFS(СВЦЭМ!$K$40:$K$759,СВЦЭМ!$A$40:$A$759,$A413,СВЦЭМ!$B$40:$B$759,W$402)+'СЕТ СН'!$F$16</f>
        <v>0</v>
      </c>
      <c r="X413" s="36">
        <f>SUMIFS(СВЦЭМ!$K$40:$K$759,СВЦЭМ!$A$40:$A$759,$A413,СВЦЭМ!$B$40:$B$759,X$402)+'СЕТ СН'!$F$16</f>
        <v>0</v>
      </c>
      <c r="Y413" s="36">
        <f>SUMIFS(СВЦЭМ!$K$40:$K$759,СВЦЭМ!$A$40:$A$759,$A413,СВЦЭМ!$B$40:$B$759,Y$402)+'СЕТ СН'!$F$16</f>
        <v>0</v>
      </c>
    </row>
    <row r="414" spans="1:27" ht="15.75" hidden="1" x14ac:dyDescent="0.2">
      <c r="A414" s="35">
        <f t="shared" si="11"/>
        <v>45394</v>
      </c>
      <c r="B414" s="36">
        <f>SUMIFS(СВЦЭМ!$K$40:$K$759,СВЦЭМ!$A$40:$A$759,$A414,СВЦЭМ!$B$40:$B$759,B$402)+'СЕТ СН'!$F$16</f>
        <v>0</v>
      </c>
      <c r="C414" s="36">
        <f>SUMIFS(СВЦЭМ!$K$40:$K$759,СВЦЭМ!$A$40:$A$759,$A414,СВЦЭМ!$B$40:$B$759,C$402)+'СЕТ СН'!$F$16</f>
        <v>0</v>
      </c>
      <c r="D414" s="36">
        <f>SUMIFS(СВЦЭМ!$K$40:$K$759,СВЦЭМ!$A$40:$A$759,$A414,СВЦЭМ!$B$40:$B$759,D$402)+'СЕТ СН'!$F$16</f>
        <v>0</v>
      </c>
      <c r="E414" s="36">
        <f>SUMIFS(СВЦЭМ!$K$40:$K$759,СВЦЭМ!$A$40:$A$759,$A414,СВЦЭМ!$B$40:$B$759,E$402)+'СЕТ СН'!$F$16</f>
        <v>0</v>
      </c>
      <c r="F414" s="36">
        <f>SUMIFS(СВЦЭМ!$K$40:$K$759,СВЦЭМ!$A$40:$A$759,$A414,СВЦЭМ!$B$40:$B$759,F$402)+'СЕТ СН'!$F$16</f>
        <v>0</v>
      </c>
      <c r="G414" s="36">
        <f>SUMIFS(СВЦЭМ!$K$40:$K$759,СВЦЭМ!$A$40:$A$759,$A414,СВЦЭМ!$B$40:$B$759,G$402)+'СЕТ СН'!$F$16</f>
        <v>0</v>
      </c>
      <c r="H414" s="36">
        <f>SUMIFS(СВЦЭМ!$K$40:$K$759,СВЦЭМ!$A$40:$A$759,$A414,СВЦЭМ!$B$40:$B$759,H$402)+'СЕТ СН'!$F$16</f>
        <v>0</v>
      </c>
      <c r="I414" s="36">
        <f>SUMIFS(СВЦЭМ!$K$40:$K$759,СВЦЭМ!$A$40:$A$759,$A414,СВЦЭМ!$B$40:$B$759,I$402)+'СЕТ СН'!$F$16</f>
        <v>0</v>
      </c>
      <c r="J414" s="36">
        <f>SUMIFS(СВЦЭМ!$K$40:$K$759,СВЦЭМ!$A$40:$A$759,$A414,СВЦЭМ!$B$40:$B$759,J$402)+'СЕТ СН'!$F$16</f>
        <v>0</v>
      </c>
      <c r="K414" s="36">
        <f>SUMIFS(СВЦЭМ!$K$40:$K$759,СВЦЭМ!$A$40:$A$759,$A414,СВЦЭМ!$B$40:$B$759,K$402)+'СЕТ СН'!$F$16</f>
        <v>0</v>
      </c>
      <c r="L414" s="36">
        <f>SUMIFS(СВЦЭМ!$K$40:$K$759,СВЦЭМ!$A$40:$A$759,$A414,СВЦЭМ!$B$40:$B$759,L$402)+'СЕТ СН'!$F$16</f>
        <v>0</v>
      </c>
      <c r="M414" s="36">
        <f>SUMIFS(СВЦЭМ!$K$40:$K$759,СВЦЭМ!$A$40:$A$759,$A414,СВЦЭМ!$B$40:$B$759,M$402)+'СЕТ СН'!$F$16</f>
        <v>0</v>
      </c>
      <c r="N414" s="36">
        <f>SUMIFS(СВЦЭМ!$K$40:$K$759,СВЦЭМ!$A$40:$A$759,$A414,СВЦЭМ!$B$40:$B$759,N$402)+'СЕТ СН'!$F$16</f>
        <v>0</v>
      </c>
      <c r="O414" s="36">
        <f>SUMIFS(СВЦЭМ!$K$40:$K$759,СВЦЭМ!$A$40:$A$759,$A414,СВЦЭМ!$B$40:$B$759,O$402)+'СЕТ СН'!$F$16</f>
        <v>0</v>
      </c>
      <c r="P414" s="36">
        <f>SUMIFS(СВЦЭМ!$K$40:$K$759,СВЦЭМ!$A$40:$A$759,$A414,СВЦЭМ!$B$40:$B$759,P$402)+'СЕТ СН'!$F$16</f>
        <v>0</v>
      </c>
      <c r="Q414" s="36">
        <f>SUMIFS(СВЦЭМ!$K$40:$K$759,СВЦЭМ!$A$40:$A$759,$A414,СВЦЭМ!$B$40:$B$759,Q$402)+'СЕТ СН'!$F$16</f>
        <v>0</v>
      </c>
      <c r="R414" s="36">
        <f>SUMIFS(СВЦЭМ!$K$40:$K$759,СВЦЭМ!$A$40:$A$759,$A414,СВЦЭМ!$B$40:$B$759,R$402)+'СЕТ СН'!$F$16</f>
        <v>0</v>
      </c>
      <c r="S414" s="36">
        <f>SUMIFS(СВЦЭМ!$K$40:$K$759,СВЦЭМ!$A$40:$A$759,$A414,СВЦЭМ!$B$40:$B$759,S$402)+'СЕТ СН'!$F$16</f>
        <v>0</v>
      </c>
      <c r="T414" s="36">
        <f>SUMIFS(СВЦЭМ!$K$40:$K$759,СВЦЭМ!$A$40:$A$759,$A414,СВЦЭМ!$B$40:$B$759,T$402)+'СЕТ СН'!$F$16</f>
        <v>0</v>
      </c>
      <c r="U414" s="36">
        <f>SUMIFS(СВЦЭМ!$K$40:$K$759,СВЦЭМ!$A$40:$A$759,$A414,СВЦЭМ!$B$40:$B$759,U$402)+'СЕТ СН'!$F$16</f>
        <v>0</v>
      </c>
      <c r="V414" s="36">
        <f>SUMIFS(СВЦЭМ!$K$40:$K$759,СВЦЭМ!$A$40:$A$759,$A414,СВЦЭМ!$B$40:$B$759,V$402)+'СЕТ СН'!$F$16</f>
        <v>0</v>
      </c>
      <c r="W414" s="36">
        <f>SUMIFS(СВЦЭМ!$K$40:$K$759,СВЦЭМ!$A$40:$A$759,$A414,СВЦЭМ!$B$40:$B$759,W$402)+'СЕТ СН'!$F$16</f>
        <v>0</v>
      </c>
      <c r="X414" s="36">
        <f>SUMIFS(СВЦЭМ!$K$40:$K$759,СВЦЭМ!$A$40:$A$759,$A414,СВЦЭМ!$B$40:$B$759,X$402)+'СЕТ СН'!$F$16</f>
        <v>0</v>
      </c>
      <c r="Y414" s="36">
        <f>SUMIFS(СВЦЭМ!$K$40:$K$759,СВЦЭМ!$A$40:$A$759,$A414,СВЦЭМ!$B$40:$B$759,Y$402)+'СЕТ СН'!$F$16</f>
        <v>0</v>
      </c>
    </row>
    <row r="415" spans="1:27" ht="15.75" hidden="1" x14ac:dyDescent="0.2">
      <c r="A415" s="35">
        <f t="shared" si="11"/>
        <v>45395</v>
      </c>
      <c r="B415" s="36">
        <f>SUMIFS(СВЦЭМ!$K$40:$K$759,СВЦЭМ!$A$40:$A$759,$A415,СВЦЭМ!$B$40:$B$759,B$402)+'СЕТ СН'!$F$16</f>
        <v>0</v>
      </c>
      <c r="C415" s="36">
        <f>SUMIFS(СВЦЭМ!$K$40:$K$759,СВЦЭМ!$A$40:$A$759,$A415,СВЦЭМ!$B$40:$B$759,C$402)+'СЕТ СН'!$F$16</f>
        <v>0</v>
      </c>
      <c r="D415" s="36">
        <f>SUMIFS(СВЦЭМ!$K$40:$K$759,СВЦЭМ!$A$40:$A$759,$A415,СВЦЭМ!$B$40:$B$759,D$402)+'СЕТ СН'!$F$16</f>
        <v>0</v>
      </c>
      <c r="E415" s="36">
        <f>SUMIFS(СВЦЭМ!$K$40:$K$759,СВЦЭМ!$A$40:$A$759,$A415,СВЦЭМ!$B$40:$B$759,E$402)+'СЕТ СН'!$F$16</f>
        <v>0</v>
      </c>
      <c r="F415" s="36">
        <f>SUMIFS(СВЦЭМ!$K$40:$K$759,СВЦЭМ!$A$40:$A$759,$A415,СВЦЭМ!$B$40:$B$759,F$402)+'СЕТ СН'!$F$16</f>
        <v>0</v>
      </c>
      <c r="G415" s="36">
        <f>SUMIFS(СВЦЭМ!$K$40:$K$759,СВЦЭМ!$A$40:$A$759,$A415,СВЦЭМ!$B$40:$B$759,G$402)+'СЕТ СН'!$F$16</f>
        <v>0</v>
      </c>
      <c r="H415" s="36">
        <f>SUMIFS(СВЦЭМ!$K$40:$K$759,СВЦЭМ!$A$40:$A$759,$A415,СВЦЭМ!$B$40:$B$759,H$402)+'СЕТ СН'!$F$16</f>
        <v>0</v>
      </c>
      <c r="I415" s="36">
        <f>SUMIFS(СВЦЭМ!$K$40:$K$759,СВЦЭМ!$A$40:$A$759,$A415,СВЦЭМ!$B$40:$B$759,I$402)+'СЕТ СН'!$F$16</f>
        <v>0</v>
      </c>
      <c r="J415" s="36">
        <f>SUMIFS(СВЦЭМ!$K$40:$K$759,СВЦЭМ!$A$40:$A$759,$A415,СВЦЭМ!$B$40:$B$759,J$402)+'СЕТ СН'!$F$16</f>
        <v>0</v>
      </c>
      <c r="K415" s="36">
        <f>SUMIFS(СВЦЭМ!$K$40:$K$759,СВЦЭМ!$A$40:$A$759,$A415,СВЦЭМ!$B$40:$B$759,K$402)+'СЕТ СН'!$F$16</f>
        <v>0</v>
      </c>
      <c r="L415" s="36">
        <f>SUMIFS(СВЦЭМ!$K$40:$K$759,СВЦЭМ!$A$40:$A$759,$A415,СВЦЭМ!$B$40:$B$759,L$402)+'СЕТ СН'!$F$16</f>
        <v>0</v>
      </c>
      <c r="M415" s="36">
        <f>SUMIFS(СВЦЭМ!$K$40:$K$759,СВЦЭМ!$A$40:$A$759,$A415,СВЦЭМ!$B$40:$B$759,M$402)+'СЕТ СН'!$F$16</f>
        <v>0</v>
      </c>
      <c r="N415" s="36">
        <f>SUMIFS(СВЦЭМ!$K$40:$K$759,СВЦЭМ!$A$40:$A$759,$A415,СВЦЭМ!$B$40:$B$759,N$402)+'СЕТ СН'!$F$16</f>
        <v>0</v>
      </c>
      <c r="O415" s="36">
        <f>SUMIFS(СВЦЭМ!$K$40:$K$759,СВЦЭМ!$A$40:$A$759,$A415,СВЦЭМ!$B$40:$B$759,O$402)+'СЕТ СН'!$F$16</f>
        <v>0</v>
      </c>
      <c r="P415" s="36">
        <f>SUMIFS(СВЦЭМ!$K$40:$K$759,СВЦЭМ!$A$40:$A$759,$A415,СВЦЭМ!$B$40:$B$759,P$402)+'СЕТ СН'!$F$16</f>
        <v>0</v>
      </c>
      <c r="Q415" s="36">
        <f>SUMIFS(СВЦЭМ!$K$40:$K$759,СВЦЭМ!$A$40:$A$759,$A415,СВЦЭМ!$B$40:$B$759,Q$402)+'СЕТ СН'!$F$16</f>
        <v>0</v>
      </c>
      <c r="R415" s="36">
        <f>SUMIFS(СВЦЭМ!$K$40:$K$759,СВЦЭМ!$A$40:$A$759,$A415,СВЦЭМ!$B$40:$B$759,R$402)+'СЕТ СН'!$F$16</f>
        <v>0</v>
      </c>
      <c r="S415" s="36">
        <f>SUMIFS(СВЦЭМ!$K$40:$K$759,СВЦЭМ!$A$40:$A$759,$A415,СВЦЭМ!$B$40:$B$759,S$402)+'СЕТ СН'!$F$16</f>
        <v>0</v>
      </c>
      <c r="T415" s="36">
        <f>SUMIFS(СВЦЭМ!$K$40:$K$759,СВЦЭМ!$A$40:$A$759,$A415,СВЦЭМ!$B$40:$B$759,T$402)+'СЕТ СН'!$F$16</f>
        <v>0</v>
      </c>
      <c r="U415" s="36">
        <f>SUMIFS(СВЦЭМ!$K$40:$K$759,СВЦЭМ!$A$40:$A$759,$A415,СВЦЭМ!$B$40:$B$759,U$402)+'СЕТ СН'!$F$16</f>
        <v>0</v>
      </c>
      <c r="V415" s="36">
        <f>SUMIFS(СВЦЭМ!$K$40:$K$759,СВЦЭМ!$A$40:$A$759,$A415,СВЦЭМ!$B$40:$B$759,V$402)+'СЕТ СН'!$F$16</f>
        <v>0</v>
      </c>
      <c r="W415" s="36">
        <f>SUMIFS(СВЦЭМ!$K$40:$K$759,СВЦЭМ!$A$40:$A$759,$A415,СВЦЭМ!$B$40:$B$759,W$402)+'СЕТ СН'!$F$16</f>
        <v>0</v>
      </c>
      <c r="X415" s="36">
        <f>SUMIFS(СВЦЭМ!$K$40:$K$759,СВЦЭМ!$A$40:$A$759,$A415,СВЦЭМ!$B$40:$B$759,X$402)+'СЕТ СН'!$F$16</f>
        <v>0</v>
      </c>
      <c r="Y415" s="36">
        <f>SUMIFS(СВЦЭМ!$K$40:$K$759,СВЦЭМ!$A$40:$A$759,$A415,СВЦЭМ!$B$40:$B$759,Y$402)+'СЕТ СН'!$F$16</f>
        <v>0</v>
      </c>
    </row>
    <row r="416" spans="1:27" ht="15.75" hidden="1" x14ac:dyDescent="0.2">
      <c r="A416" s="35">
        <f t="shared" si="11"/>
        <v>45396</v>
      </c>
      <c r="B416" s="36">
        <f>SUMIFS(СВЦЭМ!$K$40:$K$759,СВЦЭМ!$A$40:$A$759,$A416,СВЦЭМ!$B$40:$B$759,B$402)+'СЕТ СН'!$F$16</f>
        <v>0</v>
      </c>
      <c r="C416" s="36">
        <f>SUMIFS(СВЦЭМ!$K$40:$K$759,СВЦЭМ!$A$40:$A$759,$A416,СВЦЭМ!$B$40:$B$759,C$402)+'СЕТ СН'!$F$16</f>
        <v>0</v>
      </c>
      <c r="D416" s="36">
        <f>SUMIFS(СВЦЭМ!$K$40:$K$759,СВЦЭМ!$A$40:$A$759,$A416,СВЦЭМ!$B$40:$B$759,D$402)+'СЕТ СН'!$F$16</f>
        <v>0</v>
      </c>
      <c r="E416" s="36">
        <f>SUMIFS(СВЦЭМ!$K$40:$K$759,СВЦЭМ!$A$40:$A$759,$A416,СВЦЭМ!$B$40:$B$759,E$402)+'СЕТ СН'!$F$16</f>
        <v>0</v>
      </c>
      <c r="F416" s="36">
        <f>SUMIFS(СВЦЭМ!$K$40:$K$759,СВЦЭМ!$A$40:$A$759,$A416,СВЦЭМ!$B$40:$B$759,F$402)+'СЕТ СН'!$F$16</f>
        <v>0</v>
      </c>
      <c r="G416" s="36">
        <f>SUMIFS(СВЦЭМ!$K$40:$K$759,СВЦЭМ!$A$40:$A$759,$A416,СВЦЭМ!$B$40:$B$759,G$402)+'СЕТ СН'!$F$16</f>
        <v>0</v>
      </c>
      <c r="H416" s="36">
        <f>SUMIFS(СВЦЭМ!$K$40:$K$759,СВЦЭМ!$A$40:$A$759,$A416,СВЦЭМ!$B$40:$B$759,H$402)+'СЕТ СН'!$F$16</f>
        <v>0</v>
      </c>
      <c r="I416" s="36">
        <f>SUMIFS(СВЦЭМ!$K$40:$K$759,СВЦЭМ!$A$40:$A$759,$A416,СВЦЭМ!$B$40:$B$759,I$402)+'СЕТ СН'!$F$16</f>
        <v>0</v>
      </c>
      <c r="J416" s="36">
        <f>SUMIFS(СВЦЭМ!$K$40:$K$759,СВЦЭМ!$A$40:$A$759,$A416,СВЦЭМ!$B$40:$B$759,J$402)+'СЕТ СН'!$F$16</f>
        <v>0</v>
      </c>
      <c r="K416" s="36">
        <f>SUMIFS(СВЦЭМ!$K$40:$K$759,СВЦЭМ!$A$40:$A$759,$A416,СВЦЭМ!$B$40:$B$759,K$402)+'СЕТ СН'!$F$16</f>
        <v>0</v>
      </c>
      <c r="L416" s="36">
        <f>SUMIFS(СВЦЭМ!$K$40:$K$759,СВЦЭМ!$A$40:$A$759,$A416,СВЦЭМ!$B$40:$B$759,L$402)+'СЕТ СН'!$F$16</f>
        <v>0</v>
      </c>
      <c r="M416" s="36">
        <f>SUMIFS(СВЦЭМ!$K$40:$K$759,СВЦЭМ!$A$40:$A$759,$A416,СВЦЭМ!$B$40:$B$759,M$402)+'СЕТ СН'!$F$16</f>
        <v>0</v>
      </c>
      <c r="N416" s="36">
        <f>SUMIFS(СВЦЭМ!$K$40:$K$759,СВЦЭМ!$A$40:$A$759,$A416,СВЦЭМ!$B$40:$B$759,N$402)+'СЕТ СН'!$F$16</f>
        <v>0</v>
      </c>
      <c r="O416" s="36">
        <f>SUMIFS(СВЦЭМ!$K$40:$K$759,СВЦЭМ!$A$40:$A$759,$A416,СВЦЭМ!$B$40:$B$759,O$402)+'СЕТ СН'!$F$16</f>
        <v>0</v>
      </c>
      <c r="P416" s="36">
        <f>SUMIFS(СВЦЭМ!$K$40:$K$759,СВЦЭМ!$A$40:$A$759,$A416,СВЦЭМ!$B$40:$B$759,P$402)+'СЕТ СН'!$F$16</f>
        <v>0</v>
      </c>
      <c r="Q416" s="36">
        <f>SUMIFS(СВЦЭМ!$K$40:$K$759,СВЦЭМ!$A$40:$A$759,$A416,СВЦЭМ!$B$40:$B$759,Q$402)+'СЕТ СН'!$F$16</f>
        <v>0</v>
      </c>
      <c r="R416" s="36">
        <f>SUMIFS(СВЦЭМ!$K$40:$K$759,СВЦЭМ!$A$40:$A$759,$A416,СВЦЭМ!$B$40:$B$759,R$402)+'СЕТ СН'!$F$16</f>
        <v>0</v>
      </c>
      <c r="S416" s="36">
        <f>SUMIFS(СВЦЭМ!$K$40:$K$759,СВЦЭМ!$A$40:$A$759,$A416,СВЦЭМ!$B$40:$B$759,S$402)+'СЕТ СН'!$F$16</f>
        <v>0</v>
      </c>
      <c r="T416" s="36">
        <f>SUMIFS(СВЦЭМ!$K$40:$K$759,СВЦЭМ!$A$40:$A$759,$A416,СВЦЭМ!$B$40:$B$759,T$402)+'СЕТ СН'!$F$16</f>
        <v>0</v>
      </c>
      <c r="U416" s="36">
        <f>SUMIFS(СВЦЭМ!$K$40:$K$759,СВЦЭМ!$A$40:$A$759,$A416,СВЦЭМ!$B$40:$B$759,U$402)+'СЕТ СН'!$F$16</f>
        <v>0</v>
      </c>
      <c r="V416" s="36">
        <f>SUMIFS(СВЦЭМ!$K$40:$K$759,СВЦЭМ!$A$40:$A$759,$A416,СВЦЭМ!$B$40:$B$759,V$402)+'СЕТ СН'!$F$16</f>
        <v>0</v>
      </c>
      <c r="W416" s="36">
        <f>SUMIFS(СВЦЭМ!$K$40:$K$759,СВЦЭМ!$A$40:$A$759,$A416,СВЦЭМ!$B$40:$B$759,W$402)+'СЕТ СН'!$F$16</f>
        <v>0</v>
      </c>
      <c r="X416" s="36">
        <f>SUMIFS(СВЦЭМ!$K$40:$K$759,СВЦЭМ!$A$40:$A$759,$A416,СВЦЭМ!$B$40:$B$759,X$402)+'СЕТ СН'!$F$16</f>
        <v>0</v>
      </c>
      <c r="Y416" s="36">
        <f>SUMIFS(СВЦЭМ!$K$40:$K$759,СВЦЭМ!$A$40:$A$759,$A416,СВЦЭМ!$B$40:$B$759,Y$402)+'СЕТ СН'!$F$16</f>
        <v>0</v>
      </c>
    </row>
    <row r="417" spans="1:25" ht="15.75" hidden="1" x14ac:dyDescent="0.2">
      <c r="A417" s="35">
        <f t="shared" si="11"/>
        <v>45397</v>
      </c>
      <c r="B417" s="36">
        <f>SUMIFS(СВЦЭМ!$K$40:$K$759,СВЦЭМ!$A$40:$A$759,$A417,СВЦЭМ!$B$40:$B$759,B$402)+'СЕТ СН'!$F$16</f>
        <v>0</v>
      </c>
      <c r="C417" s="36">
        <f>SUMIFS(СВЦЭМ!$K$40:$K$759,СВЦЭМ!$A$40:$A$759,$A417,СВЦЭМ!$B$40:$B$759,C$402)+'СЕТ СН'!$F$16</f>
        <v>0</v>
      </c>
      <c r="D417" s="36">
        <f>SUMIFS(СВЦЭМ!$K$40:$K$759,СВЦЭМ!$A$40:$A$759,$A417,СВЦЭМ!$B$40:$B$759,D$402)+'СЕТ СН'!$F$16</f>
        <v>0</v>
      </c>
      <c r="E417" s="36">
        <f>SUMIFS(СВЦЭМ!$K$40:$K$759,СВЦЭМ!$A$40:$A$759,$A417,СВЦЭМ!$B$40:$B$759,E$402)+'СЕТ СН'!$F$16</f>
        <v>0</v>
      </c>
      <c r="F417" s="36">
        <f>SUMIFS(СВЦЭМ!$K$40:$K$759,СВЦЭМ!$A$40:$A$759,$A417,СВЦЭМ!$B$40:$B$759,F$402)+'СЕТ СН'!$F$16</f>
        <v>0</v>
      </c>
      <c r="G417" s="36">
        <f>SUMIFS(СВЦЭМ!$K$40:$K$759,СВЦЭМ!$A$40:$A$759,$A417,СВЦЭМ!$B$40:$B$759,G$402)+'СЕТ СН'!$F$16</f>
        <v>0</v>
      </c>
      <c r="H417" s="36">
        <f>SUMIFS(СВЦЭМ!$K$40:$K$759,СВЦЭМ!$A$40:$A$759,$A417,СВЦЭМ!$B$40:$B$759,H$402)+'СЕТ СН'!$F$16</f>
        <v>0</v>
      </c>
      <c r="I417" s="36">
        <f>SUMIFS(СВЦЭМ!$K$40:$K$759,СВЦЭМ!$A$40:$A$759,$A417,СВЦЭМ!$B$40:$B$759,I$402)+'СЕТ СН'!$F$16</f>
        <v>0</v>
      </c>
      <c r="J417" s="36">
        <f>SUMIFS(СВЦЭМ!$K$40:$K$759,СВЦЭМ!$A$40:$A$759,$A417,СВЦЭМ!$B$40:$B$759,J$402)+'СЕТ СН'!$F$16</f>
        <v>0</v>
      </c>
      <c r="K417" s="36">
        <f>SUMIFS(СВЦЭМ!$K$40:$K$759,СВЦЭМ!$A$40:$A$759,$A417,СВЦЭМ!$B$40:$B$759,K$402)+'СЕТ СН'!$F$16</f>
        <v>0</v>
      </c>
      <c r="L417" s="36">
        <f>SUMIFS(СВЦЭМ!$K$40:$K$759,СВЦЭМ!$A$40:$A$759,$A417,СВЦЭМ!$B$40:$B$759,L$402)+'СЕТ СН'!$F$16</f>
        <v>0</v>
      </c>
      <c r="M417" s="36">
        <f>SUMIFS(СВЦЭМ!$K$40:$K$759,СВЦЭМ!$A$40:$A$759,$A417,СВЦЭМ!$B$40:$B$759,M$402)+'СЕТ СН'!$F$16</f>
        <v>0</v>
      </c>
      <c r="N417" s="36">
        <f>SUMIFS(СВЦЭМ!$K$40:$K$759,СВЦЭМ!$A$40:$A$759,$A417,СВЦЭМ!$B$40:$B$759,N$402)+'СЕТ СН'!$F$16</f>
        <v>0</v>
      </c>
      <c r="O417" s="36">
        <f>SUMIFS(СВЦЭМ!$K$40:$K$759,СВЦЭМ!$A$40:$A$759,$A417,СВЦЭМ!$B$40:$B$759,O$402)+'СЕТ СН'!$F$16</f>
        <v>0</v>
      </c>
      <c r="P417" s="36">
        <f>SUMIFS(СВЦЭМ!$K$40:$K$759,СВЦЭМ!$A$40:$A$759,$A417,СВЦЭМ!$B$40:$B$759,P$402)+'СЕТ СН'!$F$16</f>
        <v>0</v>
      </c>
      <c r="Q417" s="36">
        <f>SUMIFS(СВЦЭМ!$K$40:$K$759,СВЦЭМ!$A$40:$A$759,$A417,СВЦЭМ!$B$40:$B$759,Q$402)+'СЕТ СН'!$F$16</f>
        <v>0</v>
      </c>
      <c r="R417" s="36">
        <f>SUMIFS(СВЦЭМ!$K$40:$K$759,СВЦЭМ!$A$40:$A$759,$A417,СВЦЭМ!$B$40:$B$759,R$402)+'СЕТ СН'!$F$16</f>
        <v>0</v>
      </c>
      <c r="S417" s="36">
        <f>SUMIFS(СВЦЭМ!$K$40:$K$759,СВЦЭМ!$A$40:$A$759,$A417,СВЦЭМ!$B$40:$B$759,S$402)+'СЕТ СН'!$F$16</f>
        <v>0</v>
      </c>
      <c r="T417" s="36">
        <f>SUMIFS(СВЦЭМ!$K$40:$K$759,СВЦЭМ!$A$40:$A$759,$A417,СВЦЭМ!$B$40:$B$759,T$402)+'СЕТ СН'!$F$16</f>
        <v>0</v>
      </c>
      <c r="U417" s="36">
        <f>SUMIFS(СВЦЭМ!$K$40:$K$759,СВЦЭМ!$A$40:$A$759,$A417,СВЦЭМ!$B$40:$B$759,U$402)+'СЕТ СН'!$F$16</f>
        <v>0</v>
      </c>
      <c r="V417" s="36">
        <f>SUMIFS(СВЦЭМ!$K$40:$K$759,СВЦЭМ!$A$40:$A$759,$A417,СВЦЭМ!$B$40:$B$759,V$402)+'СЕТ СН'!$F$16</f>
        <v>0</v>
      </c>
      <c r="W417" s="36">
        <f>SUMIFS(СВЦЭМ!$K$40:$K$759,СВЦЭМ!$A$40:$A$759,$A417,СВЦЭМ!$B$40:$B$759,W$402)+'СЕТ СН'!$F$16</f>
        <v>0</v>
      </c>
      <c r="X417" s="36">
        <f>SUMIFS(СВЦЭМ!$K$40:$K$759,СВЦЭМ!$A$40:$A$759,$A417,СВЦЭМ!$B$40:$B$759,X$402)+'СЕТ СН'!$F$16</f>
        <v>0</v>
      </c>
      <c r="Y417" s="36">
        <f>SUMIFS(СВЦЭМ!$K$40:$K$759,СВЦЭМ!$A$40:$A$759,$A417,СВЦЭМ!$B$40:$B$759,Y$402)+'СЕТ СН'!$F$16</f>
        <v>0</v>
      </c>
    </row>
    <row r="418" spans="1:25" ht="15.75" hidden="1" x14ac:dyDescent="0.2">
      <c r="A418" s="35">
        <f t="shared" si="11"/>
        <v>45398</v>
      </c>
      <c r="B418" s="36">
        <f>SUMIFS(СВЦЭМ!$K$40:$K$759,СВЦЭМ!$A$40:$A$759,$A418,СВЦЭМ!$B$40:$B$759,B$402)+'СЕТ СН'!$F$16</f>
        <v>0</v>
      </c>
      <c r="C418" s="36">
        <f>SUMIFS(СВЦЭМ!$K$40:$K$759,СВЦЭМ!$A$40:$A$759,$A418,СВЦЭМ!$B$40:$B$759,C$402)+'СЕТ СН'!$F$16</f>
        <v>0</v>
      </c>
      <c r="D418" s="36">
        <f>SUMIFS(СВЦЭМ!$K$40:$K$759,СВЦЭМ!$A$40:$A$759,$A418,СВЦЭМ!$B$40:$B$759,D$402)+'СЕТ СН'!$F$16</f>
        <v>0</v>
      </c>
      <c r="E418" s="36">
        <f>SUMIFS(СВЦЭМ!$K$40:$K$759,СВЦЭМ!$A$40:$A$759,$A418,СВЦЭМ!$B$40:$B$759,E$402)+'СЕТ СН'!$F$16</f>
        <v>0</v>
      </c>
      <c r="F418" s="36">
        <f>SUMIFS(СВЦЭМ!$K$40:$K$759,СВЦЭМ!$A$40:$A$759,$A418,СВЦЭМ!$B$40:$B$759,F$402)+'СЕТ СН'!$F$16</f>
        <v>0</v>
      </c>
      <c r="G418" s="36">
        <f>SUMIFS(СВЦЭМ!$K$40:$K$759,СВЦЭМ!$A$40:$A$759,$A418,СВЦЭМ!$B$40:$B$759,G$402)+'СЕТ СН'!$F$16</f>
        <v>0</v>
      </c>
      <c r="H418" s="36">
        <f>SUMIFS(СВЦЭМ!$K$40:$K$759,СВЦЭМ!$A$40:$A$759,$A418,СВЦЭМ!$B$40:$B$759,H$402)+'СЕТ СН'!$F$16</f>
        <v>0</v>
      </c>
      <c r="I418" s="36">
        <f>SUMIFS(СВЦЭМ!$K$40:$K$759,СВЦЭМ!$A$40:$A$759,$A418,СВЦЭМ!$B$40:$B$759,I$402)+'СЕТ СН'!$F$16</f>
        <v>0</v>
      </c>
      <c r="J418" s="36">
        <f>SUMIFS(СВЦЭМ!$K$40:$K$759,СВЦЭМ!$A$40:$A$759,$A418,СВЦЭМ!$B$40:$B$759,J$402)+'СЕТ СН'!$F$16</f>
        <v>0</v>
      </c>
      <c r="K418" s="36">
        <f>SUMIFS(СВЦЭМ!$K$40:$K$759,СВЦЭМ!$A$40:$A$759,$A418,СВЦЭМ!$B$40:$B$759,K$402)+'СЕТ СН'!$F$16</f>
        <v>0</v>
      </c>
      <c r="L418" s="36">
        <f>SUMIFS(СВЦЭМ!$K$40:$K$759,СВЦЭМ!$A$40:$A$759,$A418,СВЦЭМ!$B$40:$B$759,L$402)+'СЕТ СН'!$F$16</f>
        <v>0</v>
      </c>
      <c r="M418" s="36">
        <f>SUMIFS(СВЦЭМ!$K$40:$K$759,СВЦЭМ!$A$40:$A$759,$A418,СВЦЭМ!$B$40:$B$759,M$402)+'СЕТ СН'!$F$16</f>
        <v>0</v>
      </c>
      <c r="N418" s="36">
        <f>SUMIFS(СВЦЭМ!$K$40:$K$759,СВЦЭМ!$A$40:$A$759,$A418,СВЦЭМ!$B$40:$B$759,N$402)+'СЕТ СН'!$F$16</f>
        <v>0</v>
      </c>
      <c r="O418" s="36">
        <f>SUMIFS(СВЦЭМ!$K$40:$K$759,СВЦЭМ!$A$40:$A$759,$A418,СВЦЭМ!$B$40:$B$759,O$402)+'СЕТ СН'!$F$16</f>
        <v>0</v>
      </c>
      <c r="P418" s="36">
        <f>SUMIFS(СВЦЭМ!$K$40:$K$759,СВЦЭМ!$A$40:$A$759,$A418,СВЦЭМ!$B$40:$B$759,P$402)+'СЕТ СН'!$F$16</f>
        <v>0</v>
      </c>
      <c r="Q418" s="36">
        <f>SUMIFS(СВЦЭМ!$K$40:$K$759,СВЦЭМ!$A$40:$A$759,$A418,СВЦЭМ!$B$40:$B$759,Q$402)+'СЕТ СН'!$F$16</f>
        <v>0</v>
      </c>
      <c r="R418" s="36">
        <f>SUMIFS(СВЦЭМ!$K$40:$K$759,СВЦЭМ!$A$40:$A$759,$A418,СВЦЭМ!$B$40:$B$759,R$402)+'СЕТ СН'!$F$16</f>
        <v>0</v>
      </c>
      <c r="S418" s="36">
        <f>SUMIFS(СВЦЭМ!$K$40:$K$759,СВЦЭМ!$A$40:$A$759,$A418,СВЦЭМ!$B$40:$B$759,S$402)+'СЕТ СН'!$F$16</f>
        <v>0</v>
      </c>
      <c r="T418" s="36">
        <f>SUMIFS(СВЦЭМ!$K$40:$K$759,СВЦЭМ!$A$40:$A$759,$A418,СВЦЭМ!$B$40:$B$759,T$402)+'СЕТ СН'!$F$16</f>
        <v>0</v>
      </c>
      <c r="U418" s="36">
        <f>SUMIFS(СВЦЭМ!$K$40:$K$759,СВЦЭМ!$A$40:$A$759,$A418,СВЦЭМ!$B$40:$B$759,U$402)+'СЕТ СН'!$F$16</f>
        <v>0</v>
      </c>
      <c r="V418" s="36">
        <f>SUMIFS(СВЦЭМ!$K$40:$K$759,СВЦЭМ!$A$40:$A$759,$A418,СВЦЭМ!$B$40:$B$759,V$402)+'СЕТ СН'!$F$16</f>
        <v>0</v>
      </c>
      <c r="W418" s="36">
        <f>SUMIFS(СВЦЭМ!$K$40:$K$759,СВЦЭМ!$A$40:$A$759,$A418,СВЦЭМ!$B$40:$B$759,W$402)+'СЕТ СН'!$F$16</f>
        <v>0</v>
      </c>
      <c r="X418" s="36">
        <f>SUMIFS(СВЦЭМ!$K$40:$K$759,СВЦЭМ!$A$40:$A$759,$A418,СВЦЭМ!$B$40:$B$759,X$402)+'СЕТ СН'!$F$16</f>
        <v>0</v>
      </c>
      <c r="Y418" s="36">
        <f>SUMIFS(СВЦЭМ!$K$40:$K$759,СВЦЭМ!$A$40:$A$759,$A418,СВЦЭМ!$B$40:$B$759,Y$402)+'СЕТ СН'!$F$16</f>
        <v>0</v>
      </c>
    </row>
    <row r="419" spans="1:25" ht="15.75" hidden="1" x14ac:dyDescent="0.2">
      <c r="A419" s="35">
        <f t="shared" si="11"/>
        <v>45399</v>
      </c>
      <c r="B419" s="36">
        <f>SUMIFS(СВЦЭМ!$K$40:$K$759,СВЦЭМ!$A$40:$A$759,$A419,СВЦЭМ!$B$40:$B$759,B$402)+'СЕТ СН'!$F$16</f>
        <v>0</v>
      </c>
      <c r="C419" s="36">
        <f>SUMIFS(СВЦЭМ!$K$40:$K$759,СВЦЭМ!$A$40:$A$759,$A419,СВЦЭМ!$B$40:$B$759,C$402)+'СЕТ СН'!$F$16</f>
        <v>0</v>
      </c>
      <c r="D419" s="36">
        <f>SUMIFS(СВЦЭМ!$K$40:$K$759,СВЦЭМ!$A$40:$A$759,$A419,СВЦЭМ!$B$40:$B$759,D$402)+'СЕТ СН'!$F$16</f>
        <v>0</v>
      </c>
      <c r="E419" s="36">
        <f>SUMIFS(СВЦЭМ!$K$40:$K$759,СВЦЭМ!$A$40:$A$759,$A419,СВЦЭМ!$B$40:$B$759,E$402)+'СЕТ СН'!$F$16</f>
        <v>0</v>
      </c>
      <c r="F419" s="36">
        <f>SUMIFS(СВЦЭМ!$K$40:$K$759,СВЦЭМ!$A$40:$A$759,$A419,СВЦЭМ!$B$40:$B$759,F$402)+'СЕТ СН'!$F$16</f>
        <v>0</v>
      </c>
      <c r="G419" s="36">
        <f>SUMIFS(СВЦЭМ!$K$40:$K$759,СВЦЭМ!$A$40:$A$759,$A419,СВЦЭМ!$B$40:$B$759,G$402)+'СЕТ СН'!$F$16</f>
        <v>0</v>
      </c>
      <c r="H419" s="36">
        <f>SUMIFS(СВЦЭМ!$K$40:$K$759,СВЦЭМ!$A$40:$A$759,$A419,СВЦЭМ!$B$40:$B$759,H$402)+'СЕТ СН'!$F$16</f>
        <v>0</v>
      </c>
      <c r="I419" s="36">
        <f>SUMIFS(СВЦЭМ!$K$40:$K$759,СВЦЭМ!$A$40:$A$759,$A419,СВЦЭМ!$B$40:$B$759,I$402)+'СЕТ СН'!$F$16</f>
        <v>0</v>
      </c>
      <c r="J419" s="36">
        <f>SUMIFS(СВЦЭМ!$K$40:$K$759,СВЦЭМ!$A$40:$A$759,$A419,СВЦЭМ!$B$40:$B$759,J$402)+'СЕТ СН'!$F$16</f>
        <v>0</v>
      </c>
      <c r="K419" s="36">
        <f>SUMIFS(СВЦЭМ!$K$40:$K$759,СВЦЭМ!$A$40:$A$759,$A419,СВЦЭМ!$B$40:$B$759,K$402)+'СЕТ СН'!$F$16</f>
        <v>0</v>
      </c>
      <c r="L419" s="36">
        <f>SUMIFS(СВЦЭМ!$K$40:$K$759,СВЦЭМ!$A$40:$A$759,$A419,СВЦЭМ!$B$40:$B$759,L$402)+'СЕТ СН'!$F$16</f>
        <v>0</v>
      </c>
      <c r="M419" s="36">
        <f>SUMIFS(СВЦЭМ!$K$40:$K$759,СВЦЭМ!$A$40:$A$759,$A419,СВЦЭМ!$B$40:$B$759,M$402)+'СЕТ СН'!$F$16</f>
        <v>0</v>
      </c>
      <c r="N419" s="36">
        <f>SUMIFS(СВЦЭМ!$K$40:$K$759,СВЦЭМ!$A$40:$A$759,$A419,СВЦЭМ!$B$40:$B$759,N$402)+'СЕТ СН'!$F$16</f>
        <v>0</v>
      </c>
      <c r="O419" s="36">
        <f>SUMIFS(СВЦЭМ!$K$40:$K$759,СВЦЭМ!$A$40:$A$759,$A419,СВЦЭМ!$B$40:$B$759,O$402)+'СЕТ СН'!$F$16</f>
        <v>0</v>
      </c>
      <c r="P419" s="36">
        <f>SUMIFS(СВЦЭМ!$K$40:$K$759,СВЦЭМ!$A$40:$A$759,$A419,СВЦЭМ!$B$40:$B$759,P$402)+'СЕТ СН'!$F$16</f>
        <v>0</v>
      </c>
      <c r="Q419" s="36">
        <f>SUMIFS(СВЦЭМ!$K$40:$K$759,СВЦЭМ!$A$40:$A$759,$A419,СВЦЭМ!$B$40:$B$759,Q$402)+'СЕТ СН'!$F$16</f>
        <v>0</v>
      </c>
      <c r="R419" s="36">
        <f>SUMIFS(СВЦЭМ!$K$40:$K$759,СВЦЭМ!$A$40:$A$759,$A419,СВЦЭМ!$B$40:$B$759,R$402)+'СЕТ СН'!$F$16</f>
        <v>0</v>
      </c>
      <c r="S419" s="36">
        <f>SUMIFS(СВЦЭМ!$K$40:$K$759,СВЦЭМ!$A$40:$A$759,$A419,СВЦЭМ!$B$40:$B$759,S$402)+'СЕТ СН'!$F$16</f>
        <v>0</v>
      </c>
      <c r="T419" s="36">
        <f>SUMIFS(СВЦЭМ!$K$40:$K$759,СВЦЭМ!$A$40:$A$759,$A419,СВЦЭМ!$B$40:$B$759,T$402)+'СЕТ СН'!$F$16</f>
        <v>0</v>
      </c>
      <c r="U419" s="36">
        <f>SUMIFS(СВЦЭМ!$K$40:$K$759,СВЦЭМ!$A$40:$A$759,$A419,СВЦЭМ!$B$40:$B$759,U$402)+'СЕТ СН'!$F$16</f>
        <v>0</v>
      </c>
      <c r="V419" s="36">
        <f>SUMIFS(СВЦЭМ!$K$40:$K$759,СВЦЭМ!$A$40:$A$759,$A419,СВЦЭМ!$B$40:$B$759,V$402)+'СЕТ СН'!$F$16</f>
        <v>0</v>
      </c>
      <c r="W419" s="36">
        <f>SUMIFS(СВЦЭМ!$K$40:$K$759,СВЦЭМ!$A$40:$A$759,$A419,СВЦЭМ!$B$40:$B$759,W$402)+'СЕТ СН'!$F$16</f>
        <v>0</v>
      </c>
      <c r="X419" s="36">
        <f>SUMIFS(СВЦЭМ!$K$40:$K$759,СВЦЭМ!$A$40:$A$759,$A419,СВЦЭМ!$B$40:$B$759,X$402)+'СЕТ СН'!$F$16</f>
        <v>0</v>
      </c>
      <c r="Y419" s="36">
        <f>SUMIFS(СВЦЭМ!$K$40:$K$759,СВЦЭМ!$A$40:$A$759,$A419,СВЦЭМ!$B$40:$B$759,Y$402)+'СЕТ СН'!$F$16</f>
        <v>0</v>
      </c>
    </row>
    <row r="420" spans="1:25" ht="15.75" hidden="1" x14ac:dyDescent="0.2">
      <c r="A420" s="35">
        <f t="shared" si="11"/>
        <v>45400</v>
      </c>
      <c r="B420" s="36">
        <f>SUMIFS(СВЦЭМ!$K$40:$K$759,СВЦЭМ!$A$40:$A$759,$A420,СВЦЭМ!$B$40:$B$759,B$402)+'СЕТ СН'!$F$16</f>
        <v>0</v>
      </c>
      <c r="C420" s="36">
        <f>SUMIFS(СВЦЭМ!$K$40:$K$759,СВЦЭМ!$A$40:$A$759,$A420,СВЦЭМ!$B$40:$B$759,C$402)+'СЕТ СН'!$F$16</f>
        <v>0</v>
      </c>
      <c r="D420" s="36">
        <f>SUMIFS(СВЦЭМ!$K$40:$K$759,СВЦЭМ!$A$40:$A$759,$A420,СВЦЭМ!$B$40:$B$759,D$402)+'СЕТ СН'!$F$16</f>
        <v>0</v>
      </c>
      <c r="E420" s="36">
        <f>SUMIFS(СВЦЭМ!$K$40:$K$759,СВЦЭМ!$A$40:$A$759,$A420,СВЦЭМ!$B$40:$B$759,E$402)+'СЕТ СН'!$F$16</f>
        <v>0</v>
      </c>
      <c r="F420" s="36">
        <f>SUMIFS(СВЦЭМ!$K$40:$K$759,СВЦЭМ!$A$40:$A$759,$A420,СВЦЭМ!$B$40:$B$759,F$402)+'СЕТ СН'!$F$16</f>
        <v>0</v>
      </c>
      <c r="G420" s="36">
        <f>SUMIFS(СВЦЭМ!$K$40:$K$759,СВЦЭМ!$A$40:$A$759,$A420,СВЦЭМ!$B$40:$B$759,G$402)+'СЕТ СН'!$F$16</f>
        <v>0</v>
      </c>
      <c r="H420" s="36">
        <f>SUMIFS(СВЦЭМ!$K$40:$K$759,СВЦЭМ!$A$40:$A$759,$A420,СВЦЭМ!$B$40:$B$759,H$402)+'СЕТ СН'!$F$16</f>
        <v>0</v>
      </c>
      <c r="I420" s="36">
        <f>SUMIFS(СВЦЭМ!$K$40:$K$759,СВЦЭМ!$A$40:$A$759,$A420,СВЦЭМ!$B$40:$B$759,I$402)+'СЕТ СН'!$F$16</f>
        <v>0</v>
      </c>
      <c r="J420" s="36">
        <f>SUMIFS(СВЦЭМ!$K$40:$K$759,СВЦЭМ!$A$40:$A$759,$A420,СВЦЭМ!$B$40:$B$759,J$402)+'СЕТ СН'!$F$16</f>
        <v>0</v>
      </c>
      <c r="K420" s="36">
        <f>SUMIFS(СВЦЭМ!$K$40:$K$759,СВЦЭМ!$A$40:$A$759,$A420,СВЦЭМ!$B$40:$B$759,K$402)+'СЕТ СН'!$F$16</f>
        <v>0</v>
      </c>
      <c r="L420" s="36">
        <f>SUMIFS(СВЦЭМ!$K$40:$K$759,СВЦЭМ!$A$40:$A$759,$A420,СВЦЭМ!$B$40:$B$759,L$402)+'СЕТ СН'!$F$16</f>
        <v>0</v>
      </c>
      <c r="M420" s="36">
        <f>SUMIFS(СВЦЭМ!$K$40:$K$759,СВЦЭМ!$A$40:$A$759,$A420,СВЦЭМ!$B$40:$B$759,M$402)+'СЕТ СН'!$F$16</f>
        <v>0</v>
      </c>
      <c r="N420" s="36">
        <f>SUMIFS(СВЦЭМ!$K$40:$K$759,СВЦЭМ!$A$40:$A$759,$A420,СВЦЭМ!$B$40:$B$759,N$402)+'СЕТ СН'!$F$16</f>
        <v>0</v>
      </c>
      <c r="O420" s="36">
        <f>SUMIFS(СВЦЭМ!$K$40:$K$759,СВЦЭМ!$A$40:$A$759,$A420,СВЦЭМ!$B$40:$B$759,O$402)+'СЕТ СН'!$F$16</f>
        <v>0</v>
      </c>
      <c r="P420" s="36">
        <f>SUMIFS(СВЦЭМ!$K$40:$K$759,СВЦЭМ!$A$40:$A$759,$A420,СВЦЭМ!$B$40:$B$759,P$402)+'СЕТ СН'!$F$16</f>
        <v>0</v>
      </c>
      <c r="Q420" s="36">
        <f>SUMIFS(СВЦЭМ!$K$40:$K$759,СВЦЭМ!$A$40:$A$759,$A420,СВЦЭМ!$B$40:$B$759,Q$402)+'СЕТ СН'!$F$16</f>
        <v>0</v>
      </c>
      <c r="R420" s="36">
        <f>SUMIFS(СВЦЭМ!$K$40:$K$759,СВЦЭМ!$A$40:$A$759,$A420,СВЦЭМ!$B$40:$B$759,R$402)+'СЕТ СН'!$F$16</f>
        <v>0</v>
      </c>
      <c r="S420" s="36">
        <f>SUMIFS(СВЦЭМ!$K$40:$K$759,СВЦЭМ!$A$40:$A$759,$A420,СВЦЭМ!$B$40:$B$759,S$402)+'СЕТ СН'!$F$16</f>
        <v>0</v>
      </c>
      <c r="T420" s="36">
        <f>SUMIFS(СВЦЭМ!$K$40:$K$759,СВЦЭМ!$A$40:$A$759,$A420,СВЦЭМ!$B$40:$B$759,T$402)+'СЕТ СН'!$F$16</f>
        <v>0</v>
      </c>
      <c r="U420" s="36">
        <f>SUMIFS(СВЦЭМ!$K$40:$K$759,СВЦЭМ!$A$40:$A$759,$A420,СВЦЭМ!$B$40:$B$759,U$402)+'СЕТ СН'!$F$16</f>
        <v>0</v>
      </c>
      <c r="V420" s="36">
        <f>SUMIFS(СВЦЭМ!$K$40:$K$759,СВЦЭМ!$A$40:$A$759,$A420,СВЦЭМ!$B$40:$B$759,V$402)+'СЕТ СН'!$F$16</f>
        <v>0</v>
      </c>
      <c r="W420" s="36">
        <f>SUMIFS(СВЦЭМ!$K$40:$K$759,СВЦЭМ!$A$40:$A$759,$A420,СВЦЭМ!$B$40:$B$759,W$402)+'СЕТ СН'!$F$16</f>
        <v>0</v>
      </c>
      <c r="X420" s="36">
        <f>SUMIFS(СВЦЭМ!$K$40:$K$759,СВЦЭМ!$A$40:$A$759,$A420,СВЦЭМ!$B$40:$B$759,X$402)+'СЕТ СН'!$F$16</f>
        <v>0</v>
      </c>
      <c r="Y420" s="36">
        <f>SUMIFS(СВЦЭМ!$K$40:$K$759,СВЦЭМ!$A$40:$A$759,$A420,СВЦЭМ!$B$40:$B$759,Y$402)+'СЕТ СН'!$F$16</f>
        <v>0</v>
      </c>
    </row>
    <row r="421" spans="1:25" ht="15.75" hidden="1" x14ac:dyDescent="0.2">
      <c r="A421" s="35">
        <f t="shared" si="11"/>
        <v>45401</v>
      </c>
      <c r="B421" s="36">
        <f>SUMIFS(СВЦЭМ!$K$40:$K$759,СВЦЭМ!$A$40:$A$759,$A421,СВЦЭМ!$B$40:$B$759,B$402)+'СЕТ СН'!$F$16</f>
        <v>0</v>
      </c>
      <c r="C421" s="36">
        <f>SUMIFS(СВЦЭМ!$K$40:$K$759,СВЦЭМ!$A$40:$A$759,$A421,СВЦЭМ!$B$40:$B$759,C$402)+'СЕТ СН'!$F$16</f>
        <v>0</v>
      </c>
      <c r="D421" s="36">
        <f>SUMIFS(СВЦЭМ!$K$40:$K$759,СВЦЭМ!$A$40:$A$759,$A421,СВЦЭМ!$B$40:$B$759,D$402)+'СЕТ СН'!$F$16</f>
        <v>0</v>
      </c>
      <c r="E421" s="36">
        <f>SUMIFS(СВЦЭМ!$K$40:$K$759,СВЦЭМ!$A$40:$A$759,$A421,СВЦЭМ!$B$40:$B$759,E$402)+'СЕТ СН'!$F$16</f>
        <v>0</v>
      </c>
      <c r="F421" s="36">
        <f>SUMIFS(СВЦЭМ!$K$40:$K$759,СВЦЭМ!$A$40:$A$759,$A421,СВЦЭМ!$B$40:$B$759,F$402)+'СЕТ СН'!$F$16</f>
        <v>0</v>
      </c>
      <c r="G421" s="36">
        <f>SUMIFS(СВЦЭМ!$K$40:$K$759,СВЦЭМ!$A$40:$A$759,$A421,СВЦЭМ!$B$40:$B$759,G$402)+'СЕТ СН'!$F$16</f>
        <v>0</v>
      </c>
      <c r="H421" s="36">
        <f>SUMIFS(СВЦЭМ!$K$40:$K$759,СВЦЭМ!$A$40:$A$759,$A421,СВЦЭМ!$B$40:$B$759,H$402)+'СЕТ СН'!$F$16</f>
        <v>0</v>
      </c>
      <c r="I421" s="36">
        <f>SUMIFS(СВЦЭМ!$K$40:$K$759,СВЦЭМ!$A$40:$A$759,$A421,СВЦЭМ!$B$40:$B$759,I$402)+'СЕТ СН'!$F$16</f>
        <v>0</v>
      </c>
      <c r="J421" s="36">
        <f>SUMIFS(СВЦЭМ!$K$40:$K$759,СВЦЭМ!$A$40:$A$759,$A421,СВЦЭМ!$B$40:$B$759,J$402)+'СЕТ СН'!$F$16</f>
        <v>0</v>
      </c>
      <c r="K421" s="36">
        <f>SUMIFS(СВЦЭМ!$K$40:$K$759,СВЦЭМ!$A$40:$A$759,$A421,СВЦЭМ!$B$40:$B$759,K$402)+'СЕТ СН'!$F$16</f>
        <v>0</v>
      </c>
      <c r="L421" s="36">
        <f>SUMIFS(СВЦЭМ!$K$40:$K$759,СВЦЭМ!$A$40:$A$759,$A421,СВЦЭМ!$B$40:$B$759,L$402)+'СЕТ СН'!$F$16</f>
        <v>0</v>
      </c>
      <c r="M421" s="36">
        <f>SUMIFS(СВЦЭМ!$K$40:$K$759,СВЦЭМ!$A$40:$A$759,$A421,СВЦЭМ!$B$40:$B$759,M$402)+'СЕТ СН'!$F$16</f>
        <v>0</v>
      </c>
      <c r="N421" s="36">
        <f>SUMIFS(СВЦЭМ!$K$40:$K$759,СВЦЭМ!$A$40:$A$759,$A421,СВЦЭМ!$B$40:$B$759,N$402)+'СЕТ СН'!$F$16</f>
        <v>0</v>
      </c>
      <c r="O421" s="36">
        <f>SUMIFS(СВЦЭМ!$K$40:$K$759,СВЦЭМ!$A$40:$A$759,$A421,СВЦЭМ!$B$40:$B$759,O$402)+'СЕТ СН'!$F$16</f>
        <v>0</v>
      </c>
      <c r="P421" s="36">
        <f>SUMIFS(СВЦЭМ!$K$40:$K$759,СВЦЭМ!$A$40:$A$759,$A421,СВЦЭМ!$B$40:$B$759,P$402)+'СЕТ СН'!$F$16</f>
        <v>0</v>
      </c>
      <c r="Q421" s="36">
        <f>SUMIFS(СВЦЭМ!$K$40:$K$759,СВЦЭМ!$A$40:$A$759,$A421,СВЦЭМ!$B$40:$B$759,Q$402)+'СЕТ СН'!$F$16</f>
        <v>0</v>
      </c>
      <c r="R421" s="36">
        <f>SUMIFS(СВЦЭМ!$K$40:$K$759,СВЦЭМ!$A$40:$A$759,$A421,СВЦЭМ!$B$40:$B$759,R$402)+'СЕТ СН'!$F$16</f>
        <v>0</v>
      </c>
      <c r="S421" s="36">
        <f>SUMIFS(СВЦЭМ!$K$40:$K$759,СВЦЭМ!$A$40:$A$759,$A421,СВЦЭМ!$B$40:$B$759,S$402)+'СЕТ СН'!$F$16</f>
        <v>0</v>
      </c>
      <c r="T421" s="36">
        <f>SUMIFS(СВЦЭМ!$K$40:$K$759,СВЦЭМ!$A$40:$A$759,$A421,СВЦЭМ!$B$40:$B$759,T$402)+'СЕТ СН'!$F$16</f>
        <v>0</v>
      </c>
      <c r="U421" s="36">
        <f>SUMIFS(СВЦЭМ!$K$40:$K$759,СВЦЭМ!$A$40:$A$759,$A421,СВЦЭМ!$B$40:$B$759,U$402)+'СЕТ СН'!$F$16</f>
        <v>0</v>
      </c>
      <c r="V421" s="36">
        <f>SUMIFS(СВЦЭМ!$K$40:$K$759,СВЦЭМ!$A$40:$A$759,$A421,СВЦЭМ!$B$40:$B$759,V$402)+'СЕТ СН'!$F$16</f>
        <v>0</v>
      </c>
      <c r="W421" s="36">
        <f>SUMIFS(СВЦЭМ!$K$40:$K$759,СВЦЭМ!$A$40:$A$759,$A421,СВЦЭМ!$B$40:$B$759,W$402)+'СЕТ СН'!$F$16</f>
        <v>0</v>
      </c>
      <c r="X421" s="36">
        <f>SUMIFS(СВЦЭМ!$K$40:$K$759,СВЦЭМ!$A$40:$A$759,$A421,СВЦЭМ!$B$40:$B$759,X$402)+'СЕТ СН'!$F$16</f>
        <v>0</v>
      </c>
      <c r="Y421" s="36">
        <f>SUMIFS(СВЦЭМ!$K$40:$K$759,СВЦЭМ!$A$40:$A$759,$A421,СВЦЭМ!$B$40:$B$759,Y$402)+'СЕТ СН'!$F$16</f>
        <v>0</v>
      </c>
    </row>
    <row r="422" spans="1:25" ht="15.75" hidden="1" x14ac:dyDescent="0.2">
      <c r="A422" s="35">
        <f t="shared" si="11"/>
        <v>45402</v>
      </c>
      <c r="B422" s="36">
        <f>SUMIFS(СВЦЭМ!$K$40:$K$759,СВЦЭМ!$A$40:$A$759,$A422,СВЦЭМ!$B$40:$B$759,B$402)+'СЕТ СН'!$F$16</f>
        <v>0</v>
      </c>
      <c r="C422" s="36">
        <f>SUMIFS(СВЦЭМ!$K$40:$K$759,СВЦЭМ!$A$40:$A$759,$A422,СВЦЭМ!$B$40:$B$759,C$402)+'СЕТ СН'!$F$16</f>
        <v>0</v>
      </c>
      <c r="D422" s="36">
        <f>SUMIFS(СВЦЭМ!$K$40:$K$759,СВЦЭМ!$A$40:$A$759,$A422,СВЦЭМ!$B$40:$B$759,D$402)+'СЕТ СН'!$F$16</f>
        <v>0</v>
      </c>
      <c r="E422" s="36">
        <f>SUMIFS(СВЦЭМ!$K$40:$K$759,СВЦЭМ!$A$40:$A$759,$A422,СВЦЭМ!$B$40:$B$759,E$402)+'СЕТ СН'!$F$16</f>
        <v>0</v>
      </c>
      <c r="F422" s="36">
        <f>SUMIFS(СВЦЭМ!$K$40:$K$759,СВЦЭМ!$A$40:$A$759,$A422,СВЦЭМ!$B$40:$B$759,F$402)+'СЕТ СН'!$F$16</f>
        <v>0</v>
      </c>
      <c r="G422" s="36">
        <f>SUMIFS(СВЦЭМ!$K$40:$K$759,СВЦЭМ!$A$40:$A$759,$A422,СВЦЭМ!$B$40:$B$759,G$402)+'СЕТ СН'!$F$16</f>
        <v>0</v>
      </c>
      <c r="H422" s="36">
        <f>SUMIFS(СВЦЭМ!$K$40:$K$759,СВЦЭМ!$A$40:$A$759,$A422,СВЦЭМ!$B$40:$B$759,H$402)+'СЕТ СН'!$F$16</f>
        <v>0</v>
      </c>
      <c r="I422" s="36">
        <f>SUMIFS(СВЦЭМ!$K$40:$K$759,СВЦЭМ!$A$40:$A$759,$A422,СВЦЭМ!$B$40:$B$759,I$402)+'СЕТ СН'!$F$16</f>
        <v>0</v>
      </c>
      <c r="J422" s="36">
        <f>SUMIFS(СВЦЭМ!$K$40:$K$759,СВЦЭМ!$A$40:$A$759,$A422,СВЦЭМ!$B$40:$B$759,J$402)+'СЕТ СН'!$F$16</f>
        <v>0</v>
      </c>
      <c r="K422" s="36">
        <f>SUMIFS(СВЦЭМ!$K$40:$K$759,СВЦЭМ!$A$40:$A$759,$A422,СВЦЭМ!$B$40:$B$759,K$402)+'СЕТ СН'!$F$16</f>
        <v>0</v>
      </c>
      <c r="L422" s="36">
        <f>SUMIFS(СВЦЭМ!$K$40:$K$759,СВЦЭМ!$A$40:$A$759,$A422,СВЦЭМ!$B$40:$B$759,L$402)+'СЕТ СН'!$F$16</f>
        <v>0</v>
      </c>
      <c r="M422" s="36">
        <f>SUMIFS(СВЦЭМ!$K$40:$K$759,СВЦЭМ!$A$40:$A$759,$A422,СВЦЭМ!$B$40:$B$759,M$402)+'СЕТ СН'!$F$16</f>
        <v>0</v>
      </c>
      <c r="N422" s="36">
        <f>SUMIFS(СВЦЭМ!$K$40:$K$759,СВЦЭМ!$A$40:$A$759,$A422,СВЦЭМ!$B$40:$B$759,N$402)+'СЕТ СН'!$F$16</f>
        <v>0</v>
      </c>
      <c r="O422" s="36">
        <f>SUMIFS(СВЦЭМ!$K$40:$K$759,СВЦЭМ!$A$40:$A$759,$A422,СВЦЭМ!$B$40:$B$759,O$402)+'СЕТ СН'!$F$16</f>
        <v>0</v>
      </c>
      <c r="P422" s="36">
        <f>SUMIFS(СВЦЭМ!$K$40:$K$759,СВЦЭМ!$A$40:$A$759,$A422,СВЦЭМ!$B$40:$B$759,P$402)+'СЕТ СН'!$F$16</f>
        <v>0</v>
      </c>
      <c r="Q422" s="36">
        <f>SUMIFS(СВЦЭМ!$K$40:$K$759,СВЦЭМ!$A$40:$A$759,$A422,СВЦЭМ!$B$40:$B$759,Q$402)+'СЕТ СН'!$F$16</f>
        <v>0</v>
      </c>
      <c r="R422" s="36">
        <f>SUMIFS(СВЦЭМ!$K$40:$K$759,СВЦЭМ!$A$40:$A$759,$A422,СВЦЭМ!$B$40:$B$759,R$402)+'СЕТ СН'!$F$16</f>
        <v>0</v>
      </c>
      <c r="S422" s="36">
        <f>SUMIFS(СВЦЭМ!$K$40:$K$759,СВЦЭМ!$A$40:$A$759,$A422,СВЦЭМ!$B$40:$B$759,S$402)+'СЕТ СН'!$F$16</f>
        <v>0</v>
      </c>
      <c r="T422" s="36">
        <f>SUMIFS(СВЦЭМ!$K$40:$K$759,СВЦЭМ!$A$40:$A$759,$A422,СВЦЭМ!$B$40:$B$759,T$402)+'СЕТ СН'!$F$16</f>
        <v>0</v>
      </c>
      <c r="U422" s="36">
        <f>SUMIFS(СВЦЭМ!$K$40:$K$759,СВЦЭМ!$A$40:$A$759,$A422,СВЦЭМ!$B$40:$B$759,U$402)+'СЕТ СН'!$F$16</f>
        <v>0</v>
      </c>
      <c r="V422" s="36">
        <f>SUMIFS(СВЦЭМ!$K$40:$K$759,СВЦЭМ!$A$40:$A$759,$A422,СВЦЭМ!$B$40:$B$759,V$402)+'СЕТ СН'!$F$16</f>
        <v>0</v>
      </c>
      <c r="W422" s="36">
        <f>SUMIFS(СВЦЭМ!$K$40:$K$759,СВЦЭМ!$A$40:$A$759,$A422,СВЦЭМ!$B$40:$B$759,W$402)+'СЕТ СН'!$F$16</f>
        <v>0</v>
      </c>
      <c r="X422" s="36">
        <f>SUMIFS(СВЦЭМ!$K$40:$K$759,СВЦЭМ!$A$40:$A$759,$A422,СВЦЭМ!$B$40:$B$759,X$402)+'СЕТ СН'!$F$16</f>
        <v>0</v>
      </c>
      <c r="Y422" s="36">
        <f>SUMIFS(СВЦЭМ!$K$40:$K$759,СВЦЭМ!$A$40:$A$759,$A422,СВЦЭМ!$B$40:$B$759,Y$402)+'СЕТ СН'!$F$16</f>
        <v>0</v>
      </c>
    </row>
    <row r="423" spans="1:25" ht="15.75" hidden="1" x14ac:dyDescent="0.2">
      <c r="A423" s="35">
        <f t="shared" si="11"/>
        <v>45403</v>
      </c>
      <c r="B423" s="36">
        <f>SUMIFS(СВЦЭМ!$K$40:$K$759,СВЦЭМ!$A$40:$A$759,$A423,СВЦЭМ!$B$40:$B$759,B$402)+'СЕТ СН'!$F$16</f>
        <v>0</v>
      </c>
      <c r="C423" s="36">
        <f>SUMIFS(СВЦЭМ!$K$40:$K$759,СВЦЭМ!$A$40:$A$759,$A423,СВЦЭМ!$B$40:$B$759,C$402)+'СЕТ СН'!$F$16</f>
        <v>0</v>
      </c>
      <c r="D423" s="36">
        <f>SUMIFS(СВЦЭМ!$K$40:$K$759,СВЦЭМ!$A$40:$A$759,$A423,СВЦЭМ!$B$40:$B$759,D$402)+'СЕТ СН'!$F$16</f>
        <v>0</v>
      </c>
      <c r="E423" s="36">
        <f>SUMIFS(СВЦЭМ!$K$40:$K$759,СВЦЭМ!$A$40:$A$759,$A423,СВЦЭМ!$B$40:$B$759,E$402)+'СЕТ СН'!$F$16</f>
        <v>0</v>
      </c>
      <c r="F423" s="36">
        <f>SUMIFS(СВЦЭМ!$K$40:$K$759,СВЦЭМ!$A$40:$A$759,$A423,СВЦЭМ!$B$40:$B$759,F$402)+'СЕТ СН'!$F$16</f>
        <v>0</v>
      </c>
      <c r="G423" s="36">
        <f>SUMIFS(СВЦЭМ!$K$40:$K$759,СВЦЭМ!$A$40:$A$759,$A423,СВЦЭМ!$B$40:$B$759,G$402)+'СЕТ СН'!$F$16</f>
        <v>0</v>
      </c>
      <c r="H423" s="36">
        <f>SUMIFS(СВЦЭМ!$K$40:$K$759,СВЦЭМ!$A$40:$A$759,$A423,СВЦЭМ!$B$40:$B$759,H$402)+'СЕТ СН'!$F$16</f>
        <v>0</v>
      </c>
      <c r="I423" s="36">
        <f>SUMIFS(СВЦЭМ!$K$40:$K$759,СВЦЭМ!$A$40:$A$759,$A423,СВЦЭМ!$B$40:$B$759,I$402)+'СЕТ СН'!$F$16</f>
        <v>0</v>
      </c>
      <c r="J423" s="36">
        <f>SUMIFS(СВЦЭМ!$K$40:$K$759,СВЦЭМ!$A$40:$A$759,$A423,СВЦЭМ!$B$40:$B$759,J$402)+'СЕТ СН'!$F$16</f>
        <v>0</v>
      </c>
      <c r="K423" s="36">
        <f>SUMIFS(СВЦЭМ!$K$40:$K$759,СВЦЭМ!$A$40:$A$759,$A423,СВЦЭМ!$B$40:$B$759,K$402)+'СЕТ СН'!$F$16</f>
        <v>0</v>
      </c>
      <c r="L423" s="36">
        <f>SUMIFS(СВЦЭМ!$K$40:$K$759,СВЦЭМ!$A$40:$A$759,$A423,СВЦЭМ!$B$40:$B$759,L$402)+'СЕТ СН'!$F$16</f>
        <v>0</v>
      </c>
      <c r="M423" s="36">
        <f>SUMIFS(СВЦЭМ!$K$40:$K$759,СВЦЭМ!$A$40:$A$759,$A423,СВЦЭМ!$B$40:$B$759,M$402)+'СЕТ СН'!$F$16</f>
        <v>0</v>
      </c>
      <c r="N423" s="36">
        <f>SUMIFS(СВЦЭМ!$K$40:$K$759,СВЦЭМ!$A$40:$A$759,$A423,СВЦЭМ!$B$40:$B$759,N$402)+'СЕТ СН'!$F$16</f>
        <v>0</v>
      </c>
      <c r="O423" s="36">
        <f>SUMIFS(СВЦЭМ!$K$40:$K$759,СВЦЭМ!$A$40:$A$759,$A423,СВЦЭМ!$B$40:$B$759,O$402)+'СЕТ СН'!$F$16</f>
        <v>0</v>
      </c>
      <c r="P423" s="36">
        <f>SUMIFS(СВЦЭМ!$K$40:$K$759,СВЦЭМ!$A$40:$A$759,$A423,СВЦЭМ!$B$40:$B$759,P$402)+'СЕТ СН'!$F$16</f>
        <v>0</v>
      </c>
      <c r="Q423" s="36">
        <f>SUMIFS(СВЦЭМ!$K$40:$K$759,СВЦЭМ!$A$40:$A$759,$A423,СВЦЭМ!$B$40:$B$759,Q$402)+'СЕТ СН'!$F$16</f>
        <v>0</v>
      </c>
      <c r="R423" s="36">
        <f>SUMIFS(СВЦЭМ!$K$40:$K$759,СВЦЭМ!$A$40:$A$759,$A423,СВЦЭМ!$B$40:$B$759,R$402)+'СЕТ СН'!$F$16</f>
        <v>0</v>
      </c>
      <c r="S423" s="36">
        <f>SUMIFS(СВЦЭМ!$K$40:$K$759,СВЦЭМ!$A$40:$A$759,$A423,СВЦЭМ!$B$40:$B$759,S$402)+'СЕТ СН'!$F$16</f>
        <v>0</v>
      </c>
      <c r="T423" s="36">
        <f>SUMIFS(СВЦЭМ!$K$40:$K$759,СВЦЭМ!$A$40:$A$759,$A423,СВЦЭМ!$B$40:$B$759,T$402)+'СЕТ СН'!$F$16</f>
        <v>0</v>
      </c>
      <c r="U423" s="36">
        <f>SUMIFS(СВЦЭМ!$K$40:$K$759,СВЦЭМ!$A$40:$A$759,$A423,СВЦЭМ!$B$40:$B$759,U$402)+'СЕТ СН'!$F$16</f>
        <v>0</v>
      </c>
      <c r="V423" s="36">
        <f>SUMIFS(СВЦЭМ!$K$40:$K$759,СВЦЭМ!$A$40:$A$759,$A423,СВЦЭМ!$B$40:$B$759,V$402)+'СЕТ СН'!$F$16</f>
        <v>0</v>
      </c>
      <c r="W423" s="36">
        <f>SUMIFS(СВЦЭМ!$K$40:$K$759,СВЦЭМ!$A$40:$A$759,$A423,СВЦЭМ!$B$40:$B$759,W$402)+'СЕТ СН'!$F$16</f>
        <v>0</v>
      </c>
      <c r="X423" s="36">
        <f>SUMIFS(СВЦЭМ!$K$40:$K$759,СВЦЭМ!$A$40:$A$759,$A423,СВЦЭМ!$B$40:$B$759,X$402)+'СЕТ СН'!$F$16</f>
        <v>0</v>
      </c>
      <c r="Y423" s="36">
        <f>SUMIFS(СВЦЭМ!$K$40:$K$759,СВЦЭМ!$A$40:$A$759,$A423,СВЦЭМ!$B$40:$B$759,Y$402)+'СЕТ СН'!$F$16</f>
        <v>0</v>
      </c>
    </row>
    <row r="424" spans="1:25" ht="15.75" hidden="1" x14ac:dyDescent="0.2">
      <c r="A424" s="35">
        <f t="shared" si="11"/>
        <v>45404</v>
      </c>
      <c r="B424" s="36">
        <f>SUMIFS(СВЦЭМ!$K$40:$K$759,СВЦЭМ!$A$40:$A$759,$A424,СВЦЭМ!$B$40:$B$759,B$402)+'СЕТ СН'!$F$16</f>
        <v>0</v>
      </c>
      <c r="C424" s="36">
        <f>SUMIFS(СВЦЭМ!$K$40:$K$759,СВЦЭМ!$A$40:$A$759,$A424,СВЦЭМ!$B$40:$B$759,C$402)+'СЕТ СН'!$F$16</f>
        <v>0</v>
      </c>
      <c r="D424" s="36">
        <f>SUMIFS(СВЦЭМ!$K$40:$K$759,СВЦЭМ!$A$40:$A$759,$A424,СВЦЭМ!$B$40:$B$759,D$402)+'СЕТ СН'!$F$16</f>
        <v>0</v>
      </c>
      <c r="E424" s="36">
        <f>SUMIFS(СВЦЭМ!$K$40:$K$759,СВЦЭМ!$A$40:$A$759,$A424,СВЦЭМ!$B$40:$B$759,E$402)+'СЕТ СН'!$F$16</f>
        <v>0</v>
      </c>
      <c r="F424" s="36">
        <f>SUMIFS(СВЦЭМ!$K$40:$K$759,СВЦЭМ!$A$40:$A$759,$A424,СВЦЭМ!$B$40:$B$759,F$402)+'СЕТ СН'!$F$16</f>
        <v>0</v>
      </c>
      <c r="G424" s="36">
        <f>SUMIFS(СВЦЭМ!$K$40:$K$759,СВЦЭМ!$A$40:$A$759,$A424,СВЦЭМ!$B$40:$B$759,G$402)+'СЕТ СН'!$F$16</f>
        <v>0</v>
      </c>
      <c r="H424" s="36">
        <f>SUMIFS(СВЦЭМ!$K$40:$K$759,СВЦЭМ!$A$40:$A$759,$A424,СВЦЭМ!$B$40:$B$759,H$402)+'СЕТ СН'!$F$16</f>
        <v>0</v>
      </c>
      <c r="I424" s="36">
        <f>SUMIFS(СВЦЭМ!$K$40:$K$759,СВЦЭМ!$A$40:$A$759,$A424,СВЦЭМ!$B$40:$B$759,I$402)+'СЕТ СН'!$F$16</f>
        <v>0</v>
      </c>
      <c r="J424" s="36">
        <f>SUMIFS(СВЦЭМ!$K$40:$K$759,СВЦЭМ!$A$40:$A$759,$A424,СВЦЭМ!$B$40:$B$759,J$402)+'СЕТ СН'!$F$16</f>
        <v>0</v>
      </c>
      <c r="K424" s="36">
        <f>SUMIFS(СВЦЭМ!$K$40:$K$759,СВЦЭМ!$A$40:$A$759,$A424,СВЦЭМ!$B$40:$B$759,K$402)+'СЕТ СН'!$F$16</f>
        <v>0</v>
      </c>
      <c r="L424" s="36">
        <f>SUMIFS(СВЦЭМ!$K$40:$K$759,СВЦЭМ!$A$40:$A$759,$A424,СВЦЭМ!$B$40:$B$759,L$402)+'СЕТ СН'!$F$16</f>
        <v>0</v>
      </c>
      <c r="M424" s="36">
        <f>SUMIFS(СВЦЭМ!$K$40:$K$759,СВЦЭМ!$A$40:$A$759,$A424,СВЦЭМ!$B$40:$B$759,M$402)+'СЕТ СН'!$F$16</f>
        <v>0</v>
      </c>
      <c r="N424" s="36">
        <f>SUMIFS(СВЦЭМ!$K$40:$K$759,СВЦЭМ!$A$40:$A$759,$A424,СВЦЭМ!$B$40:$B$759,N$402)+'СЕТ СН'!$F$16</f>
        <v>0</v>
      </c>
      <c r="O424" s="36">
        <f>SUMIFS(СВЦЭМ!$K$40:$K$759,СВЦЭМ!$A$40:$A$759,$A424,СВЦЭМ!$B$40:$B$759,O$402)+'СЕТ СН'!$F$16</f>
        <v>0</v>
      </c>
      <c r="P424" s="36">
        <f>SUMIFS(СВЦЭМ!$K$40:$K$759,СВЦЭМ!$A$40:$A$759,$A424,СВЦЭМ!$B$40:$B$759,P$402)+'СЕТ СН'!$F$16</f>
        <v>0</v>
      </c>
      <c r="Q424" s="36">
        <f>SUMIFS(СВЦЭМ!$K$40:$K$759,СВЦЭМ!$A$40:$A$759,$A424,СВЦЭМ!$B$40:$B$759,Q$402)+'СЕТ СН'!$F$16</f>
        <v>0</v>
      </c>
      <c r="R424" s="36">
        <f>SUMIFS(СВЦЭМ!$K$40:$K$759,СВЦЭМ!$A$40:$A$759,$A424,СВЦЭМ!$B$40:$B$759,R$402)+'СЕТ СН'!$F$16</f>
        <v>0</v>
      </c>
      <c r="S424" s="36">
        <f>SUMIFS(СВЦЭМ!$K$40:$K$759,СВЦЭМ!$A$40:$A$759,$A424,СВЦЭМ!$B$40:$B$759,S$402)+'СЕТ СН'!$F$16</f>
        <v>0</v>
      </c>
      <c r="T424" s="36">
        <f>SUMIFS(СВЦЭМ!$K$40:$K$759,СВЦЭМ!$A$40:$A$759,$A424,СВЦЭМ!$B$40:$B$759,T$402)+'СЕТ СН'!$F$16</f>
        <v>0</v>
      </c>
      <c r="U424" s="36">
        <f>SUMIFS(СВЦЭМ!$K$40:$K$759,СВЦЭМ!$A$40:$A$759,$A424,СВЦЭМ!$B$40:$B$759,U$402)+'СЕТ СН'!$F$16</f>
        <v>0</v>
      </c>
      <c r="V424" s="36">
        <f>SUMIFS(СВЦЭМ!$K$40:$K$759,СВЦЭМ!$A$40:$A$759,$A424,СВЦЭМ!$B$40:$B$759,V$402)+'СЕТ СН'!$F$16</f>
        <v>0</v>
      </c>
      <c r="W424" s="36">
        <f>SUMIFS(СВЦЭМ!$K$40:$K$759,СВЦЭМ!$A$40:$A$759,$A424,СВЦЭМ!$B$40:$B$759,W$402)+'СЕТ СН'!$F$16</f>
        <v>0</v>
      </c>
      <c r="X424" s="36">
        <f>SUMIFS(СВЦЭМ!$K$40:$K$759,СВЦЭМ!$A$40:$A$759,$A424,СВЦЭМ!$B$40:$B$759,X$402)+'СЕТ СН'!$F$16</f>
        <v>0</v>
      </c>
      <c r="Y424" s="36">
        <f>SUMIFS(СВЦЭМ!$K$40:$K$759,СВЦЭМ!$A$40:$A$759,$A424,СВЦЭМ!$B$40:$B$759,Y$402)+'СЕТ СН'!$F$16</f>
        <v>0</v>
      </c>
    </row>
    <row r="425" spans="1:25" ht="15.75" hidden="1" x14ac:dyDescent="0.2">
      <c r="A425" s="35">
        <f t="shared" si="11"/>
        <v>45405</v>
      </c>
      <c r="B425" s="36">
        <f>SUMIFS(СВЦЭМ!$K$40:$K$759,СВЦЭМ!$A$40:$A$759,$A425,СВЦЭМ!$B$40:$B$759,B$402)+'СЕТ СН'!$F$16</f>
        <v>0</v>
      </c>
      <c r="C425" s="36">
        <f>SUMIFS(СВЦЭМ!$K$40:$K$759,СВЦЭМ!$A$40:$A$759,$A425,СВЦЭМ!$B$40:$B$759,C$402)+'СЕТ СН'!$F$16</f>
        <v>0</v>
      </c>
      <c r="D425" s="36">
        <f>SUMIFS(СВЦЭМ!$K$40:$K$759,СВЦЭМ!$A$40:$A$759,$A425,СВЦЭМ!$B$40:$B$759,D$402)+'СЕТ СН'!$F$16</f>
        <v>0</v>
      </c>
      <c r="E425" s="36">
        <f>SUMIFS(СВЦЭМ!$K$40:$K$759,СВЦЭМ!$A$40:$A$759,$A425,СВЦЭМ!$B$40:$B$759,E$402)+'СЕТ СН'!$F$16</f>
        <v>0</v>
      </c>
      <c r="F425" s="36">
        <f>SUMIFS(СВЦЭМ!$K$40:$K$759,СВЦЭМ!$A$40:$A$759,$A425,СВЦЭМ!$B$40:$B$759,F$402)+'СЕТ СН'!$F$16</f>
        <v>0</v>
      </c>
      <c r="G425" s="36">
        <f>SUMIFS(СВЦЭМ!$K$40:$K$759,СВЦЭМ!$A$40:$A$759,$A425,СВЦЭМ!$B$40:$B$759,G$402)+'СЕТ СН'!$F$16</f>
        <v>0</v>
      </c>
      <c r="H425" s="36">
        <f>SUMIFS(СВЦЭМ!$K$40:$K$759,СВЦЭМ!$A$40:$A$759,$A425,СВЦЭМ!$B$40:$B$759,H$402)+'СЕТ СН'!$F$16</f>
        <v>0</v>
      </c>
      <c r="I425" s="36">
        <f>SUMIFS(СВЦЭМ!$K$40:$K$759,СВЦЭМ!$A$40:$A$759,$A425,СВЦЭМ!$B$40:$B$759,I$402)+'СЕТ СН'!$F$16</f>
        <v>0</v>
      </c>
      <c r="J425" s="36">
        <f>SUMIFS(СВЦЭМ!$K$40:$K$759,СВЦЭМ!$A$40:$A$759,$A425,СВЦЭМ!$B$40:$B$759,J$402)+'СЕТ СН'!$F$16</f>
        <v>0</v>
      </c>
      <c r="K425" s="36">
        <f>SUMIFS(СВЦЭМ!$K$40:$K$759,СВЦЭМ!$A$40:$A$759,$A425,СВЦЭМ!$B$40:$B$759,K$402)+'СЕТ СН'!$F$16</f>
        <v>0</v>
      </c>
      <c r="L425" s="36">
        <f>SUMIFS(СВЦЭМ!$K$40:$K$759,СВЦЭМ!$A$40:$A$759,$A425,СВЦЭМ!$B$40:$B$759,L$402)+'СЕТ СН'!$F$16</f>
        <v>0</v>
      </c>
      <c r="M425" s="36">
        <f>SUMIFS(СВЦЭМ!$K$40:$K$759,СВЦЭМ!$A$40:$A$759,$A425,СВЦЭМ!$B$40:$B$759,M$402)+'СЕТ СН'!$F$16</f>
        <v>0</v>
      </c>
      <c r="N425" s="36">
        <f>SUMIFS(СВЦЭМ!$K$40:$K$759,СВЦЭМ!$A$40:$A$759,$A425,СВЦЭМ!$B$40:$B$759,N$402)+'СЕТ СН'!$F$16</f>
        <v>0</v>
      </c>
      <c r="O425" s="36">
        <f>SUMIFS(СВЦЭМ!$K$40:$K$759,СВЦЭМ!$A$40:$A$759,$A425,СВЦЭМ!$B$40:$B$759,O$402)+'СЕТ СН'!$F$16</f>
        <v>0</v>
      </c>
      <c r="P425" s="36">
        <f>SUMIFS(СВЦЭМ!$K$40:$K$759,СВЦЭМ!$A$40:$A$759,$A425,СВЦЭМ!$B$40:$B$759,P$402)+'СЕТ СН'!$F$16</f>
        <v>0</v>
      </c>
      <c r="Q425" s="36">
        <f>SUMIFS(СВЦЭМ!$K$40:$K$759,СВЦЭМ!$A$40:$A$759,$A425,СВЦЭМ!$B$40:$B$759,Q$402)+'СЕТ СН'!$F$16</f>
        <v>0</v>
      </c>
      <c r="R425" s="36">
        <f>SUMIFS(СВЦЭМ!$K$40:$K$759,СВЦЭМ!$A$40:$A$759,$A425,СВЦЭМ!$B$40:$B$759,R$402)+'СЕТ СН'!$F$16</f>
        <v>0</v>
      </c>
      <c r="S425" s="36">
        <f>SUMIFS(СВЦЭМ!$K$40:$K$759,СВЦЭМ!$A$40:$A$759,$A425,СВЦЭМ!$B$40:$B$759,S$402)+'СЕТ СН'!$F$16</f>
        <v>0</v>
      </c>
      <c r="T425" s="36">
        <f>SUMIFS(СВЦЭМ!$K$40:$K$759,СВЦЭМ!$A$40:$A$759,$A425,СВЦЭМ!$B$40:$B$759,T$402)+'СЕТ СН'!$F$16</f>
        <v>0</v>
      </c>
      <c r="U425" s="36">
        <f>SUMIFS(СВЦЭМ!$K$40:$K$759,СВЦЭМ!$A$40:$A$759,$A425,СВЦЭМ!$B$40:$B$759,U$402)+'СЕТ СН'!$F$16</f>
        <v>0</v>
      </c>
      <c r="V425" s="36">
        <f>SUMIFS(СВЦЭМ!$K$40:$K$759,СВЦЭМ!$A$40:$A$759,$A425,СВЦЭМ!$B$40:$B$759,V$402)+'СЕТ СН'!$F$16</f>
        <v>0</v>
      </c>
      <c r="W425" s="36">
        <f>SUMIFS(СВЦЭМ!$K$40:$K$759,СВЦЭМ!$A$40:$A$759,$A425,СВЦЭМ!$B$40:$B$759,W$402)+'СЕТ СН'!$F$16</f>
        <v>0</v>
      </c>
      <c r="X425" s="36">
        <f>SUMIFS(СВЦЭМ!$K$40:$K$759,СВЦЭМ!$A$40:$A$759,$A425,СВЦЭМ!$B$40:$B$759,X$402)+'СЕТ СН'!$F$16</f>
        <v>0</v>
      </c>
      <c r="Y425" s="36">
        <f>SUMIFS(СВЦЭМ!$K$40:$K$759,СВЦЭМ!$A$40:$A$759,$A425,СВЦЭМ!$B$40:$B$759,Y$402)+'СЕТ СН'!$F$16</f>
        <v>0</v>
      </c>
    </row>
    <row r="426" spans="1:25" ht="15.75" hidden="1" x14ac:dyDescent="0.2">
      <c r="A426" s="35">
        <f t="shared" si="11"/>
        <v>45406</v>
      </c>
      <c r="B426" s="36">
        <f>SUMIFS(СВЦЭМ!$K$40:$K$759,СВЦЭМ!$A$40:$A$759,$A426,СВЦЭМ!$B$40:$B$759,B$402)+'СЕТ СН'!$F$16</f>
        <v>0</v>
      </c>
      <c r="C426" s="36">
        <f>SUMIFS(СВЦЭМ!$K$40:$K$759,СВЦЭМ!$A$40:$A$759,$A426,СВЦЭМ!$B$40:$B$759,C$402)+'СЕТ СН'!$F$16</f>
        <v>0</v>
      </c>
      <c r="D426" s="36">
        <f>SUMIFS(СВЦЭМ!$K$40:$K$759,СВЦЭМ!$A$40:$A$759,$A426,СВЦЭМ!$B$40:$B$759,D$402)+'СЕТ СН'!$F$16</f>
        <v>0</v>
      </c>
      <c r="E426" s="36">
        <f>SUMIFS(СВЦЭМ!$K$40:$K$759,СВЦЭМ!$A$40:$A$759,$A426,СВЦЭМ!$B$40:$B$759,E$402)+'СЕТ СН'!$F$16</f>
        <v>0</v>
      </c>
      <c r="F426" s="36">
        <f>SUMIFS(СВЦЭМ!$K$40:$K$759,СВЦЭМ!$A$40:$A$759,$A426,СВЦЭМ!$B$40:$B$759,F$402)+'СЕТ СН'!$F$16</f>
        <v>0</v>
      </c>
      <c r="G426" s="36">
        <f>SUMIFS(СВЦЭМ!$K$40:$K$759,СВЦЭМ!$A$40:$A$759,$A426,СВЦЭМ!$B$40:$B$759,G$402)+'СЕТ СН'!$F$16</f>
        <v>0</v>
      </c>
      <c r="H426" s="36">
        <f>SUMIFS(СВЦЭМ!$K$40:$K$759,СВЦЭМ!$A$40:$A$759,$A426,СВЦЭМ!$B$40:$B$759,H$402)+'СЕТ СН'!$F$16</f>
        <v>0</v>
      </c>
      <c r="I426" s="36">
        <f>SUMIFS(СВЦЭМ!$K$40:$K$759,СВЦЭМ!$A$40:$A$759,$A426,СВЦЭМ!$B$40:$B$759,I$402)+'СЕТ СН'!$F$16</f>
        <v>0</v>
      </c>
      <c r="J426" s="36">
        <f>SUMIFS(СВЦЭМ!$K$40:$K$759,СВЦЭМ!$A$40:$A$759,$A426,СВЦЭМ!$B$40:$B$759,J$402)+'СЕТ СН'!$F$16</f>
        <v>0</v>
      </c>
      <c r="K426" s="36">
        <f>SUMIFS(СВЦЭМ!$K$40:$K$759,СВЦЭМ!$A$40:$A$759,$A426,СВЦЭМ!$B$40:$B$759,K$402)+'СЕТ СН'!$F$16</f>
        <v>0</v>
      </c>
      <c r="L426" s="36">
        <f>SUMIFS(СВЦЭМ!$K$40:$K$759,СВЦЭМ!$A$40:$A$759,$A426,СВЦЭМ!$B$40:$B$759,L$402)+'СЕТ СН'!$F$16</f>
        <v>0</v>
      </c>
      <c r="M426" s="36">
        <f>SUMIFS(СВЦЭМ!$K$40:$K$759,СВЦЭМ!$A$40:$A$759,$A426,СВЦЭМ!$B$40:$B$759,M$402)+'СЕТ СН'!$F$16</f>
        <v>0</v>
      </c>
      <c r="N426" s="36">
        <f>SUMIFS(СВЦЭМ!$K$40:$K$759,СВЦЭМ!$A$40:$A$759,$A426,СВЦЭМ!$B$40:$B$759,N$402)+'СЕТ СН'!$F$16</f>
        <v>0</v>
      </c>
      <c r="O426" s="36">
        <f>SUMIFS(СВЦЭМ!$K$40:$K$759,СВЦЭМ!$A$40:$A$759,$A426,СВЦЭМ!$B$40:$B$759,O$402)+'СЕТ СН'!$F$16</f>
        <v>0</v>
      </c>
      <c r="P426" s="36">
        <f>SUMIFS(СВЦЭМ!$K$40:$K$759,СВЦЭМ!$A$40:$A$759,$A426,СВЦЭМ!$B$40:$B$759,P$402)+'СЕТ СН'!$F$16</f>
        <v>0</v>
      </c>
      <c r="Q426" s="36">
        <f>SUMIFS(СВЦЭМ!$K$40:$K$759,СВЦЭМ!$A$40:$A$759,$A426,СВЦЭМ!$B$40:$B$759,Q$402)+'СЕТ СН'!$F$16</f>
        <v>0</v>
      </c>
      <c r="R426" s="36">
        <f>SUMIFS(СВЦЭМ!$K$40:$K$759,СВЦЭМ!$A$40:$A$759,$A426,СВЦЭМ!$B$40:$B$759,R$402)+'СЕТ СН'!$F$16</f>
        <v>0</v>
      </c>
      <c r="S426" s="36">
        <f>SUMIFS(СВЦЭМ!$K$40:$K$759,СВЦЭМ!$A$40:$A$759,$A426,СВЦЭМ!$B$40:$B$759,S$402)+'СЕТ СН'!$F$16</f>
        <v>0</v>
      </c>
      <c r="T426" s="36">
        <f>SUMIFS(СВЦЭМ!$K$40:$K$759,СВЦЭМ!$A$40:$A$759,$A426,СВЦЭМ!$B$40:$B$759,T$402)+'СЕТ СН'!$F$16</f>
        <v>0</v>
      </c>
      <c r="U426" s="36">
        <f>SUMIFS(СВЦЭМ!$K$40:$K$759,СВЦЭМ!$A$40:$A$759,$A426,СВЦЭМ!$B$40:$B$759,U$402)+'СЕТ СН'!$F$16</f>
        <v>0</v>
      </c>
      <c r="V426" s="36">
        <f>SUMIFS(СВЦЭМ!$K$40:$K$759,СВЦЭМ!$A$40:$A$759,$A426,СВЦЭМ!$B$40:$B$759,V$402)+'СЕТ СН'!$F$16</f>
        <v>0</v>
      </c>
      <c r="W426" s="36">
        <f>SUMIFS(СВЦЭМ!$K$40:$K$759,СВЦЭМ!$A$40:$A$759,$A426,СВЦЭМ!$B$40:$B$759,W$402)+'СЕТ СН'!$F$16</f>
        <v>0</v>
      </c>
      <c r="X426" s="36">
        <f>SUMIFS(СВЦЭМ!$K$40:$K$759,СВЦЭМ!$A$40:$A$759,$A426,СВЦЭМ!$B$40:$B$759,X$402)+'СЕТ СН'!$F$16</f>
        <v>0</v>
      </c>
      <c r="Y426" s="36">
        <f>SUMIFS(СВЦЭМ!$K$40:$K$759,СВЦЭМ!$A$40:$A$759,$A426,СВЦЭМ!$B$40:$B$759,Y$402)+'СЕТ СН'!$F$16</f>
        <v>0</v>
      </c>
    </row>
    <row r="427" spans="1:25" ht="15.75" hidden="1" x14ac:dyDescent="0.2">
      <c r="A427" s="35">
        <f t="shared" si="11"/>
        <v>45407</v>
      </c>
      <c r="B427" s="36">
        <f>SUMIFS(СВЦЭМ!$K$40:$K$759,СВЦЭМ!$A$40:$A$759,$A427,СВЦЭМ!$B$40:$B$759,B$402)+'СЕТ СН'!$F$16</f>
        <v>0</v>
      </c>
      <c r="C427" s="36">
        <f>SUMIFS(СВЦЭМ!$K$40:$K$759,СВЦЭМ!$A$40:$A$759,$A427,СВЦЭМ!$B$40:$B$759,C$402)+'СЕТ СН'!$F$16</f>
        <v>0</v>
      </c>
      <c r="D427" s="36">
        <f>SUMIFS(СВЦЭМ!$K$40:$K$759,СВЦЭМ!$A$40:$A$759,$A427,СВЦЭМ!$B$40:$B$759,D$402)+'СЕТ СН'!$F$16</f>
        <v>0</v>
      </c>
      <c r="E427" s="36">
        <f>SUMIFS(СВЦЭМ!$K$40:$K$759,СВЦЭМ!$A$40:$A$759,$A427,СВЦЭМ!$B$40:$B$759,E$402)+'СЕТ СН'!$F$16</f>
        <v>0</v>
      </c>
      <c r="F427" s="36">
        <f>SUMIFS(СВЦЭМ!$K$40:$K$759,СВЦЭМ!$A$40:$A$759,$A427,СВЦЭМ!$B$40:$B$759,F$402)+'СЕТ СН'!$F$16</f>
        <v>0</v>
      </c>
      <c r="G427" s="36">
        <f>SUMIFS(СВЦЭМ!$K$40:$K$759,СВЦЭМ!$A$40:$A$759,$A427,СВЦЭМ!$B$40:$B$759,G$402)+'СЕТ СН'!$F$16</f>
        <v>0</v>
      </c>
      <c r="H427" s="36">
        <f>SUMIFS(СВЦЭМ!$K$40:$K$759,СВЦЭМ!$A$40:$A$759,$A427,СВЦЭМ!$B$40:$B$759,H$402)+'СЕТ СН'!$F$16</f>
        <v>0</v>
      </c>
      <c r="I427" s="36">
        <f>SUMIFS(СВЦЭМ!$K$40:$K$759,СВЦЭМ!$A$40:$A$759,$A427,СВЦЭМ!$B$40:$B$759,I$402)+'СЕТ СН'!$F$16</f>
        <v>0</v>
      </c>
      <c r="J427" s="36">
        <f>SUMIFS(СВЦЭМ!$K$40:$K$759,СВЦЭМ!$A$40:$A$759,$A427,СВЦЭМ!$B$40:$B$759,J$402)+'СЕТ СН'!$F$16</f>
        <v>0</v>
      </c>
      <c r="K427" s="36">
        <f>SUMIFS(СВЦЭМ!$K$40:$K$759,СВЦЭМ!$A$40:$A$759,$A427,СВЦЭМ!$B$40:$B$759,K$402)+'СЕТ СН'!$F$16</f>
        <v>0</v>
      </c>
      <c r="L427" s="36">
        <f>SUMIFS(СВЦЭМ!$K$40:$K$759,СВЦЭМ!$A$40:$A$759,$A427,СВЦЭМ!$B$40:$B$759,L$402)+'СЕТ СН'!$F$16</f>
        <v>0</v>
      </c>
      <c r="M427" s="36">
        <f>SUMIFS(СВЦЭМ!$K$40:$K$759,СВЦЭМ!$A$40:$A$759,$A427,СВЦЭМ!$B$40:$B$759,M$402)+'СЕТ СН'!$F$16</f>
        <v>0</v>
      </c>
      <c r="N427" s="36">
        <f>SUMIFS(СВЦЭМ!$K$40:$K$759,СВЦЭМ!$A$40:$A$759,$A427,СВЦЭМ!$B$40:$B$759,N$402)+'СЕТ СН'!$F$16</f>
        <v>0</v>
      </c>
      <c r="O427" s="36">
        <f>SUMIFS(СВЦЭМ!$K$40:$K$759,СВЦЭМ!$A$40:$A$759,$A427,СВЦЭМ!$B$40:$B$759,O$402)+'СЕТ СН'!$F$16</f>
        <v>0</v>
      </c>
      <c r="P427" s="36">
        <f>SUMIFS(СВЦЭМ!$K$40:$K$759,СВЦЭМ!$A$40:$A$759,$A427,СВЦЭМ!$B$40:$B$759,P$402)+'СЕТ СН'!$F$16</f>
        <v>0</v>
      </c>
      <c r="Q427" s="36">
        <f>SUMIFS(СВЦЭМ!$K$40:$K$759,СВЦЭМ!$A$40:$A$759,$A427,СВЦЭМ!$B$40:$B$759,Q$402)+'СЕТ СН'!$F$16</f>
        <v>0</v>
      </c>
      <c r="R427" s="36">
        <f>SUMIFS(СВЦЭМ!$K$40:$K$759,СВЦЭМ!$A$40:$A$759,$A427,СВЦЭМ!$B$40:$B$759,R$402)+'СЕТ СН'!$F$16</f>
        <v>0</v>
      </c>
      <c r="S427" s="36">
        <f>SUMIFS(СВЦЭМ!$K$40:$K$759,СВЦЭМ!$A$40:$A$759,$A427,СВЦЭМ!$B$40:$B$759,S$402)+'СЕТ СН'!$F$16</f>
        <v>0</v>
      </c>
      <c r="T427" s="36">
        <f>SUMIFS(СВЦЭМ!$K$40:$K$759,СВЦЭМ!$A$40:$A$759,$A427,СВЦЭМ!$B$40:$B$759,T$402)+'СЕТ СН'!$F$16</f>
        <v>0</v>
      </c>
      <c r="U427" s="36">
        <f>SUMIFS(СВЦЭМ!$K$40:$K$759,СВЦЭМ!$A$40:$A$759,$A427,СВЦЭМ!$B$40:$B$759,U$402)+'СЕТ СН'!$F$16</f>
        <v>0</v>
      </c>
      <c r="V427" s="36">
        <f>SUMIFS(СВЦЭМ!$K$40:$K$759,СВЦЭМ!$A$40:$A$759,$A427,СВЦЭМ!$B$40:$B$759,V$402)+'СЕТ СН'!$F$16</f>
        <v>0</v>
      </c>
      <c r="W427" s="36">
        <f>SUMIFS(СВЦЭМ!$K$40:$K$759,СВЦЭМ!$A$40:$A$759,$A427,СВЦЭМ!$B$40:$B$759,W$402)+'СЕТ СН'!$F$16</f>
        <v>0</v>
      </c>
      <c r="X427" s="36">
        <f>SUMIFS(СВЦЭМ!$K$40:$K$759,СВЦЭМ!$A$40:$A$759,$A427,СВЦЭМ!$B$40:$B$759,X$402)+'СЕТ СН'!$F$16</f>
        <v>0</v>
      </c>
      <c r="Y427" s="36">
        <f>SUMIFS(СВЦЭМ!$K$40:$K$759,СВЦЭМ!$A$40:$A$759,$A427,СВЦЭМ!$B$40:$B$759,Y$402)+'СЕТ СН'!$F$16</f>
        <v>0</v>
      </c>
    </row>
    <row r="428" spans="1:25" ht="15.75" hidden="1" x14ac:dyDescent="0.2">
      <c r="A428" s="35">
        <f t="shared" si="11"/>
        <v>45408</v>
      </c>
      <c r="B428" s="36">
        <f>SUMIFS(СВЦЭМ!$K$40:$K$759,СВЦЭМ!$A$40:$A$759,$A428,СВЦЭМ!$B$40:$B$759,B$402)+'СЕТ СН'!$F$16</f>
        <v>0</v>
      </c>
      <c r="C428" s="36">
        <f>SUMIFS(СВЦЭМ!$K$40:$K$759,СВЦЭМ!$A$40:$A$759,$A428,СВЦЭМ!$B$40:$B$759,C$402)+'СЕТ СН'!$F$16</f>
        <v>0</v>
      </c>
      <c r="D428" s="36">
        <f>SUMIFS(СВЦЭМ!$K$40:$K$759,СВЦЭМ!$A$40:$A$759,$A428,СВЦЭМ!$B$40:$B$759,D$402)+'СЕТ СН'!$F$16</f>
        <v>0</v>
      </c>
      <c r="E428" s="36">
        <f>SUMIFS(СВЦЭМ!$K$40:$K$759,СВЦЭМ!$A$40:$A$759,$A428,СВЦЭМ!$B$40:$B$759,E$402)+'СЕТ СН'!$F$16</f>
        <v>0</v>
      </c>
      <c r="F428" s="36">
        <f>SUMIFS(СВЦЭМ!$K$40:$K$759,СВЦЭМ!$A$40:$A$759,$A428,СВЦЭМ!$B$40:$B$759,F$402)+'СЕТ СН'!$F$16</f>
        <v>0</v>
      </c>
      <c r="G428" s="36">
        <f>SUMIFS(СВЦЭМ!$K$40:$K$759,СВЦЭМ!$A$40:$A$759,$A428,СВЦЭМ!$B$40:$B$759,G$402)+'СЕТ СН'!$F$16</f>
        <v>0</v>
      </c>
      <c r="H428" s="36">
        <f>SUMIFS(СВЦЭМ!$K$40:$K$759,СВЦЭМ!$A$40:$A$759,$A428,СВЦЭМ!$B$40:$B$759,H$402)+'СЕТ СН'!$F$16</f>
        <v>0</v>
      </c>
      <c r="I428" s="36">
        <f>SUMIFS(СВЦЭМ!$K$40:$K$759,СВЦЭМ!$A$40:$A$759,$A428,СВЦЭМ!$B$40:$B$759,I$402)+'СЕТ СН'!$F$16</f>
        <v>0</v>
      </c>
      <c r="J428" s="36">
        <f>SUMIFS(СВЦЭМ!$K$40:$K$759,СВЦЭМ!$A$40:$A$759,$A428,СВЦЭМ!$B$40:$B$759,J$402)+'СЕТ СН'!$F$16</f>
        <v>0</v>
      </c>
      <c r="K428" s="36">
        <f>SUMIFS(СВЦЭМ!$K$40:$K$759,СВЦЭМ!$A$40:$A$759,$A428,СВЦЭМ!$B$40:$B$759,K$402)+'СЕТ СН'!$F$16</f>
        <v>0</v>
      </c>
      <c r="L428" s="36">
        <f>SUMIFS(СВЦЭМ!$K$40:$K$759,СВЦЭМ!$A$40:$A$759,$A428,СВЦЭМ!$B$40:$B$759,L$402)+'СЕТ СН'!$F$16</f>
        <v>0</v>
      </c>
      <c r="M428" s="36">
        <f>SUMIFS(СВЦЭМ!$K$40:$K$759,СВЦЭМ!$A$40:$A$759,$A428,СВЦЭМ!$B$40:$B$759,M$402)+'СЕТ СН'!$F$16</f>
        <v>0</v>
      </c>
      <c r="N428" s="36">
        <f>SUMIFS(СВЦЭМ!$K$40:$K$759,СВЦЭМ!$A$40:$A$759,$A428,СВЦЭМ!$B$40:$B$759,N$402)+'СЕТ СН'!$F$16</f>
        <v>0</v>
      </c>
      <c r="O428" s="36">
        <f>SUMIFS(СВЦЭМ!$K$40:$K$759,СВЦЭМ!$A$40:$A$759,$A428,СВЦЭМ!$B$40:$B$759,O$402)+'СЕТ СН'!$F$16</f>
        <v>0</v>
      </c>
      <c r="P428" s="36">
        <f>SUMIFS(СВЦЭМ!$K$40:$K$759,СВЦЭМ!$A$40:$A$759,$A428,СВЦЭМ!$B$40:$B$759,P$402)+'СЕТ СН'!$F$16</f>
        <v>0</v>
      </c>
      <c r="Q428" s="36">
        <f>SUMIFS(СВЦЭМ!$K$40:$K$759,СВЦЭМ!$A$40:$A$759,$A428,СВЦЭМ!$B$40:$B$759,Q$402)+'СЕТ СН'!$F$16</f>
        <v>0</v>
      </c>
      <c r="R428" s="36">
        <f>SUMIFS(СВЦЭМ!$K$40:$K$759,СВЦЭМ!$A$40:$A$759,$A428,СВЦЭМ!$B$40:$B$759,R$402)+'СЕТ СН'!$F$16</f>
        <v>0</v>
      </c>
      <c r="S428" s="36">
        <f>SUMIFS(СВЦЭМ!$K$40:$K$759,СВЦЭМ!$A$40:$A$759,$A428,СВЦЭМ!$B$40:$B$759,S$402)+'СЕТ СН'!$F$16</f>
        <v>0</v>
      </c>
      <c r="T428" s="36">
        <f>SUMIFS(СВЦЭМ!$K$40:$K$759,СВЦЭМ!$A$40:$A$759,$A428,СВЦЭМ!$B$40:$B$759,T$402)+'СЕТ СН'!$F$16</f>
        <v>0</v>
      </c>
      <c r="U428" s="36">
        <f>SUMIFS(СВЦЭМ!$K$40:$K$759,СВЦЭМ!$A$40:$A$759,$A428,СВЦЭМ!$B$40:$B$759,U$402)+'СЕТ СН'!$F$16</f>
        <v>0</v>
      </c>
      <c r="V428" s="36">
        <f>SUMIFS(СВЦЭМ!$K$40:$K$759,СВЦЭМ!$A$40:$A$759,$A428,СВЦЭМ!$B$40:$B$759,V$402)+'СЕТ СН'!$F$16</f>
        <v>0</v>
      </c>
      <c r="W428" s="36">
        <f>SUMIFS(СВЦЭМ!$K$40:$K$759,СВЦЭМ!$A$40:$A$759,$A428,СВЦЭМ!$B$40:$B$759,W$402)+'СЕТ СН'!$F$16</f>
        <v>0</v>
      </c>
      <c r="X428" s="36">
        <f>SUMIFS(СВЦЭМ!$K$40:$K$759,СВЦЭМ!$A$40:$A$759,$A428,СВЦЭМ!$B$40:$B$759,X$402)+'СЕТ СН'!$F$16</f>
        <v>0</v>
      </c>
      <c r="Y428" s="36">
        <f>SUMIFS(СВЦЭМ!$K$40:$K$759,СВЦЭМ!$A$40:$A$759,$A428,СВЦЭМ!$B$40:$B$759,Y$402)+'СЕТ СН'!$F$16</f>
        <v>0</v>
      </c>
    </row>
    <row r="429" spans="1:25" ht="15.75" hidden="1" x14ac:dyDescent="0.2">
      <c r="A429" s="35">
        <f t="shared" si="11"/>
        <v>45409</v>
      </c>
      <c r="B429" s="36">
        <f>SUMIFS(СВЦЭМ!$K$40:$K$759,СВЦЭМ!$A$40:$A$759,$A429,СВЦЭМ!$B$40:$B$759,B$402)+'СЕТ СН'!$F$16</f>
        <v>0</v>
      </c>
      <c r="C429" s="36">
        <f>SUMIFS(СВЦЭМ!$K$40:$K$759,СВЦЭМ!$A$40:$A$759,$A429,СВЦЭМ!$B$40:$B$759,C$402)+'СЕТ СН'!$F$16</f>
        <v>0</v>
      </c>
      <c r="D429" s="36">
        <f>SUMIFS(СВЦЭМ!$K$40:$K$759,СВЦЭМ!$A$40:$A$759,$A429,СВЦЭМ!$B$40:$B$759,D$402)+'СЕТ СН'!$F$16</f>
        <v>0</v>
      </c>
      <c r="E429" s="36">
        <f>SUMIFS(СВЦЭМ!$K$40:$K$759,СВЦЭМ!$A$40:$A$759,$A429,СВЦЭМ!$B$40:$B$759,E$402)+'СЕТ СН'!$F$16</f>
        <v>0</v>
      </c>
      <c r="F429" s="36">
        <f>SUMIFS(СВЦЭМ!$K$40:$K$759,СВЦЭМ!$A$40:$A$759,$A429,СВЦЭМ!$B$40:$B$759,F$402)+'СЕТ СН'!$F$16</f>
        <v>0</v>
      </c>
      <c r="G429" s="36">
        <f>SUMIFS(СВЦЭМ!$K$40:$K$759,СВЦЭМ!$A$40:$A$759,$A429,СВЦЭМ!$B$40:$B$759,G$402)+'СЕТ СН'!$F$16</f>
        <v>0</v>
      </c>
      <c r="H429" s="36">
        <f>SUMIFS(СВЦЭМ!$K$40:$K$759,СВЦЭМ!$A$40:$A$759,$A429,СВЦЭМ!$B$40:$B$759,H$402)+'СЕТ СН'!$F$16</f>
        <v>0</v>
      </c>
      <c r="I429" s="36">
        <f>SUMIFS(СВЦЭМ!$K$40:$K$759,СВЦЭМ!$A$40:$A$759,$A429,СВЦЭМ!$B$40:$B$759,I$402)+'СЕТ СН'!$F$16</f>
        <v>0</v>
      </c>
      <c r="J429" s="36">
        <f>SUMIFS(СВЦЭМ!$K$40:$K$759,СВЦЭМ!$A$40:$A$759,$A429,СВЦЭМ!$B$40:$B$759,J$402)+'СЕТ СН'!$F$16</f>
        <v>0</v>
      </c>
      <c r="K429" s="36">
        <f>SUMIFS(СВЦЭМ!$K$40:$K$759,СВЦЭМ!$A$40:$A$759,$A429,СВЦЭМ!$B$40:$B$759,K$402)+'СЕТ СН'!$F$16</f>
        <v>0</v>
      </c>
      <c r="L429" s="36">
        <f>SUMIFS(СВЦЭМ!$K$40:$K$759,СВЦЭМ!$A$40:$A$759,$A429,СВЦЭМ!$B$40:$B$759,L$402)+'СЕТ СН'!$F$16</f>
        <v>0</v>
      </c>
      <c r="M429" s="36">
        <f>SUMIFS(СВЦЭМ!$K$40:$K$759,СВЦЭМ!$A$40:$A$759,$A429,СВЦЭМ!$B$40:$B$759,M$402)+'СЕТ СН'!$F$16</f>
        <v>0</v>
      </c>
      <c r="N429" s="36">
        <f>SUMIFS(СВЦЭМ!$K$40:$K$759,СВЦЭМ!$A$40:$A$759,$A429,СВЦЭМ!$B$40:$B$759,N$402)+'СЕТ СН'!$F$16</f>
        <v>0</v>
      </c>
      <c r="O429" s="36">
        <f>SUMIFS(СВЦЭМ!$K$40:$K$759,СВЦЭМ!$A$40:$A$759,$A429,СВЦЭМ!$B$40:$B$759,O$402)+'СЕТ СН'!$F$16</f>
        <v>0</v>
      </c>
      <c r="P429" s="36">
        <f>SUMIFS(СВЦЭМ!$K$40:$K$759,СВЦЭМ!$A$40:$A$759,$A429,СВЦЭМ!$B$40:$B$759,P$402)+'СЕТ СН'!$F$16</f>
        <v>0</v>
      </c>
      <c r="Q429" s="36">
        <f>SUMIFS(СВЦЭМ!$K$40:$K$759,СВЦЭМ!$A$40:$A$759,$A429,СВЦЭМ!$B$40:$B$759,Q$402)+'СЕТ СН'!$F$16</f>
        <v>0</v>
      </c>
      <c r="R429" s="36">
        <f>SUMIFS(СВЦЭМ!$K$40:$K$759,СВЦЭМ!$A$40:$A$759,$A429,СВЦЭМ!$B$40:$B$759,R$402)+'СЕТ СН'!$F$16</f>
        <v>0</v>
      </c>
      <c r="S429" s="36">
        <f>SUMIFS(СВЦЭМ!$K$40:$K$759,СВЦЭМ!$A$40:$A$759,$A429,СВЦЭМ!$B$40:$B$759,S$402)+'СЕТ СН'!$F$16</f>
        <v>0</v>
      </c>
      <c r="T429" s="36">
        <f>SUMIFS(СВЦЭМ!$K$40:$K$759,СВЦЭМ!$A$40:$A$759,$A429,СВЦЭМ!$B$40:$B$759,T$402)+'СЕТ СН'!$F$16</f>
        <v>0</v>
      </c>
      <c r="U429" s="36">
        <f>SUMIFS(СВЦЭМ!$K$40:$K$759,СВЦЭМ!$A$40:$A$759,$A429,СВЦЭМ!$B$40:$B$759,U$402)+'СЕТ СН'!$F$16</f>
        <v>0</v>
      </c>
      <c r="V429" s="36">
        <f>SUMIFS(СВЦЭМ!$K$40:$K$759,СВЦЭМ!$A$40:$A$759,$A429,СВЦЭМ!$B$40:$B$759,V$402)+'СЕТ СН'!$F$16</f>
        <v>0</v>
      </c>
      <c r="W429" s="36">
        <f>SUMIFS(СВЦЭМ!$K$40:$K$759,СВЦЭМ!$A$40:$A$759,$A429,СВЦЭМ!$B$40:$B$759,W$402)+'СЕТ СН'!$F$16</f>
        <v>0</v>
      </c>
      <c r="X429" s="36">
        <f>SUMIFS(СВЦЭМ!$K$40:$K$759,СВЦЭМ!$A$40:$A$759,$A429,СВЦЭМ!$B$40:$B$759,X$402)+'СЕТ СН'!$F$16</f>
        <v>0</v>
      </c>
      <c r="Y429" s="36">
        <f>SUMIFS(СВЦЭМ!$K$40:$K$759,СВЦЭМ!$A$40:$A$759,$A429,СВЦЭМ!$B$40:$B$759,Y$402)+'СЕТ СН'!$F$16</f>
        <v>0</v>
      </c>
    </row>
    <row r="430" spans="1:25" ht="15.75" hidden="1" x14ac:dyDescent="0.2">
      <c r="A430" s="35">
        <f t="shared" si="11"/>
        <v>45410</v>
      </c>
      <c r="B430" s="36">
        <f>SUMIFS(СВЦЭМ!$K$40:$K$759,СВЦЭМ!$A$40:$A$759,$A430,СВЦЭМ!$B$40:$B$759,B$402)+'СЕТ СН'!$F$16</f>
        <v>0</v>
      </c>
      <c r="C430" s="36">
        <f>SUMIFS(СВЦЭМ!$K$40:$K$759,СВЦЭМ!$A$40:$A$759,$A430,СВЦЭМ!$B$40:$B$759,C$402)+'СЕТ СН'!$F$16</f>
        <v>0</v>
      </c>
      <c r="D430" s="36">
        <f>SUMIFS(СВЦЭМ!$K$40:$K$759,СВЦЭМ!$A$40:$A$759,$A430,СВЦЭМ!$B$40:$B$759,D$402)+'СЕТ СН'!$F$16</f>
        <v>0</v>
      </c>
      <c r="E430" s="36">
        <f>SUMIFS(СВЦЭМ!$K$40:$K$759,СВЦЭМ!$A$40:$A$759,$A430,СВЦЭМ!$B$40:$B$759,E$402)+'СЕТ СН'!$F$16</f>
        <v>0</v>
      </c>
      <c r="F430" s="36">
        <f>SUMIFS(СВЦЭМ!$K$40:$K$759,СВЦЭМ!$A$40:$A$759,$A430,СВЦЭМ!$B$40:$B$759,F$402)+'СЕТ СН'!$F$16</f>
        <v>0</v>
      </c>
      <c r="G430" s="36">
        <f>SUMIFS(СВЦЭМ!$K$40:$K$759,СВЦЭМ!$A$40:$A$759,$A430,СВЦЭМ!$B$40:$B$759,G$402)+'СЕТ СН'!$F$16</f>
        <v>0</v>
      </c>
      <c r="H430" s="36">
        <f>SUMIFS(СВЦЭМ!$K$40:$K$759,СВЦЭМ!$A$40:$A$759,$A430,СВЦЭМ!$B$40:$B$759,H$402)+'СЕТ СН'!$F$16</f>
        <v>0</v>
      </c>
      <c r="I430" s="36">
        <f>SUMIFS(СВЦЭМ!$K$40:$K$759,СВЦЭМ!$A$40:$A$759,$A430,СВЦЭМ!$B$40:$B$759,I$402)+'СЕТ СН'!$F$16</f>
        <v>0</v>
      </c>
      <c r="J430" s="36">
        <f>SUMIFS(СВЦЭМ!$K$40:$K$759,СВЦЭМ!$A$40:$A$759,$A430,СВЦЭМ!$B$40:$B$759,J$402)+'СЕТ СН'!$F$16</f>
        <v>0</v>
      </c>
      <c r="K430" s="36">
        <f>SUMIFS(СВЦЭМ!$K$40:$K$759,СВЦЭМ!$A$40:$A$759,$A430,СВЦЭМ!$B$40:$B$759,K$402)+'СЕТ СН'!$F$16</f>
        <v>0</v>
      </c>
      <c r="L430" s="36">
        <f>SUMIFS(СВЦЭМ!$K$40:$K$759,СВЦЭМ!$A$40:$A$759,$A430,СВЦЭМ!$B$40:$B$759,L$402)+'СЕТ СН'!$F$16</f>
        <v>0</v>
      </c>
      <c r="M430" s="36">
        <f>SUMIFS(СВЦЭМ!$K$40:$K$759,СВЦЭМ!$A$40:$A$759,$A430,СВЦЭМ!$B$40:$B$759,M$402)+'СЕТ СН'!$F$16</f>
        <v>0</v>
      </c>
      <c r="N430" s="36">
        <f>SUMIFS(СВЦЭМ!$K$40:$K$759,СВЦЭМ!$A$40:$A$759,$A430,СВЦЭМ!$B$40:$B$759,N$402)+'СЕТ СН'!$F$16</f>
        <v>0</v>
      </c>
      <c r="O430" s="36">
        <f>SUMIFS(СВЦЭМ!$K$40:$K$759,СВЦЭМ!$A$40:$A$759,$A430,СВЦЭМ!$B$40:$B$759,O$402)+'СЕТ СН'!$F$16</f>
        <v>0</v>
      </c>
      <c r="P430" s="36">
        <f>SUMIFS(СВЦЭМ!$K$40:$K$759,СВЦЭМ!$A$40:$A$759,$A430,СВЦЭМ!$B$40:$B$759,P$402)+'СЕТ СН'!$F$16</f>
        <v>0</v>
      </c>
      <c r="Q430" s="36">
        <f>SUMIFS(СВЦЭМ!$K$40:$K$759,СВЦЭМ!$A$40:$A$759,$A430,СВЦЭМ!$B$40:$B$759,Q$402)+'СЕТ СН'!$F$16</f>
        <v>0</v>
      </c>
      <c r="R430" s="36">
        <f>SUMIFS(СВЦЭМ!$K$40:$K$759,СВЦЭМ!$A$40:$A$759,$A430,СВЦЭМ!$B$40:$B$759,R$402)+'СЕТ СН'!$F$16</f>
        <v>0</v>
      </c>
      <c r="S430" s="36">
        <f>SUMIFS(СВЦЭМ!$K$40:$K$759,СВЦЭМ!$A$40:$A$759,$A430,СВЦЭМ!$B$40:$B$759,S$402)+'СЕТ СН'!$F$16</f>
        <v>0</v>
      </c>
      <c r="T430" s="36">
        <f>SUMIFS(СВЦЭМ!$K$40:$K$759,СВЦЭМ!$A$40:$A$759,$A430,СВЦЭМ!$B$40:$B$759,T$402)+'СЕТ СН'!$F$16</f>
        <v>0</v>
      </c>
      <c r="U430" s="36">
        <f>SUMIFS(СВЦЭМ!$K$40:$K$759,СВЦЭМ!$A$40:$A$759,$A430,СВЦЭМ!$B$40:$B$759,U$402)+'СЕТ СН'!$F$16</f>
        <v>0</v>
      </c>
      <c r="V430" s="36">
        <f>SUMIFS(СВЦЭМ!$K$40:$K$759,СВЦЭМ!$A$40:$A$759,$A430,СВЦЭМ!$B$40:$B$759,V$402)+'СЕТ СН'!$F$16</f>
        <v>0</v>
      </c>
      <c r="W430" s="36">
        <f>SUMIFS(СВЦЭМ!$K$40:$K$759,СВЦЭМ!$A$40:$A$759,$A430,СВЦЭМ!$B$40:$B$759,W$402)+'СЕТ СН'!$F$16</f>
        <v>0</v>
      </c>
      <c r="X430" s="36">
        <f>SUMIFS(СВЦЭМ!$K$40:$K$759,СВЦЭМ!$A$40:$A$759,$A430,СВЦЭМ!$B$40:$B$759,X$402)+'СЕТ СН'!$F$16</f>
        <v>0</v>
      </c>
      <c r="Y430" s="36">
        <f>SUMIFS(СВЦЭМ!$K$40:$K$759,СВЦЭМ!$A$40:$A$759,$A430,СВЦЭМ!$B$40:$B$759,Y$402)+'СЕТ СН'!$F$16</f>
        <v>0</v>
      </c>
    </row>
    <row r="431" spans="1:25" ht="15.75" hidden="1" x14ac:dyDescent="0.2">
      <c r="A431" s="35">
        <f t="shared" si="11"/>
        <v>45411</v>
      </c>
      <c r="B431" s="36">
        <f>SUMIFS(СВЦЭМ!$K$40:$K$759,СВЦЭМ!$A$40:$A$759,$A431,СВЦЭМ!$B$40:$B$759,B$402)+'СЕТ СН'!$F$16</f>
        <v>0</v>
      </c>
      <c r="C431" s="36">
        <f>SUMIFS(СВЦЭМ!$K$40:$K$759,СВЦЭМ!$A$40:$A$759,$A431,СВЦЭМ!$B$40:$B$759,C$402)+'СЕТ СН'!$F$16</f>
        <v>0</v>
      </c>
      <c r="D431" s="36">
        <f>SUMIFS(СВЦЭМ!$K$40:$K$759,СВЦЭМ!$A$40:$A$759,$A431,СВЦЭМ!$B$40:$B$759,D$402)+'СЕТ СН'!$F$16</f>
        <v>0</v>
      </c>
      <c r="E431" s="36">
        <f>SUMIFS(СВЦЭМ!$K$40:$K$759,СВЦЭМ!$A$40:$A$759,$A431,СВЦЭМ!$B$40:$B$759,E$402)+'СЕТ СН'!$F$16</f>
        <v>0</v>
      </c>
      <c r="F431" s="36">
        <f>SUMIFS(СВЦЭМ!$K$40:$K$759,СВЦЭМ!$A$40:$A$759,$A431,СВЦЭМ!$B$40:$B$759,F$402)+'СЕТ СН'!$F$16</f>
        <v>0</v>
      </c>
      <c r="G431" s="36">
        <f>SUMIFS(СВЦЭМ!$K$40:$K$759,СВЦЭМ!$A$40:$A$759,$A431,СВЦЭМ!$B$40:$B$759,G$402)+'СЕТ СН'!$F$16</f>
        <v>0</v>
      </c>
      <c r="H431" s="36">
        <f>SUMIFS(СВЦЭМ!$K$40:$K$759,СВЦЭМ!$A$40:$A$759,$A431,СВЦЭМ!$B$40:$B$759,H$402)+'СЕТ СН'!$F$16</f>
        <v>0</v>
      </c>
      <c r="I431" s="36">
        <f>SUMIFS(СВЦЭМ!$K$40:$K$759,СВЦЭМ!$A$40:$A$759,$A431,СВЦЭМ!$B$40:$B$759,I$402)+'СЕТ СН'!$F$16</f>
        <v>0</v>
      </c>
      <c r="J431" s="36">
        <f>SUMIFS(СВЦЭМ!$K$40:$K$759,СВЦЭМ!$A$40:$A$759,$A431,СВЦЭМ!$B$40:$B$759,J$402)+'СЕТ СН'!$F$16</f>
        <v>0</v>
      </c>
      <c r="K431" s="36">
        <f>SUMIFS(СВЦЭМ!$K$40:$K$759,СВЦЭМ!$A$40:$A$759,$A431,СВЦЭМ!$B$40:$B$759,K$402)+'СЕТ СН'!$F$16</f>
        <v>0</v>
      </c>
      <c r="L431" s="36">
        <f>SUMIFS(СВЦЭМ!$K$40:$K$759,СВЦЭМ!$A$40:$A$759,$A431,СВЦЭМ!$B$40:$B$759,L$402)+'СЕТ СН'!$F$16</f>
        <v>0</v>
      </c>
      <c r="M431" s="36">
        <f>SUMIFS(СВЦЭМ!$K$40:$K$759,СВЦЭМ!$A$40:$A$759,$A431,СВЦЭМ!$B$40:$B$759,M$402)+'СЕТ СН'!$F$16</f>
        <v>0</v>
      </c>
      <c r="N431" s="36">
        <f>SUMIFS(СВЦЭМ!$K$40:$K$759,СВЦЭМ!$A$40:$A$759,$A431,СВЦЭМ!$B$40:$B$759,N$402)+'СЕТ СН'!$F$16</f>
        <v>0</v>
      </c>
      <c r="O431" s="36">
        <f>SUMIFS(СВЦЭМ!$K$40:$K$759,СВЦЭМ!$A$40:$A$759,$A431,СВЦЭМ!$B$40:$B$759,O$402)+'СЕТ СН'!$F$16</f>
        <v>0</v>
      </c>
      <c r="P431" s="36">
        <f>SUMIFS(СВЦЭМ!$K$40:$K$759,СВЦЭМ!$A$40:$A$759,$A431,СВЦЭМ!$B$40:$B$759,P$402)+'СЕТ СН'!$F$16</f>
        <v>0</v>
      </c>
      <c r="Q431" s="36">
        <f>SUMIFS(СВЦЭМ!$K$40:$K$759,СВЦЭМ!$A$40:$A$759,$A431,СВЦЭМ!$B$40:$B$759,Q$402)+'СЕТ СН'!$F$16</f>
        <v>0</v>
      </c>
      <c r="R431" s="36">
        <f>SUMIFS(СВЦЭМ!$K$40:$K$759,СВЦЭМ!$A$40:$A$759,$A431,СВЦЭМ!$B$40:$B$759,R$402)+'СЕТ СН'!$F$16</f>
        <v>0</v>
      </c>
      <c r="S431" s="36">
        <f>SUMIFS(СВЦЭМ!$K$40:$K$759,СВЦЭМ!$A$40:$A$759,$A431,СВЦЭМ!$B$40:$B$759,S$402)+'СЕТ СН'!$F$16</f>
        <v>0</v>
      </c>
      <c r="T431" s="36">
        <f>SUMIFS(СВЦЭМ!$K$40:$K$759,СВЦЭМ!$A$40:$A$759,$A431,СВЦЭМ!$B$40:$B$759,T$402)+'СЕТ СН'!$F$16</f>
        <v>0</v>
      </c>
      <c r="U431" s="36">
        <f>SUMIFS(СВЦЭМ!$K$40:$K$759,СВЦЭМ!$A$40:$A$759,$A431,СВЦЭМ!$B$40:$B$759,U$402)+'СЕТ СН'!$F$16</f>
        <v>0</v>
      </c>
      <c r="V431" s="36">
        <f>SUMIFS(СВЦЭМ!$K$40:$K$759,СВЦЭМ!$A$40:$A$759,$A431,СВЦЭМ!$B$40:$B$759,V$402)+'СЕТ СН'!$F$16</f>
        <v>0</v>
      </c>
      <c r="W431" s="36">
        <f>SUMIFS(СВЦЭМ!$K$40:$K$759,СВЦЭМ!$A$40:$A$759,$A431,СВЦЭМ!$B$40:$B$759,W$402)+'СЕТ СН'!$F$16</f>
        <v>0</v>
      </c>
      <c r="X431" s="36">
        <f>SUMIFS(СВЦЭМ!$K$40:$K$759,СВЦЭМ!$A$40:$A$759,$A431,СВЦЭМ!$B$40:$B$759,X$402)+'СЕТ СН'!$F$16</f>
        <v>0</v>
      </c>
      <c r="Y431" s="36">
        <f>SUMIFS(СВЦЭМ!$K$40:$K$759,СВЦЭМ!$A$40:$A$759,$A431,СВЦЭМ!$B$40:$B$759,Y$402)+'СЕТ СН'!$F$16</f>
        <v>0</v>
      </c>
    </row>
    <row r="432" spans="1:25" ht="15.75" hidden="1" x14ac:dyDescent="0.2">
      <c r="A432" s="35">
        <f t="shared" si="11"/>
        <v>45412</v>
      </c>
      <c r="B432" s="36">
        <f>SUMIFS(СВЦЭМ!$K$40:$K$759,СВЦЭМ!$A$40:$A$759,$A432,СВЦЭМ!$B$40:$B$759,B$402)+'СЕТ СН'!$F$16</f>
        <v>0</v>
      </c>
      <c r="C432" s="36">
        <f>SUMIFS(СВЦЭМ!$K$40:$K$759,СВЦЭМ!$A$40:$A$759,$A432,СВЦЭМ!$B$40:$B$759,C$402)+'СЕТ СН'!$F$16</f>
        <v>0</v>
      </c>
      <c r="D432" s="36">
        <f>SUMIFS(СВЦЭМ!$K$40:$K$759,СВЦЭМ!$A$40:$A$759,$A432,СВЦЭМ!$B$40:$B$759,D$402)+'СЕТ СН'!$F$16</f>
        <v>0</v>
      </c>
      <c r="E432" s="36">
        <f>SUMIFS(СВЦЭМ!$K$40:$K$759,СВЦЭМ!$A$40:$A$759,$A432,СВЦЭМ!$B$40:$B$759,E$402)+'СЕТ СН'!$F$16</f>
        <v>0</v>
      </c>
      <c r="F432" s="36">
        <f>SUMIFS(СВЦЭМ!$K$40:$K$759,СВЦЭМ!$A$40:$A$759,$A432,СВЦЭМ!$B$40:$B$759,F$402)+'СЕТ СН'!$F$16</f>
        <v>0</v>
      </c>
      <c r="G432" s="36">
        <f>SUMIFS(СВЦЭМ!$K$40:$K$759,СВЦЭМ!$A$40:$A$759,$A432,СВЦЭМ!$B$40:$B$759,G$402)+'СЕТ СН'!$F$16</f>
        <v>0</v>
      </c>
      <c r="H432" s="36">
        <f>SUMIFS(СВЦЭМ!$K$40:$K$759,СВЦЭМ!$A$40:$A$759,$A432,СВЦЭМ!$B$40:$B$759,H$402)+'СЕТ СН'!$F$16</f>
        <v>0</v>
      </c>
      <c r="I432" s="36">
        <f>SUMIFS(СВЦЭМ!$K$40:$K$759,СВЦЭМ!$A$40:$A$759,$A432,СВЦЭМ!$B$40:$B$759,I$402)+'СЕТ СН'!$F$16</f>
        <v>0</v>
      </c>
      <c r="J432" s="36">
        <f>SUMIFS(СВЦЭМ!$K$40:$K$759,СВЦЭМ!$A$40:$A$759,$A432,СВЦЭМ!$B$40:$B$759,J$402)+'СЕТ СН'!$F$16</f>
        <v>0</v>
      </c>
      <c r="K432" s="36">
        <f>SUMIFS(СВЦЭМ!$K$40:$K$759,СВЦЭМ!$A$40:$A$759,$A432,СВЦЭМ!$B$40:$B$759,K$402)+'СЕТ СН'!$F$16</f>
        <v>0</v>
      </c>
      <c r="L432" s="36">
        <f>SUMIFS(СВЦЭМ!$K$40:$K$759,СВЦЭМ!$A$40:$A$759,$A432,СВЦЭМ!$B$40:$B$759,L$402)+'СЕТ СН'!$F$16</f>
        <v>0</v>
      </c>
      <c r="M432" s="36">
        <f>SUMIFS(СВЦЭМ!$K$40:$K$759,СВЦЭМ!$A$40:$A$759,$A432,СВЦЭМ!$B$40:$B$759,M$402)+'СЕТ СН'!$F$16</f>
        <v>0</v>
      </c>
      <c r="N432" s="36">
        <f>SUMIFS(СВЦЭМ!$K$40:$K$759,СВЦЭМ!$A$40:$A$759,$A432,СВЦЭМ!$B$40:$B$759,N$402)+'СЕТ СН'!$F$16</f>
        <v>0</v>
      </c>
      <c r="O432" s="36">
        <f>SUMIFS(СВЦЭМ!$K$40:$K$759,СВЦЭМ!$A$40:$A$759,$A432,СВЦЭМ!$B$40:$B$759,O$402)+'СЕТ СН'!$F$16</f>
        <v>0</v>
      </c>
      <c r="P432" s="36">
        <f>SUMIFS(СВЦЭМ!$K$40:$K$759,СВЦЭМ!$A$40:$A$759,$A432,СВЦЭМ!$B$40:$B$759,P$402)+'СЕТ СН'!$F$16</f>
        <v>0</v>
      </c>
      <c r="Q432" s="36">
        <f>SUMIFS(СВЦЭМ!$K$40:$K$759,СВЦЭМ!$A$40:$A$759,$A432,СВЦЭМ!$B$40:$B$759,Q$402)+'СЕТ СН'!$F$16</f>
        <v>0</v>
      </c>
      <c r="R432" s="36">
        <f>SUMIFS(СВЦЭМ!$K$40:$K$759,СВЦЭМ!$A$40:$A$759,$A432,СВЦЭМ!$B$40:$B$759,R$402)+'СЕТ СН'!$F$16</f>
        <v>0</v>
      </c>
      <c r="S432" s="36">
        <f>SUMIFS(СВЦЭМ!$K$40:$K$759,СВЦЭМ!$A$40:$A$759,$A432,СВЦЭМ!$B$40:$B$759,S$402)+'СЕТ СН'!$F$16</f>
        <v>0</v>
      </c>
      <c r="T432" s="36">
        <f>SUMIFS(СВЦЭМ!$K$40:$K$759,СВЦЭМ!$A$40:$A$759,$A432,СВЦЭМ!$B$40:$B$759,T$402)+'СЕТ СН'!$F$16</f>
        <v>0</v>
      </c>
      <c r="U432" s="36">
        <f>SUMIFS(СВЦЭМ!$K$40:$K$759,СВЦЭМ!$A$40:$A$759,$A432,СВЦЭМ!$B$40:$B$759,U$402)+'СЕТ СН'!$F$16</f>
        <v>0</v>
      </c>
      <c r="V432" s="36">
        <f>SUMIFS(СВЦЭМ!$K$40:$K$759,СВЦЭМ!$A$40:$A$759,$A432,СВЦЭМ!$B$40:$B$759,V$402)+'СЕТ СН'!$F$16</f>
        <v>0</v>
      </c>
      <c r="W432" s="36">
        <f>SUMIFS(СВЦЭМ!$K$40:$K$759,СВЦЭМ!$A$40:$A$759,$A432,СВЦЭМ!$B$40:$B$759,W$402)+'СЕТ СН'!$F$16</f>
        <v>0</v>
      </c>
      <c r="X432" s="36">
        <f>SUMIFS(СВЦЭМ!$K$40:$K$759,СВЦЭМ!$A$40:$A$759,$A432,СВЦЭМ!$B$40:$B$759,X$402)+'СЕТ СН'!$F$16</f>
        <v>0</v>
      </c>
      <c r="Y432" s="36">
        <f>SUMIFS(СВЦЭМ!$K$40:$K$759,СВЦЭМ!$A$40:$A$759,$A432,СВЦЭМ!$B$40:$B$759,Y$402)+'СЕТ СН'!$F$16</f>
        <v>0</v>
      </c>
    </row>
    <row r="433" spans="1:27" ht="15.75" hidden="1" x14ac:dyDescent="0.2">
      <c r="A433" s="35">
        <f t="shared" si="11"/>
        <v>45413</v>
      </c>
      <c r="B433" s="36">
        <f>SUMIFS(СВЦЭМ!$K$40:$K$759,СВЦЭМ!$A$40:$A$759,$A433,СВЦЭМ!$B$40:$B$759,B$402)+'СЕТ СН'!$F$16</f>
        <v>0</v>
      </c>
      <c r="C433" s="36">
        <f>SUMIFS(СВЦЭМ!$K$40:$K$759,СВЦЭМ!$A$40:$A$759,$A433,СВЦЭМ!$B$40:$B$759,C$402)+'СЕТ СН'!$F$16</f>
        <v>0</v>
      </c>
      <c r="D433" s="36">
        <f>SUMIFS(СВЦЭМ!$K$40:$K$759,СВЦЭМ!$A$40:$A$759,$A433,СВЦЭМ!$B$40:$B$759,D$402)+'СЕТ СН'!$F$16</f>
        <v>0</v>
      </c>
      <c r="E433" s="36">
        <f>SUMIFS(СВЦЭМ!$K$40:$K$759,СВЦЭМ!$A$40:$A$759,$A433,СВЦЭМ!$B$40:$B$759,E$402)+'СЕТ СН'!$F$16</f>
        <v>0</v>
      </c>
      <c r="F433" s="36">
        <f>SUMIFS(СВЦЭМ!$K$40:$K$759,СВЦЭМ!$A$40:$A$759,$A433,СВЦЭМ!$B$40:$B$759,F$402)+'СЕТ СН'!$F$16</f>
        <v>0</v>
      </c>
      <c r="G433" s="36">
        <f>SUMIFS(СВЦЭМ!$K$40:$K$759,СВЦЭМ!$A$40:$A$759,$A433,СВЦЭМ!$B$40:$B$759,G$402)+'СЕТ СН'!$F$16</f>
        <v>0</v>
      </c>
      <c r="H433" s="36">
        <f>SUMIFS(СВЦЭМ!$K$40:$K$759,СВЦЭМ!$A$40:$A$759,$A433,СВЦЭМ!$B$40:$B$759,H$402)+'СЕТ СН'!$F$16</f>
        <v>0</v>
      </c>
      <c r="I433" s="36">
        <f>SUMIFS(СВЦЭМ!$K$40:$K$759,СВЦЭМ!$A$40:$A$759,$A433,СВЦЭМ!$B$40:$B$759,I$402)+'СЕТ СН'!$F$16</f>
        <v>0</v>
      </c>
      <c r="J433" s="36">
        <f>SUMIFS(СВЦЭМ!$K$40:$K$759,СВЦЭМ!$A$40:$A$759,$A433,СВЦЭМ!$B$40:$B$759,J$402)+'СЕТ СН'!$F$16</f>
        <v>0</v>
      </c>
      <c r="K433" s="36">
        <f>SUMIFS(СВЦЭМ!$K$40:$K$759,СВЦЭМ!$A$40:$A$759,$A433,СВЦЭМ!$B$40:$B$759,K$402)+'СЕТ СН'!$F$16</f>
        <v>0</v>
      </c>
      <c r="L433" s="36">
        <f>SUMIFS(СВЦЭМ!$K$40:$K$759,СВЦЭМ!$A$40:$A$759,$A433,СВЦЭМ!$B$40:$B$759,L$402)+'СЕТ СН'!$F$16</f>
        <v>0</v>
      </c>
      <c r="M433" s="36">
        <f>SUMIFS(СВЦЭМ!$K$40:$K$759,СВЦЭМ!$A$40:$A$759,$A433,СВЦЭМ!$B$40:$B$759,M$402)+'СЕТ СН'!$F$16</f>
        <v>0</v>
      </c>
      <c r="N433" s="36">
        <f>SUMIFS(СВЦЭМ!$K$40:$K$759,СВЦЭМ!$A$40:$A$759,$A433,СВЦЭМ!$B$40:$B$759,N$402)+'СЕТ СН'!$F$16</f>
        <v>0</v>
      </c>
      <c r="O433" s="36">
        <f>SUMIFS(СВЦЭМ!$K$40:$K$759,СВЦЭМ!$A$40:$A$759,$A433,СВЦЭМ!$B$40:$B$759,O$402)+'СЕТ СН'!$F$16</f>
        <v>0</v>
      </c>
      <c r="P433" s="36">
        <f>SUMIFS(СВЦЭМ!$K$40:$K$759,СВЦЭМ!$A$40:$A$759,$A433,СВЦЭМ!$B$40:$B$759,P$402)+'СЕТ СН'!$F$16</f>
        <v>0</v>
      </c>
      <c r="Q433" s="36">
        <f>SUMIFS(СВЦЭМ!$K$40:$K$759,СВЦЭМ!$A$40:$A$759,$A433,СВЦЭМ!$B$40:$B$759,Q$402)+'СЕТ СН'!$F$16</f>
        <v>0</v>
      </c>
      <c r="R433" s="36">
        <f>SUMIFS(СВЦЭМ!$K$40:$K$759,СВЦЭМ!$A$40:$A$759,$A433,СВЦЭМ!$B$40:$B$759,R$402)+'СЕТ СН'!$F$16</f>
        <v>0</v>
      </c>
      <c r="S433" s="36">
        <f>SUMIFS(СВЦЭМ!$K$40:$K$759,СВЦЭМ!$A$40:$A$759,$A433,СВЦЭМ!$B$40:$B$759,S$402)+'СЕТ СН'!$F$16</f>
        <v>0</v>
      </c>
      <c r="T433" s="36">
        <f>SUMIFS(СВЦЭМ!$K$40:$K$759,СВЦЭМ!$A$40:$A$759,$A433,СВЦЭМ!$B$40:$B$759,T$402)+'СЕТ СН'!$F$16</f>
        <v>0</v>
      </c>
      <c r="U433" s="36">
        <f>SUMIFS(СВЦЭМ!$K$40:$K$759,СВЦЭМ!$A$40:$A$759,$A433,СВЦЭМ!$B$40:$B$759,U$402)+'СЕТ СН'!$F$16</f>
        <v>0</v>
      </c>
      <c r="V433" s="36">
        <f>SUMIFS(СВЦЭМ!$K$40:$K$759,СВЦЭМ!$A$40:$A$759,$A433,СВЦЭМ!$B$40:$B$759,V$402)+'СЕТ СН'!$F$16</f>
        <v>0</v>
      </c>
      <c r="W433" s="36">
        <f>SUMIFS(СВЦЭМ!$K$40:$K$759,СВЦЭМ!$A$40:$A$759,$A433,СВЦЭМ!$B$40:$B$759,W$402)+'СЕТ СН'!$F$16</f>
        <v>0</v>
      </c>
      <c r="X433" s="36">
        <f>SUMIFS(СВЦЭМ!$K$40:$K$759,СВЦЭМ!$A$40:$A$759,$A433,СВЦЭМ!$B$40:$B$759,X$402)+'СЕТ СН'!$F$16</f>
        <v>0</v>
      </c>
      <c r="Y433" s="36">
        <f>SUMIFS(СВЦЭМ!$K$40:$K$759,СВЦЭМ!$A$40:$A$759,$A433,СВЦЭМ!$B$40:$B$759,Y$402)+'СЕТ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8"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9"/>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4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01.04.2024</v>
      </c>
      <c r="B438" s="36">
        <f>SUMIFS(СВЦЭМ!$L$40:$L$759,СВЦЭМ!$A$40:$A$759,$A438,СВЦЭМ!$B$40:$B$759,B$437)+'СЕТ СН'!$F$16</f>
        <v>0</v>
      </c>
      <c r="C438" s="36">
        <f>SUMIFS(СВЦЭМ!$L$40:$L$759,СВЦЭМ!$A$40:$A$759,$A438,СВЦЭМ!$B$40:$B$759,C$437)+'СЕТ СН'!$F$16</f>
        <v>0</v>
      </c>
      <c r="D438" s="36">
        <f>SUMIFS(СВЦЭМ!$L$40:$L$759,СВЦЭМ!$A$40:$A$759,$A438,СВЦЭМ!$B$40:$B$759,D$437)+'СЕТ СН'!$F$16</f>
        <v>0</v>
      </c>
      <c r="E438" s="36">
        <f>SUMIFS(СВЦЭМ!$L$40:$L$759,СВЦЭМ!$A$40:$A$759,$A438,СВЦЭМ!$B$40:$B$759,E$437)+'СЕТ СН'!$F$16</f>
        <v>0</v>
      </c>
      <c r="F438" s="36">
        <f>SUMIFS(СВЦЭМ!$L$40:$L$759,СВЦЭМ!$A$40:$A$759,$A438,СВЦЭМ!$B$40:$B$759,F$437)+'СЕТ СН'!$F$16</f>
        <v>0</v>
      </c>
      <c r="G438" s="36">
        <f>SUMIFS(СВЦЭМ!$L$40:$L$759,СВЦЭМ!$A$40:$A$759,$A438,СВЦЭМ!$B$40:$B$759,G$437)+'СЕТ СН'!$F$16</f>
        <v>0</v>
      </c>
      <c r="H438" s="36">
        <f>SUMIFS(СВЦЭМ!$L$40:$L$759,СВЦЭМ!$A$40:$A$759,$A438,СВЦЭМ!$B$40:$B$759,H$437)+'СЕТ СН'!$F$16</f>
        <v>0</v>
      </c>
      <c r="I438" s="36">
        <f>SUMIFS(СВЦЭМ!$L$40:$L$759,СВЦЭМ!$A$40:$A$759,$A438,СВЦЭМ!$B$40:$B$759,I$437)+'СЕТ СН'!$F$16</f>
        <v>0</v>
      </c>
      <c r="J438" s="36">
        <f>SUMIFS(СВЦЭМ!$L$40:$L$759,СВЦЭМ!$A$40:$A$759,$A438,СВЦЭМ!$B$40:$B$759,J$437)+'СЕТ СН'!$F$16</f>
        <v>0</v>
      </c>
      <c r="K438" s="36">
        <f>SUMIFS(СВЦЭМ!$L$40:$L$759,СВЦЭМ!$A$40:$A$759,$A438,СВЦЭМ!$B$40:$B$759,K$437)+'СЕТ СН'!$F$16</f>
        <v>0</v>
      </c>
      <c r="L438" s="36">
        <f>SUMIFS(СВЦЭМ!$L$40:$L$759,СВЦЭМ!$A$40:$A$759,$A438,СВЦЭМ!$B$40:$B$759,L$437)+'СЕТ СН'!$F$16</f>
        <v>0</v>
      </c>
      <c r="M438" s="36">
        <f>SUMIFS(СВЦЭМ!$L$40:$L$759,СВЦЭМ!$A$40:$A$759,$A438,СВЦЭМ!$B$40:$B$759,M$437)+'СЕТ СН'!$F$16</f>
        <v>0</v>
      </c>
      <c r="N438" s="36">
        <f>SUMIFS(СВЦЭМ!$L$40:$L$759,СВЦЭМ!$A$40:$A$759,$A438,СВЦЭМ!$B$40:$B$759,N$437)+'СЕТ СН'!$F$16</f>
        <v>0</v>
      </c>
      <c r="O438" s="36">
        <f>SUMIFS(СВЦЭМ!$L$40:$L$759,СВЦЭМ!$A$40:$A$759,$A438,СВЦЭМ!$B$40:$B$759,O$437)+'СЕТ СН'!$F$16</f>
        <v>0</v>
      </c>
      <c r="P438" s="36">
        <f>SUMIFS(СВЦЭМ!$L$40:$L$759,СВЦЭМ!$A$40:$A$759,$A438,СВЦЭМ!$B$40:$B$759,P$437)+'СЕТ СН'!$F$16</f>
        <v>0</v>
      </c>
      <c r="Q438" s="36">
        <f>SUMIFS(СВЦЭМ!$L$40:$L$759,СВЦЭМ!$A$40:$A$759,$A438,СВЦЭМ!$B$40:$B$759,Q$437)+'СЕТ СН'!$F$16</f>
        <v>0</v>
      </c>
      <c r="R438" s="36">
        <f>SUMIFS(СВЦЭМ!$L$40:$L$759,СВЦЭМ!$A$40:$A$759,$A438,СВЦЭМ!$B$40:$B$759,R$437)+'СЕТ СН'!$F$16</f>
        <v>0</v>
      </c>
      <c r="S438" s="36">
        <f>SUMIFS(СВЦЭМ!$L$40:$L$759,СВЦЭМ!$A$40:$A$759,$A438,СВЦЭМ!$B$40:$B$759,S$437)+'СЕТ СН'!$F$16</f>
        <v>0</v>
      </c>
      <c r="T438" s="36">
        <f>SUMIFS(СВЦЭМ!$L$40:$L$759,СВЦЭМ!$A$40:$A$759,$A438,СВЦЭМ!$B$40:$B$759,T$437)+'СЕТ СН'!$F$16</f>
        <v>0</v>
      </c>
      <c r="U438" s="36">
        <f>SUMIFS(СВЦЭМ!$L$40:$L$759,СВЦЭМ!$A$40:$A$759,$A438,СВЦЭМ!$B$40:$B$759,U$437)+'СЕТ СН'!$F$16</f>
        <v>0</v>
      </c>
      <c r="V438" s="36">
        <f>SUMIFS(СВЦЭМ!$L$40:$L$759,СВЦЭМ!$A$40:$A$759,$A438,СВЦЭМ!$B$40:$B$759,V$437)+'СЕТ СН'!$F$16</f>
        <v>0</v>
      </c>
      <c r="W438" s="36">
        <f>SUMIFS(СВЦЭМ!$L$40:$L$759,СВЦЭМ!$A$40:$A$759,$A438,СВЦЭМ!$B$40:$B$759,W$437)+'СЕТ СН'!$F$16</f>
        <v>0</v>
      </c>
      <c r="X438" s="36">
        <f>SUMIFS(СВЦЭМ!$L$40:$L$759,СВЦЭМ!$A$40:$A$759,$A438,СВЦЭМ!$B$40:$B$759,X$437)+'СЕТ СН'!$F$16</f>
        <v>0</v>
      </c>
      <c r="Y438" s="36">
        <f>SUMIFS(СВЦЭМ!$L$40:$L$759,СВЦЭМ!$A$40:$A$759,$A438,СВЦЭМ!$B$40:$B$759,Y$437)+'СЕТ СН'!$F$16</f>
        <v>0</v>
      </c>
      <c r="AA438" s="45"/>
    </row>
    <row r="439" spans="1:27" ht="15.75" hidden="1" x14ac:dyDescent="0.2">
      <c r="A439" s="35">
        <f>A438+1</f>
        <v>45384</v>
      </c>
      <c r="B439" s="36">
        <f>SUMIFS(СВЦЭМ!$L$40:$L$759,СВЦЭМ!$A$40:$A$759,$A439,СВЦЭМ!$B$40:$B$759,B$437)+'СЕТ СН'!$F$16</f>
        <v>0</v>
      </c>
      <c r="C439" s="36">
        <f>SUMIFS(СВЦЭМ!$L$40:$L$759,СВЦЭМ!$A$40:$A$759,$A439,СВЦЭМ!$B$40:$B$759,C$437)+'СЕТ СН'!$F$16</f>
        <v>0</v>
      </c>
      <c r="D439" s="36">
        <f>SUMIFS(СВЦЭМ!$L$40:$L$759,СВЦЭМ!$A$40:$A$759,$A439,СВЦЭМ!$B$40:$B$759,D$437)+'СЕТ СН'!$F$16</f>
        <v>0</v>
      </c>
      <c r="E439" s="36">
        <f>SUMIFS(СВЦЭМ!$L$40:$L$759,СВЦЭМ!$A$40:$A$759,$A439,СВЦЭМ!$B$40:$B$759,E$437)+'СЕТ СН'!$F$16</f>
        <v>0</v>
      </c>
      <c r="F439" s="36">
        <f>SUMIFS(СВЦЭМ!$L$40:$L$759,СВЦЭМ!$A$40:$A$759,$A439,СВЦЭМ!$B$40:$B$759,F$437)+'СЕТ СН'!$F$16</f>
        <v>0</v>
      </c>
      <c r="G439" s="36">
        <f>SUMIFS(СВЦЭМ!$L$40:$L$759,СВЦЭМ!$A$40:$A$759,$A439,СВЦЭМ!$B$40:$B$759,G$437)+'СЕТ СН'!$F$16</f>
        <v>0</v>
      </c>
      <c r="H439" s="36">
        <f>SUMIFS(СВЦЭМ!$L$40:$L$759,СВЦЭМ!$A$40:$A$759,$A439,СВЦЭМ!$B$40:$B$759,H$437)+'СЕТ СН'!$F$16</f>
        <v>0</v>
      </c>
      <c r="I439" s="36">
        <f>SUMIFS(СВЦЭМ!$L$40:$L$759,СВЦЭМ!$A$40:$A$759,$A439,СВЦЭМ!$B$40:$B$759,I$437)+'СЕТ СН'!$F$16</f>
        <v>0</v>
      </c>
      <c r="J439" s="36">
        <f>SUMIFS(СВЦЭМ!$L$40:$L$759,СВЦЭМ!$A$40:$A$759,$A439,СВЦЭМ!$B$40:$B$759,J$437)+'СЕТ СН'!$F$16</f>
        <v>0</v>
      </c>
      <c r="K439" s="36">
        <f>SUMIFS(СВЦЭМ!$L$40:$L$759,СВЦЭМ!$A$40:$A$759,$A439,СВЦЭМ!$B$40:$B$759,K$437)+'СЕТ СН'!$F$16</f>
        <v>0</v>
      </c>
      <c r="L439" s="36">
        <f>SUMIFS(СВЦЭМ!$L$40:$L$759,СВЦЭМ!$A$40:$A$759,$A439,СВЦЭМ!$B$40:$B$759,L$437)+'СЕТ СН'!$F$16</f>
        <v>0</v>
      </c>
      <c r="M439" s="36">
        <f>SUMIFS(СВЦЭМ!$L$40:$L$759,СВЦЭМ!$A$40:$A$759,$A439,СВЦЭМ!$B$40:$B$759,M$437)+'СЕТ СН'!$F$16</f>
        <v>0</v>
      </c>
      <c r="N439" s="36">
        <f>SUMIFS(СВЦЭМ!$L$40:$L$759,СВЦЭМ!$A$40:$A$759,$A439,СВЦЭМ!$B$40:$B$759,N$437)+'СЕТ СН'!$F$16</f>
        <v>0</v>
      </c>
      <c r="O439" s="36">
        <f>SUMIFS(СВЦЭМ!$L$40:$L$759,СВЦЭМ!$A$40:$A$759,$A439,СВЦЭМ!$B$40:$B$759,O$437)+'СЕТ СН'!$F$16</f>
        <v>0</v>
      </c>
      <c r="P439" s="36">
        <f>SUMIFS(СВЦЭМ!$L$40:$L$759,СВЦЭМ!$A$40:$A$759,$A439,СВЦЭМ!$B$40:$B$759,P$437)+'СЕТ СН'!$F$16</f>
        <v>0</v>
      </c>
      <c r="Q439" s="36">
        <f>SUMIFS(СВЦЭМ!$L$40:$L$759,СВЦЭМ!$A$40:$A$759,$A439,СВЦЭМ!$B$40:$B$759,Q$437)+'СЕТ СН'!$F$16</f>
        <v>0</v>
      </c>
      <c r="R439" s="36">
        <f>SUMIFS(СВЦЭМ!$L$40:$L$759,СВЦЭМ!$A$40:$A$759,$A439,СВЦЭМ!$B$40:$B$759,R$437)+'СЕТ СН'!$F$16</f>
        <v>0</v>
      </c>
      <c r="S439" s="36">
        <f>SUMIFS(СВЦЭМ!$L$40:$L$759,СВЦЭМ!$A$40:$A$759,$A439,СВЦЭМ!$B$40:$B$759,S$437)+'СЕТ СН'!$F$16</f>
        <v>0</v>
      </c>
      <c r="T439" s="36">
        <f>SUMIFS(СВЦЭМ!$L$40:$L$759,СВЦЭМ!$A$40:$A$759,$A439,СВЦЭМ!$B$40:$B$759,T$437)+'СЕТ СН'!$F$16</f>
        <v>0</v>
      </c>
      <c r="U439" s="36">
        <f>SUMIFS(СВЦЭМ!$L$40:$L$759,СВЦЭМ!$A$40:$A$759,$A439,СВЦЭМ!$B$40:$B$759,U$437)+'СЕТ СН'!$F$16</f>
        <v>0</v>
      </c>
      <c r="V439" s="36">
        <f>SUMIFS(СВЦЭМ!$L$40:$L$759,СВЦЭМ!$A$40:$A$759,$A439,СВЦЭМ!$B$40:$B$759,V$437)+'СЕТ СН'!$F$16</f>
        <v>0</v>
      </c>
      <c r="W439" s="36">
        <f>SUMIFS(СВЦЭМ!$L$40:$L$759,СВЦЭМ!$A$40:$A$759,$A439,СВЦЭМ!$B$40:$B$759,W$437)+'СЕТ СН'!$F$16</f>
        <v>0</v>
      </c>
      <c r="X439" s="36">
        <f>SUMIFS(СВЦЭМ!$L$40:$L$759,СВЦЭМ!$A$40:$A$759,$A439,СВЦЭМ!$B$40:$B$759,X$437)+'СЕТ СН'!$F$16</f>
        <v>0</v>
      </c>
      <c r="Y439" s="36">
        <f>SUMIFS(СВЦЭМ!$L$40:$L$759,СВЦЭМ!$A$40:$A$759,$A439,СВЦЭМ!$B$40:$B$759,Y$437)+'СЕТ СН'!$F$16</f>
        <v>0</v>
      </c>
    </row>
    <row r="440" spans="1:27" ht="15.75" hidden="1" x14ac:dyDescent="0.2">
      <c r="A440" s="35">
        <f t="shared" ref="A440:A468" si="12">A439+1</f>
        <v>45385</v>
      </c>
      <c r="B440" s="36">
        <f>SUMIFS(СВЦЭМ!$L$40:$L$759,СВЦЭМ!$A$40:$A$759,$A440,СВЦЭМ!$B$40:$B$759,B$437)+'СЕТ СН'!$F$16</f>
        <v>0</v>
      </c>
      <c r="C440" s="36">
        <f>SUMIFS(СВЦЭМ!$L$40:$L$759,СВЦЭМ!$A$40:$A$759,$A440,СВЦЭМ!$B$40:$B$759,C$437)+'СЕТ СН'!$F$16</f>
        <v>0</v>
      </c>
      <c r="D440" s="36">
        <f>SUMIFS(СВЦЭМ!$L$40:$L$759,СВЦЭМ!$A$40:$A$759,$A440,СВЦЭМ!$B$40:$B$759,D$437)+'СЕТ СН'!$F$16</f>
        <v>0</v>
      </c>
      <c r="E440" s="36">
        <f>SUMIFS(СВЦЭМ!$L$40:$L$759,СВЦЭМ!$A$40:$A$759,$A440,СВЦЭМ!$B$40:$B$759,E$437)+'СЕТ СН'!$F$16</f>
        <v>0</v>
      </c>
      <c r="F440" s="36">
        <f>SUMIFS(СВЦЭМ!$L$40:$L$759,СВЦЭМ!$A$40:$A$759,$A440,СВЦЭМ!$B$40:$B$759,F$437)+'СЕТ СН'!$F$16</f>
        <v>0</v>
      </c>
      <c r="G440" s="36">
        <f>SUMIFS(СВЦЭМ!$L$40:$L$759,СВЦЭМ!$A$40:$A$759,$A440,СВЦЭМ!$B$40:$B$759,G$437)+'СЕТ СН'!$F$16</f>
        <v>0</v>
      </c>
      <c r="H440" s="36">
        <f>SUMIFS(СВЦЭМ!$L$40:$L$759,СВЦЭМ!$A$40:$A$759,$A440,СВЦЭМ!$B$40:$B$759,H$437)+'СЕТ СН'!$F$16</f>
        <v>0</v>
      </c>
      <c r="I440" s="36">
        <f>SUMIFS(СВЦЭМ!$L$40:$L$759,СВЦЭМ!$A$40:$A$759,$A440,СВЦЭМ!$B$40:$B$759,I$437)+'СЕТ СН'!$F$16</f>
        <v>0</v>
      </c>
      <c r="J440" s="36">
        <f>SUMIFS(СВЦЭМ!$L$40:$L$759,СВЦЭМ!$A$40:$A$759,$A440,СВЦЭМ!$B$40:$B$759,J$437)+'СЕТ СН'!$F$16</f>
        <v>0</v>
      </c>
      <c r="K440" s="36">
        <f>SUMIFS(СВЦЭМ!$L$40:$L$759,СВЦЭМ!$A$40:$A$759,$A440,СВЦЭМ!$B$40:$B$759,K$437)+'СЕТ СН'!$F$16</f>
        <v>0</v>
      </c>
      <c r="L440" s="36">
        <f>SUMIFS(СВЦЭМ!$L$40:$L$759,СВЦЭМ!$A$40:$A$759,$A440,СВЦЭМ!$B$40:$B$759,L$437)+'СЕТ СН'!$F$16</f>
        <v>0</v>
      </c>
      <c r="M440" s="36">
        <f>SUMIFS(СВЦЭМ!$L$40:$L$759,СВЦЭМ!$A$40:$A$759,$A440,СВЦЭМ!$B$40:$B$759,M$437)+'СЕТ СН'!$F$16</f>
        <v>0</v>
      </c>
      <c r="N440" s="36">
        <f>SUMIFS(СВЦЭМ!$L$40:$L$759,СВЦЭМ!$A$40:$A$759,$A440,СВЦЭМ!$B$40:$B$759,N$437)+'СЕТ СН'!$F$16</f>
        <v>0</v>
      </c>
      <c r="O440" s="36">
        <f>SUMIFS(СВЦЭМ!$L$40:$L$759,СВЦЭМ!$A$40:$A$759,$A440,СВЦЭМ!$B$40:$B$759,O$437)+'СЕТ СН'!$F$16</f>
        <v>0</v>
      </c>
      <c r="P440" s="36">
        <f>SUMIFS(СВЦЭМ!$L$40:$L$759,СВЦЭМ!$A$40:$A$759,$A440,СВЦЭМ!$B$40:$B$759,P$437)+'СЕТ СН'!$F$16</f>
        <v>0</v>
      </c>
      <c r="Q440" s="36">
        <f>SUMIFS(СВЦЭМ!$L$40:$L$759,СВЦЭМ!$A$40:$A$759,$A440,СВЦЭМ!$B$40:$B$759,Q$437)+'СЕТ СН'!$F$16</f>
        <v>0</v>
      </c>
      <c r="R440" s="36">
        <f>SUMIFS(СВЦЭМ!$L$40:$L$759,СВЦЭМ!$A$40:$A$759,$A440,СВЦЭМ!$B$40:$B$759,R$437)+'СЕТ СН'!$F$16</f>
        <v>0</v>
      </c>
      <c r="S440" s="36">
        <f>SUMIFS(СВЦЭМ!$L$40:$L$759,СВЦЭМ!$A$40:$A$759,$A440,СВЦЭМ!$B$40:$B$759,S$437)+'СЕТ СН'!$F$16</f>
        <v>0</v>
      </c>
      <c r="T440" s="36">
        <f>SUMIFS(СВЦЭМ!$L$40:$L$759,СВЦЭМ!$A$40:$A$759,$A440,СВЦЭМ!$B$40:$B$759,T$437)+'СЕТ СН'!$F$16</f>
        <v>0</v>
      </c>
      <c r="U440" s="36">
        <f>SUMIFS(СВЦЭМ!$L$40:$L$759,СВЦЭМ!$A$40:$A$759,$A440,СВЦЭМ!$B$40:$B$759,U$437)+'СЕТ СН'!$F$16</f>
        <v>0</v>
      </c>
      <c r="V440" s="36">
        <f>SUMIFS(СВЦЭМ!$L$40:$L$759,СВЦЭМ!$A$40:$A$759,$A440,СВЦЭМ!$B$40:$B$759,V$437)+'СЕТ СН'!$F$16</f>
        <v>0</v>
      </c>
      <c r="W440" s="36">
        <f>SUMIFS(СВЦЭМ!$L$40:$L$759,СВЦЭМ!$A$40:$A$759,$A440,СВЦЭМ!$B$40:$B$759,W$437)+'СЕТ СН'!$F$16</f>
        <v>0</v>
      </c>
      <c r="X440" s="36">
        <f>SUMIFS(СВЦЭМ!$L$40:$L$759,СВЦЭМ!$A$40:$A$759,$A440,СВЦЭМ!$B$40:$B$759,X$437)+'СЕТ СН'!$F$16</f>
        <v>0</v>
      </c>
      <c r="Y440" s="36">
        <f>SUMIFS(СВЦЭМ!$L$40:$L$759,СВЦЭМ!$A$40:$A$759,$A440,СВЦЭМ!$B$40:$B$759,Y$437)+'СЕТ СН'!$F$16</f>
        <v>0</v>
      </c>
    </row>
    <row r="441" spans="1:27" ht="15.75" hidden="1" x14ac:dyDescent="0.2">
      <c r="A441" s="35">
        <f t="shared" si="12"/>
        <v>45386</v>
      </c>
      <c r="B441" s="36">
        <f>SUMIFS(СВЦЭМ!$L$40:$L$759,СВЦЭМ!$A$40:$A$759,$A441,СВЦЭМ!$B$40:$B$759,B$437)+'СЕТ СН'!$F$16</f>
        <v>0</v>
      </c>
      <c r="C441" s="36">
        <f>SUMIFS(СВЦЭМ!$L$40:$L$759,СВЦЭМ!$A$40:$A$759,$A441,СВЦЭМ!$B$40:$B$759,C$437)+'СЕТ СН'!$F$16</f>
        <v>0</v>
      </c>
      <c r="D441" s="36">
        <f>SUMIFS(СВЦЭМ!$L$40:$L$759,СВЦЭМ!$A$40:$A$759,$A441,СВЦЭМ!$B$40:$B$759,D$437)+'СЕТ СН'!$F$16</f>
        <v>0</v>
      </c>
      <c r="E441" s="36">
        <f>SUMIFS(СВЦЭМ!$L$40:$L$759,СВЦЭМ!$A$40:$A$759,$A441,СВЦЭМ!$B$40:$B$759,E$437)+'СЕТ СН'!$F$16</f>
        <v>0</v>
      </c>
      <c r="F441" s="36">
        <f>SUMIFS(СВЦЭМ!$L$40:$L$759,СВЦЭМ!$A$40:$A$759,$A441,СВЦЭМ!$B$40:$B$759,F$437)+'СЕТ СН'!$F$16</f>
        <v>0</v>
      </c>
      <c r="G441" s="36">
        <f>SUMIFS(СВЦЭМ!$L$40:$L$759,СВЦЭМ!$A$40:$A$759,$A441,СВЦЭМ!$B$40:$B$759,G$437)+'СЕТ СН'!$F$16</f>
        <v>0</v>
      </c>
      <c r="H441" s="36">
        <f>SUMIFS(СВЦЭМ!$L$40:$L$759,СВЦЭМ!$A$40:$A$759,$A441,СВЦЭМ!$B$40:$B$759,H$437)+'СЕТ СН'!$F$16</f>
        <v>0</v>
      </c>
      <c r="I441" s="36">
        <f>SUMIFS(СВЦЭМ!$L$40:$L$759,СВЦЭМ!$A$40:$A$759,$A441,СВЦЭМ!$B$40:$B$759,I$437)+'СЕТ СН'!$F$16</f>
        <v>0</v>
      </c>
      <c r="J441" s="36">
        <f>SUMIFS(СВЦЭМ!$L$40:$L$759,СВЦЭМ!$A$40:$A$759,$A441,СВЦЭМ!$B$40:$B$759,J$437)+'СЕТ СН'!$F$16</f>
        <v>0</v>
      </c>
      <c r="K441" s="36">
        <f>SUMIFS(СВЦЭМ!$L$40:$L$759,СВЦЭМ!$A$40:$A$759,$A441,СВЦЭМ!$B$40:$B$759,K$437)+'СЕТ СН'!$F$16</f>
        <v>0</v>
      </c>
      <c r="L441" s="36">
        <f>SUMIFS(СВЦЭМ!$L$40:$L$759,СВЦЭМ!$A$40:$A$759,$A441,СВЦЭМ!$B$40:$B$759,L$437)+'СЕТ СН'!$F$16</f>
        <v>0</v>
      </c>
      <c r="M441" s="36">
        <f>SUMIFS(СВЦЭМ!$L$40:$L$759,СВЦЭМ!$A$40:$A$759,$A441,СВЦЭМ!$B$40:$B$759,M$437)+'СЕТ СН'!$F$16</f>
        <v>0</v>
      </c>
      <c r="N441" s="36">
        <f>SUMIFS(СВЦЭМ!$L$40:$L$759,СВЦЭМ!$A$40:$A$759,$A441,СВЦЭМ!$B$40:$B$759,N$437)+'СЕТ СН'!$F$16</f>
        <v>0</v>
      </c>
      <c r="O441" s="36">
        <f>SUMIFS(СВЦЭМ!$L$40:$L$759,СВЦЭМ!$A$40:$A$759,$A441,СВЦЭМ!$B$40:$B$759,O$437)+'СЕТ СН'!$F$16</f>
        <v>0</v>
      </c>
      <c r="P441" s="36">
        <f>SUMIFS(СВЦЭМ!$L$40:$L$759,СВЦЭМ!$A$40:$A$759,$A441,СВЦЭМ!$B$40:$B$759,P$437)+'СЕТ СН'!$F$16</f>
        <v>0</v>
      </c>
      <c r="Q441" s="36">
        <f>SUMIFS(СВЦЭМ!$L$40:$L$759,СВЦЭМ!$A$40:$A$759,$A441,СВЦЭМ!$B$40:$B$759,Q$437)+'СЕТ СН'!$F$16</f>
        <v>0</v>
      </c>
      <c r="R441" s="36">
        <f>SUMIFS(СВЦЭМ!$L$40:$L$759,СВЦЭМ!$A$40:$A$759,$A441,СВЦЭМ!$B$40:$B$759,R$437)+'СЕТ СН'!$F$16</f>
        <v>0</v>
      </c>
      <c r="S441" s="36">
        <f>SUMIFS(СВЦЭМ!$L$40:$L$759,СВЦЭМ!$A$40:$A$759,$A441,СВЦЭМ!$B$40:$B$759,S$437)+'СЕТ СН'!$F$16</f>
        <v>0</v>
      </c>
      <c r="T441" s="36">
        <f>SUMIFS(СВЦЭМ!$L$40:$L$759,СВЦЭМ!$A$40:$A$759,$A441,СВЦЭМ!$B$40:$B$759,T$437)+'СЕТ СН'!$F$16</f>
        <v>0</v>
      </c>
      <c r="U441" s="36">
        <f>SUMIFS(СВЦЭМ!$L$40:$L$759,СВЦЭМ!$A$40:$A$759,$A441,СВЦЭМ!$B$40:$B$759,U$437)+'СЕТ СН'!$F$16</f>
        <v>0</v>
      </c>
      <c r="V441" s="36">
        <f>SUMIFS(СВЦЭМ!$L$40:$L$759,СВЦЭМ!$A$40:$A$759,$A441,СВЦЭМ!$B$40:$B$759,V$437)+'СЕТ СН'!$F$16</f>
        <v>0</v>
      </c>
      <c r="W441" s="36">
        <f>SUMIFS(СВЦЭМ!$L$40:$L$759,СВЦЭМ!$A$40:$A$759,$A441,СВЦЭМ!$B$40:$B$759,W$437)+'СЕТ СН'!$F$16</f>
        <v>0</v>
      </c>
      <c r="X441" s="36">
        <f>SUMIFS(СВЦЭМ!$L$40:$L$759,СВЦЭМ!$A$40:$A$759,$A441,СВЦЭМ!$B$40:$B$759,X$437)+'СЕТ СН'!$F$16</f>
        <v>0</v>
      </c>
      <c r="Y441" s="36">
        <f>SUMIFS(СВЦЭМ!$L$40:$L$759,СВЦЭМ!$A$40:$A$759,$A441,СВЦЭМ!$B$40:$B$759,Y$437)+'СЕТ СН'!$F$16</f>
        <v>0</v>
      </c>
    </row>
    <row r="442" spans="1:27" ht="15.75" hidden="1" x14ac:dyDescent="0.2">
      <c r="A442" s="35">
        <f t="shared" si="12"/>
        <v>45387</v>
      </c>
      <c r="B442" s="36">
        <f>SUMIFS(СВЦЭМ!$L$40:$L$759,СВЦЭМ!$A$40:$A$759,$A442,СВЦЭМ!$B$40:$B$759,B$437)+'СЕТ СН'!$F$16</f>
        <v>0</v>
      </c>
      <c r="C442" s="36">
        <f>SUMIFS(СВЦЭМ!$L$40:$L$759,СВЦЭМ!$A$40:$A$759,$A442,СВЦЭМ!$B$40:$B$759,C$437)+'СЕТ СН'!$F$16</f>
        <v>0</v>
      </c>
      <c r="D442" s="36">
        <f>SUMIFS(СВЦЭМ!$L$40:$L$759,СВЦЭМ!$A$40:$A$759,$A442,СВЦЭМ!$B$40:$B$759,D$437)+'СЕТ СН'!$F$16</f>
        <v>0</v>
      </c>
      <c r="E442" s="36">
        <f>SUMIFS(СВЦЭМ!$L$40:$L$759,СВЦЭМ!$A$40:$A$759,$A442,СВЦЭМ!$B$40:$B$759,E$437)+'СЕТ СН'!$F$16</f>
        <v>0</v>
      </c>
      <c r="F442" s="36">
        <f>SUMIFS(СВЦЭМ!$L$40:$L$759,СВЦЭМ!$A$40:$A$759,$A442,СВЦЭМ!$B$40:$B$759,F$437)+'СЕТ СН'!$F$16</f>
        <v>0</v>
      </c>
      <c r="G442" s="36">
        <f>SUMIFS(СВЦЭМ!$L$40:$L$759,СВЦЭМ!$A$40:$A$759,$A442,СВЦЭМ!$B$40:$B$759,G$437)+'СЕТ СН'!$F$16</f>
        <v>0</v>
      </c>
      <c r="H442" s="36">
        <f>SUMIFS(СВЦЭМ!$L$40:$L$759,СВЦЭМ!$A$40:$A$759,$A442,СВЦЭМ!$B$40:$B$759,H$437)+'СЕТ СН'!$F$16</f>
        <v>0</v>
      </c>
      <c r="I442" s="36">
        <f>SUMIFS(СВЦЭМ!$L$40:$L$759,СВЦЭМ!$A$40:$A$759,$A442,СВЦЭМ!$B$40:$B$759,I$437)+'СЕТ СН'!$F$16</f>
        <v>0</v>
      </c>
      <c r="J442" s="36">
        <f>SUMIFS(СВЦЭМ!$L$40:$L$759,СВЦЭМ!$A$40:$A$759,$A442,СВЦЭМ!$B$40:$B$759,J$437)+'СЕТ СН'!$F$16</f>
        <v>0</v>
      </c>
      <c r="K442" s="36">
        <f>SUMIFS(СВЦЭМ!$L$40:$L$759,СВЦЭМ!$A$40:$A$759,$A442,СВЦЭМ!$B$40:$B$759,K$437)+'СЕТ СН'!$F$16</f>
        <v>0</v>
      </c>
      <c r="L442" s="36">
        <f>SUMIFS(СВЦЭМ!$L$40:$L$759,СВЦЭМ!$A$40:$A$759,$A442,СВЦЭМ!$B$40:$B$759,L$437)+'СЕТ СН'!$F$16</f>
        <v>0</v>
      </c>
      <c r="M442" s="36">
        <f>SUMIFS(СВЦЭМ!$L$40:$L$759,СВЦЭМ!$A$40:$A$759,$A442,СВЦЭМ!$B$40:$B$759,M$437)+'СЕТ СН'!$F$16</f>
        <v>0</v>
      </c>
      <c r="N442" s="36">
        <f>SUMIFS(СВЦЭМ!$L$40:$L$759,СВЦЭМ!$A$40:$A$759,$A442,СВЦЭМ!$B$40:$B$759,N$437)+'СЕТ СН'!$F$16</f>
        <v>0</v>
      </c>
      <c r="O442" s="36">
        <f>SUMIFS(СВЦЭМ!$L$40:$L$759,СВЦЭМ!$A$40:$A$759,$A442,СВЦЭМ!$B$40:$B$759,O$437)+'СЕТ СН'!$F$16</f>
        <v>0</v>
      </c>
      <c r="P442" s="36">
        <f>SUMIFS(СВЦЭМ!$L$40:$L$759,СВЦЭМ!$A$40:$A$759,$A442,СВЦЭМ!$B$40:$B$759,P$437)+'СЕТ СН'!$F$16</f>
        <v>0</v>
      </c>
      <c r="Q442" s="36">
        <f>SUMIFS(СВЦЭМ!$L$40:$L$759,СВЦЭМ!$A$40:$A$759,$A442,СВЦЭМ!$B$40:$B$759,Q$437)+'СЕТ СН'!$F$16</f>
        <v>0</v>
      </c>
      <c r="R442" s="36">
        <f>SUMIFS(СВЦЭМ!$L$40:$L$759,СВЦЭМ!$A$40:$A$759,$A442,СВЦЭМ!$B$40:$B$759,R$437)+'СЕТ СН'!$F$16</f>
        <v>0</v>
      </c>
      <c r="S442" s="36">
        <f>SUMIFS(СВЦЭМ!$L$40:$L$759,СВЦЭМ!$A$40:$A$759,$A442,СВЦЭМ!$B$40:$B$759,S$437)+'СЕТ СН'!$F$16</f>
        <v>0</v>
      </c>
      <c r="T442" s="36">
        <f>SUMIFS(СВЦЭМ!$L$40:$L$759,СВЦЭМ!$A$40:$A$759,$A442,СВЦЭМ!$B$40:$B$759,T$437)+'СЕТ СН'!$F$16</f>
        <v>0</v>
      </c>
      <c r="U442" s="36">
        <f>SUMIFS(СВЦЭМ!$L$40:$L$759,СВЦЭМ!$A$40:$A$759,$A442,СВЦЭМ!$B$40:$B$759,U$437)+'СЕТ СН'!$F$16</f>
        <v>0</v>
      </c>
      <c r="V442" s="36">
        <f>SUMIFS(СВЦЭМ!$L$40:$L$759,СВЦЭМ!$A$40:$A$759,$A442,СВЦЭМ!$B$40:$B$759,V$437)+'СЕТ СН'!$F$16</f>
        <v>0</v>
      </c>
      <c r="W442" s="36">
        <f>SUMIFS(СВЦЭМ!$L$40:$L$759,СВЦЭМ!$A$40:$A$759,$A442,СВЦЭМ!$B$40:$B$759,W$437)+'СЕТ СН'!$F$16</f>
        <v>0</v>
      </c>
      <c r="X442" s="36">
        <f>SUMIFS(СВЦЭМ!$L$40:$L$759,СВЦЭМ!$A$40:$A$759,$A442,СВЦЭМ!$B$40:$B$759,X$437)+'СЕТ СН'!$F$16</f>
        <v>0</v>
      </c>
      <c r="Y442" s="36">
        <f>SUMIFS(СВЦЭМ!$L$40:$L$759,СВЦЭМ!$A$40:$A$759,$A442,СВЦЭМ!$B$40:$B$759,Y$437)+'СЕТ СН'!$F$16</f>
        <v>0</v>
      </c>
    </row>
    <row r="443" spans="1:27" ht="15.75" hidden="1" x14ac:dyDescent="0.2">
      <c r="A443" s="35">
        <f t="shared" si="12"/>
        <v>45388</v>
      </c>
      <c r="B443" s="36">
        <f>SUMIFS(СВЦЭМ!$L$40:$L$759,СВЦЭМ!$A$40:$A$759,$A443,СВЦЭМ!$B$40:$B$759,B$437)+'СЕТ СН'!$F$16</f>
        <v>0</v>
      </c>
      <c r="C443" s="36">
        <f>SUMIFS(СВЦЭМ!$L$40:$L$759,СВЦЭМ!$A$40:$A$759,$A443,СВЦЭМ!$B$40:$B$759,C$437)+'СЕТ СН'!$F$16</f>
        <v>0</v>
      </c>
      <c r="D443" s="36">
        <f>SUMIFS(СВЦЭМ!$L$40:$L$759,СВЦЭМ!$A$40:$A$759,$A443,СВЦЭМ!$B$40:$B$759,D$437)+'СЕТ СН'!$F$16</f>
        <v>0</v>
      </c>
      <c r="E443" s="36">
        <f>SUMIFS(СВЦЭМ!$L$40:$L$759,СВЦЭМ!$A$40:$A$759,$A443,СВЦЭМ!$B$40:$B$759,E$437)+'СЕТ СН'!$F$16</f>
        <v>0</v>
      </c>
      <c r="F443" s="36">
        <f>SUMIFS(СВЦЭМ!$L$40:$L$759,СВЦЭМ!$A$40:$A$759,$A443,СВЦЭМ!$B$40:$B$759,F$437)+'СЕТ СН'!$F$16</f>
        <v>0</v>
      </c>
      <c r="G443" s="36">
        <f>SUMIFS(СВЦЭМ!$L$40:$L$759,СВЦЭМ!$A$40:$A$759,$A443,СВЦЭМ!$B$40:$B$759,G$437)+'СЕТ СН'!$F$16</f>
        <v>0</v>
      </c>
      <c r="H443" s="36">
        <f>SUMIFS(СВЦЭМ!$L$40:$L$759,СВЦЭМ!$A$40:$A$759,$A443,СВЦЭМ!$B$40:$B$759,H$437)+'СЕТ СН'!$F$16</f>
        <v>0</v>
      </c>
      <c r="I443" s="36">
        <f>SUMIFS(СВЦЭМ!$L$40:$L$759,СВЦЭМ!$A$40:$A$759,$A443,СВЦЭМ!$B$40:$B$759,I$437)+'СЕТ СН'!$F$16</f>
        <v>0</v>
      </c>
      <c r="J443" s="36">
        <f>SUMIFS(СВЦЭМ!$L$40:$L$759,СВЦЭМ!$A$40:$A$759,$A443,СВЦЭМ!$B$40:$B$759,J$437)+'СЕТ СН'!$F$16</f>
        <v>0</v>
      </c>
      <c r="K443" s="36">
        <f>SUMIFS(СВЦЭМ!$L$40:$L$759,СВЦЭМ!$A$40:$A$759,$A443,СВЦЭМ!$B$40:$B$759,K$437)+'СЕТ СН'!$F$16</f>
        <v>0</v>
      </c>
      <c r="L443" s="36">
        <f>SUMIFS(СВЦЭМ!$L$40:$L$759,СВЦЭМ!$A$40:$A$759,$A443,СВЦЭМ!$B$40:$B$759,L$437)+'СЕТ СН'!$F$16</f>
        <v>0</v>
      </c>
      <c r="M443" s="36">
        <f>SUMIFS(СВЦЭМ!$L$40:$L$759,СВЦЭМ!$A$40:$A$759,$A443,СВЦЭМ!$B$40:$B$759,M$437)+'СЕТ СН'!$F$16</f>
        <v>0</v>
      </c>
      <c r="N443" s="36">
        <f>SUMIFS(СВЦЭМ!$L$40:$L$759,СВЦЭМ!$A$40:$A$759,$A443,СВЦЭМ!$B$40:$B$759,N$437)+'СЕТ СН'!$F$16</f>
        <v>0</v>
      </c>
      <c r="O443" s="36">
        <f>SUMIFS(СВЦЭМ!$L$40:$L$759,СВЦЭМ!$A$40:$A$759,$A443,СВЦЭМ!$B$40:$B$759,O$437)+'СЕТ СН'!$F$16</f>
        <v>0</v>
      </c>
      <c r="P443" s="36">
        <f>SUMIFS(СВЦЭМ!$L$40:$L$759,СВЦЭМ!$A$40:$A$759,$A443,СВЦЭМ!$B$40:$B$759,P$437)+'СЕТ СН'!$F$16</f>
        <v>0</v>
      </c>
      <c r="Q443" s="36">
        <f>SUMIFS(СВЦЭМ!$L$40:$L$759,СВЦЭМ!$A$40:$A$759,$A443,СВЦЭМ!$B$40:$B$759,Q$437)+'СЕТ СН'!$F$16</f>
        <v>0</v>
      </c>
      <c r="R443" s="36">
        <f>SUMIFS(СВЦЭМ!$L$40:$L$759,СВЦЭМ!$A$40:$A$759,$A443,СВЦЭМ!$B$40:$B$759,R$437)+'СЕТ СН'!$F$16</f>
        <v>0</v>
      </c>
      <c r="S443" s="36">
        <f>SUMIFS(СВЦЭМ!$L$40:$L$759,СВЦЭМ!$A$40:$A$759,$A443,СВЦЭМ!$B$40:$B$759,S$437)+'СЕТ СН'!$F$16</f>
        <v>0</v>
      </c>
      <c r="T443" s="36">
        <f>SUMIFS(СВЦЭМ!$L$40:$L$759,СВЦЭМ!$A$40:$A$759,$A443,СВЦЭМ!$B$40:$B$759,T$437)+'СЕТ СН'!$F$16</f>
        <v>0</v>
      </c>
      <c r="U443" s="36">
        <f>SUMIFS(СВЦЭМ!$L$40:$L$759,СВЦЭМ!$A$40:$A$759,$A443,СВЦЭМ!$B$40:$B$759,U$437)+'СЕТ СН'!$F$16</f>
        <v>0</v>
      </c>
      <c r="V443" s="36">
        <f>SUMIFS(СВЦЭМ!$L$40:$L$759,СВЦЭМ!$A$40:$A$759,$A443,СВЦЭМ!$B$40:$B$759,V$437)+'СЕТ СН'!$F$16</f>
        <v>0</v>
      </c>
      <c r="W443" s="36">
        <f>SUMIFS(СВЦЭМ!$L$40:$L$759,СВЦЭМ!$A$40:$A$759,$A443,СВЦЭМ!$B$40:$B$759,W$437)+'СЕТ СН'!$F$16</f>
        <v>0</v>
      </c>
      <c r="X443" s="36">
        <f>SUMIFS(СВЦЭМ!$L$40:$L$759,СВЦЭМ!$A$40:$A$759,$A443,СВЦЭМ!$B$40:$B$759,X$437)+'СЕТ СН'!$F$16</f>
        <v>0</v>
      </c>
      <c r="Y443" s="36">
        <f>SUMIFS(СВЦЭМ!$L$40:$L$759,СВЦЭМ!$A$40:$A$759,$A443,СВЦЭМ!$B$40:$B$759,Y$437)+'СЕТ СН'!$F$16</f>
        <v>0</v>
      </c>
    </row>
    <row r="444" spans="1:27" ht="15.75" hidden="1" x14ac:dyDescent="0.2">
      <c r="A444" s="35">
        <f t="shared" si="12"/>
        <v>45389</v>
      </c>
      <c r="B444" s="36">
        <f>SUMIFS(СВЦЭМ!$L$40:$L$759,СВЦЭМ!$A$40:$A$759,$A444,СВЦЭМ!$B$40:$B$759,B$437)+'СЕТ СН'!$F$16</f>
        <v>0</v>
      </c>
      <c r="C444" s="36">
        <f>SUMIFS(СВЦЭМ!$L$40:$L$759,СВЦЭМ!$A$40:$A$759,$A444,СВЦЭМ!$B$40:$B$759,C$437)+'СЕТ СН'!$F$16</f>
        <v>0</v>
      </c>
      <c r="D444" s="36">
        <f>SUMIFS(СВЦЭМ!$L$40:$L$759,СВЦЭМ!$A$40:$A$759,$A444,СВЦЭМ!$B$40:$B$759,D$437)+'СЕТ СН'!$F$16</f>
        <v>0</v>
      </c>
      <c r="E444" s="36">
        <f>SUMIFS(СВЦЭМ!$L$40:$L$759,СВЦЭМ!$A$40:$A$759,$A444,СВЦЭМ!$B$40:$B$759,E$437)+'СЕТ СН'!$F$16</f>
        <v>0</v>
      </c>
      <c r="F444" s="36">
        <f>SUMIFS(СВЦЭМ!$L$40:$L$759,СВЦЭМ!$A$40:$A$759,$A444,СВЦЭМ!$B$40:$B$759,F$437)+'СЕТ СН'!$F$16</f>
        <v>0</v>
      </c>
      <c r="G444" s="36">
        <f>SUMIFS(СВЦЭМ!$L$40:$L$759,СВЦЭМ!$A$40:$A$759,$A444,СВЦЭМ!$B$40:$B$759,G$437)+'СЕТ СН'!$F$16</f>
        <v>0</v>
      </c>
      <c r="H444" s="36">
        <f>SUMIFS(СВЦЭМ!$L$40:$L$759,СВЦЭМ!$A$40:$A$759,$A444,СВЦЭМ!$B$40:$B$759,H$437)+'СЕТ СН'!$F$16</f>
        <v>0</v>
      </c>
      <c r="I444" s="36">
        <f>SUMIFS(СВЦЭМ!$L$40:$L$759,СВЦЭМ!$A$40:$A$759,$A444,СВЦЭМ!$B$40:$B$759,I$437)+'СЕТ СН'!$F$16</f>
        <v>0</v>
      </c>
      <c r="J444" s="36">
        <f>SUMIFS(СВЦЭМ!$L$40:$L$759,СВЦЭМ!$A$40:$A$759,$A444,СВЦЭМ!$B$40:$B$759,J$437)+'СЕТ СН'!$F$16</f>
        <v>0</v>
      </c>
      <c r="K444" s="36">
        <f>SUMIFS(СВЦЭМ!$L$40:$L$759,СВЦЭМ!$A$40:$A$759,$A444,СВЦЭМ!$B$40:$B$759,K$437)+'СЕТ СН'!$F$16</f>
        <v>0</v>
      </c>
      <c r="L444" s="36">
        <f>SUMIFS(СВЦЭМ!$L$40:$L$759,СВЦЭМ!$A$40:$A$759,$A444,СВЦЭМ!$B$40:$B$759,L$437)+'СЕТ СН'!$F$16</f>
        <v>0</v>
      </c>
      <c r="M444" s="36">
        <f>SUMIFS(СВЦЭМ!$L$40:$L$759,СВЦЭМ!$A$40:$A$759,$A444,СВЦЭМ!$B$40:$B$759,M$437)+'СЕТ СН'!$F$16</f>
        <v>0</v>
      </c>
      <c r="N444" s="36">
        <f>SUMIFS(СВЦЭМ!$L$40:$L$759,СВЦЭМ!$A$40:$A$759,$A444,СВЦЭМ!$B$40:$B$759,N$437)+'СЕТ СН'!$F$16</f>
        <v>0</v>
      </c>
      <c r="O444" s="36">
        <f>SUMIFS(СВЦЭМ!$L$40:$L$759,СВЦЭМ!$A$40:$A$759,$A444,СВЦЭМ!$B$40:$B$759,O$437)+'СЕТ СН'!$F$16</f>
        <v>0</v>
      </c>
      <c r="P444" s="36">
        <f>SUMIFS(СВЦЭМ!$L$40:$L$759,СВЦЭМ!$A$40:$A$759,$A444,СВЦЭМ!$B$40:$B$759,P$437)+'СЕТ СН'!$F$16</f>
        <v>0</v>
      </c>
      <c r="Q444" s="36">
        <f>SUMIFS(СВЦЭМ!$L$40:$L$759,СВЦЭМ!$A$40:$A$759,$A444,СВЦЭМ!$B$40:$B$759,Q$437)+'СЕТ СН'!$F$16</f>
        <v>0</v>
      </c>
      <c r="R444" s="36">
        <f>SUMIFS(СВЦЭМ!$L$40:$L$759,СВЦЭМ!$A$40:$A$759,$A444,СВЦЭМ!$B$40:$B$759,R$437)+'СЕТ СН'!$F$16</f>
        <v>0</v>
      </c>
      <c r="S444" s="36">
        <f>SUMIFS(СВЦЭМ!$L$40:$L$759,СВЦЭМ!$A$40:$A$759,$A444,СВЦЭМ!$B$40:$B$759,S$437)+'СЕТ СН'!$F$16</f>
        <v>0</v>
      </c>
      <c r="T444" s="36">
        <f>SUMIFS(СВЦЭМ!$L$40:$L$759,СВЦЭМ!$A$40:$A$759,$A444,СВЦЭМ!$B$40:$B$759,T$437)+'СЕТ СН'!$F$16</f>
        <v>0</v>
      </c>
      <c r="U444" s="36">
        <f>SUMIFS(СВЦЭМ!$L$40:$L$759,СВЦЭМ!$A$40:$A$759,$A444,СВЦЭМ!$B$40:$B$759,U$437)+'СЕТ СН'!$F$16</f>
        <v>0</v>
      </c>
      <c r="V444" s="36">
        <f>SUMIFS(СВЦЭМ!$L$40:$L$759,СВЦЭМ!$A$40:$A$759,$A444,СВЦЭМ!$B$40:$B$759,V$437)+'СЕТ СН'!$F$16</f>
        <v>0</v>
      </c>
      <c r="W444" s="36">
        <f>SUMIFS(СВЦЭМ!$L$40:$L$759,СВЦЭМ!$A$40:$A$759,$A444,СВЦЭМ!$B$40:$B$759,W$437)+'СЕТ СН'!$F$16</f>
        <v>0</v>
      </c>
      <c r="X444" s="36">
        <f>SUMIFS(СВЦЭМ!$L$40:$L$759,СВЦЭМ!$A$40:$A$759,$A444,СВЦЭМ!$B$40:$B$759,X$437)+'СЕТ СН'!$F$16</f>
        <v>0</v>
      </c>
      <c r="Y444" s="36">
        <f>SUMIFS(СВЦЭМ!$L$40:$L$759,СВЦЭМ!$A$40:$A$759,$A444,СВЦЭМ!$B$40:$B$759,Y$437)+'СЕТ СН'!$F$16</f>
        <v>0</v>
      </c>
    </row>
    <row r="445" spans="1:27" ht="15.75" hidden="1" x14ac:dyDescent="0.2">
      <c r="A445" s="35">
        <f t="shared" si="12"/>
        <v>45390</v>
      </c>
      <c r="B445" s="36">
        <f>SUMIFS(СВЦЭМ!$L$40:$L$759,СВЦЭМ!$A$40:$A$759,$A445,СВЦЭМ!$B$40:$B$759,B$437)+'СЕТ СН'!$F$16</f>
        <v>0</v>
      </c>
      <c r="C445" s="36">
        <f>SUMIFS(СВЦЭМ!$L$40:$L$759,СВЦЭМ!$A$40:$A$759,$A445,СВЦЭМ!$B$40:$B$759,C$437)+'СЕТ СН'!$F$16</f>
        <v>0</v>
      </c>
      <c r="D445" s="36">
        <f>SUMIFS(СВЦЭМ!$L$40:$L$759,СВЦЭМ!$A$40:$A$759,$A445,СВЦЭМ!$B$40:$B$759,D$437)+'СЕТ СН'!$F$16</f>
        <v>0</v>
      </c>
      <c r="E445" s="36">
        <f>SUMIFS(СВЦЭМ!$L$40:$L$759,СВЦЭМ!$A$40:$A$759,$A445,СВЦЭМ!$B$40:$B$759,E$437)+'СЕТ СН'!$F$16</f>
        <v>0</v>
      </c>
      <c r="F445" s="36">
        <f>SUMIFS(СВЦЭМ!$L$40:$L$759,СВЦЭМ!$A$40:$A$759,$A445,СВЦЭМ!$B$40:$B$759,F$437)+'СЕТ СН'!$F$16</f>
        <v>0</v>
      </c>
      <c r="G445" s="36">
        <f>SUMIFS(СВЦЭМ!$L$40:$L$759,СВЦЭМ!$A$40:$A$759,$A445,СВЦЭМ!$B$40:$B$759,G$437)+'СЕТ СН'!$F$16</f>
        <v>0</v>
      </c>
      <c r="H445" s="36">
        <f>SUMIFS(СВЦЭМ!$L$40:$L$759,СВЦЭМ!$A$40:$A$759,$A445,СВЦЭМ!$B$40:$B$759,H$437)+'СЕТ СН'!$F$16</f>
        <v>0</v>
      </c>
      <c r="I445" s="36">
        <f>SUMIFS(СВЦЭМ!$L$40:$L$759,СВЦЭМ!$A$40:$A$759,$A445,СВЦЭМ!$B$40:$B$759,I$437)+'СЕТ СН'!$F$16</f>
        <v>0</v>
      </c>
      <c r="J445" s="36">
        <f>SUMIFS(СВЦЭМ!$L$40:$L$759,СВЦЭМ!$A$40:$A$759,$A445,СВЦЭМ!$B$40:$B$759,J$437)+'СЕТ СН'!$F$16</f>
        <v>0</v>
      </c>
      <c r="K445" s="36">
        <f>SUMIFS(СВЦЭМ!$L$40:$L$759,СВЦЭМ!$A$40:$A$759,$A445,СВЦЭМ!$B$40:$B$759,K$437)+'СЕТ СН'!$F$16</f>
        <v>0</v>
      </c>
      <c r="L445" s="36">
        <f>SUMIFS(СВЦЭМ!$L$40:$L$759,СВЦЭМ!$A$40:$A$759,$A445,СВЦЭМ!$B$40:$B$759,L$437)+'СЕТ СН'!$F$16</f>
        <v>0</v>
      </c>
      <c r="M445" s="36">
        <f>SUMIFS(СВЦЭМ!$L$40:$L$759,СВЦЭМ!$A$40:$A$759,$A445,СВЦЭМ!$B$40:$B$759,M$437)+'СЕТ СН'!$F$16</f>
        <v>0</v>
      </c>
      <c r="N445" s="36">
        <f>SUMIFS(СВЦЭМ!$L$40:$L$759,СВЦЭМ!$A$40:$A$759,$A445,СВЦЭМ!$B$40:$B$759,N$437)+'СЕТ СН'!$F$16</f>
        <v>0</v>
      </c>
      <c r="O445" s="36">
        <f>SUMIFS(СВЦЭМ!$L$40:$L$759,СВЦЭМ!$A$40:$A$759,$A445,СВЦЭМ!$B$40:$B$759,O$437)+'СЕТ СН'!$F$16</f>
        <v>0</v>
      </c>
      <c r="P445" s="36">
        <f>SUMIFS(СВЦЭМ!$L$40:$L$759,СВЦЭМ!$A$40:$A$759,$A445,СВЦЭМ!$B$40:$B$759,P$437)+'СЕТ СН'!$F$16</f>
        <v>0</v>
      </c>
      <c r="Q445" s="36">
        <f>SUMIFS(СВЦЭМ!$L$40:$L$759,СВЦЭМ!$A$40:$A$759,$A445,СВЦЭМ!$B$40:$B$759,Q$437)+'СЕТ СН'!$F$16</f>
        <v>0</v>
      </c>
      <c r="R445" s="36">
        <f>SUMIFS(СВЦЭМ!$L$40:$L$759,СВЦЭМ!$A$40:$A$759,$A445,СВЦЭМ!$B$40:$B$759,R$437)+'СЕТ СН'!$F$16</f>
        <v>0</v>
      </c>
      <c r="S445" s="36">
        <f>SUMIFS(СВЦЭМ!$L$40:$L$759,СВЦЭМ!$A$40:$A$759,$A445,СВЦЭМ!$B$40:$B$759,S$437)+'СЕТ СН'!$F$16</f>
        <v>0</v>
      </c>
      <c r="T445" s="36">
        <f>SUMIFS(СВЦЭМ!$L$40:$L$759,СВЦЭМ!$A$40:$A$759,$A445,СВЦЭМ!$B$40:$B$759,T$437)+'СЕТ СН'!$F$16</f>
        <v>0</v>
      </c>
      <c r="U445" s="36">
        <f>SUMIFS(СВЦЭМ!$L$40:$L$759,СВЦЭМ!$A$40:$A$759,$A445,СВЦЭМ!$B$40:$B$759,U$437)+'СЕТ СН'!$F$16</f>
        <v>0</v>
      </c>
      <c r="V445" s="36">
        <f>SUMIFS(СВЦЭМ!$L$40:$L$759,СВЦЭМ!$A$40:$A$759,$A445,СВЦЭМ!$B$40:$B$759,V$437)+'СЕТ СН'!$F$16</f>
        <v>0</v>
      </c>
      <c r="W445" s="36">
        <f>SUMIFS(СВЦЭМ!$L$40:$L$759,СВЦЭМ!$A$40:$A$759,$A445,СВЦЭМ!$B$40:$B$759,W$437)+'СЕТ СН'!$F$16</f>
        <v>0</v>
      </c>
      <c r="X445" s="36">
        <f>SUMIFS(СВЦЭМ!$L$40:$L$759,СВЦЭМ!$A$40:$A$759,$A445,СВЦЭМ!$B$40:$B$759,X$437)+'СЕТ СН'!$F$16</f>
        <v>0</v>
      </c>
      <c r="Y445" s="36">
        <f>SUMIFS(СВЦЭМ!$L$40:$L$759,СВЦЭМ!$A$40:$A$759,$A445,СВЦЭМ!$B$40:$B$759,Y$437)+'СЕТ СН'!$F$16</f>
        <v>0</v>
      </c>
    </row>
    <row r="446" spans="1:27" ht="15.75" hidden="1" x14ac:dyDescent="0.2">
      <c r="A446" s="35">
        <f t="shared" si="12"/>
        <v>45391</v>
      </c>
      <c r="B446" s="36">
        <f>SUMIFS(СВЦЭМ!$L$40:$L$759,СВЦЭМ!$A$40:$A$759,$A446,СВЦЭМ!$B$40:$B$759,B$437)+'СЕТ СН'!$F$16</f>
        <v>0</v>
      </c>
      <c r="C446" s="36">
        <f>SUMIFS(СВЦЭМ!$L$40:$L$759,СВЦЭМ!$A$40:$A$759,$A446,СВЦЭМ!$B$40:$B$759,C$437)+'СЕТ СН'!$F$16</f>
        <v>0</v>
      </c>
      <c r="D446" s="36">
        <f>SUMIFS(СВЦЭМ!$L$40:$L$759,СВЦЭМ!$A$40:$A$759,$A446,СВЦЭМ!$B$40:$B$759,D$437)+'СЕТ СН'!$F$16</f>
        <v>0</v>
      </c>
      <c r="E446" s="36">
        <f>SUMIFS(СВЦЭМ!$L$40:$L$759,СВЦЭМ!$A$40:$A$759,$A446,СВЦЭМ!$B$40:$B$759,E$437)+'СЕТ СН'!$F$16</f>
        <v>0</v>
      </c>
      <c r="F446" s="36">
        <f>SUMIFS(СВЦЭМ!$L$40:$L$759,СВЦЭМ!$A$40:$A$759,$A446,СВЦЭМ!$B$40:$B$759,F$437)+'СЕТ СН'!$F$16</f>
        <v>0</v>
      </c>
      <c r="G446" s="36">
        <f>SUMIFS(СВЦЭМ!$L$40:$L$759,СВЦЭМ!$A$40:$A$759,$A446,СВЦЭМ!$B$40:$B$759,G$437)+'СЕТ СН'!$F$16</f>
        <v>0</v>
      </c>
      <c r="H446" s="36">
        <f>SUMIFS(СВЦЭМ!$L$40:$L$759,СВЦЭМ!$A$40:$A$759,$A446,СВЦЭМ!$B$40:$B$759,H$437)+'СЕТ СН'!$F$16</f>
        <v>0</v>
      </c>
      <c r="I446" s="36">
        <f>SUMIFS(СВЦЭМ!$L$40:$L$759,СВЦЭМ!$A$40:$A$759,$A446,СВЦЭМ!$B$40:$B$759,I$437)+'СЕТ СН'!$F$16</f>
        <v>0</v>
      </c>
      <c r="J446" s="36">
        <f>SUMIFS(СВЦЭМ!$L$40:$L$759,СВЦЭМ!$A$40:$A$759,$A446,СВЦЭМ!$B$40:$B$759,J$437)+'СЕТ СН'!$F$16</f>
        <v>0</v>
      </c>
      <c r="K446" s="36">
        <f>SUMIFS(СВЦЭМ!$L$40:$L$759,СВЦЭМ!$A$40:$A$759,$A446,СВЦЭМ!$B$40:$B$759,K$437)+'СЕТ СН'!$F$16</f>
        <v>0</v>
      </c>
      <c r="L446" s="36">
        <f>SUMIFS(СВЦЭМ!$L$40:$L$759,СВЦЭМ!$A$40:$A$759,$A446,СВЦЭМ!$B$40:$B$759,L$437)+'СЕТ СН'!$F$16</f>
        <v>0</v>
      </c>
      <c r="M446" s="36">
        <f>SUMIFS(СВЦЭМ!$L$40:$L$759,СВЦЭМ!$A$40:$A$759,$A446,СВЦЭМ!$B$40:$B$759,M$437)+'СЕТ СН'!$F$16</f>
        <v>0</v>
      </c>
      <c r="N446" s="36">
        <f>SUMIFS(СВЦЭМ!$L$40:$L$759,СВЦЭМ!$A$40:$A$759,$A446,СВЦЭМ!$B$40:$B$759,N$437)+'СЕТ СН'!$F$16</f>
        <v>0</v>
      </c>
      <c r="O446" s="36">
        <f>SUMIFS(СВЦЭМ!$L$40:$L$759,СВЦЭМ!$A$40:$A$759,$A446,СВЦЭМ!$B$40:$B$759,O$437)+'СЕТ СН'!$F$16</f>
        <v>0</v>
      </c>
      <c r="P446" s="36">
        <f>SUMIFS(СВЦЭМ!$L$40:$L$759,СВЦЭМ!$A$40:$A$759,$A446,СВЦЭМ!$B$40:$B$759,P$437)+'СЕТ СН'!$F$16</f>
        <v>0</v>
      </c>
      <c r="Q446" s="36">
        <f>SUMIFS(СВЦЭМ!$L$40:$L$759,СВЦЭМ!$A$40:$A$759,$A446,СВЦЭМ!$B$40:$B$759,Q$437)+'СЕТ СН'!$F$16</f>
        <v>0</v>
      </c>
      <c r="R446" s="36">
        <f>SUMIFS(СВЦЭМ!$L$40:$L$759,СВЦЭМ!$A$40:$A$759,$A446,СВЦЭМ!$B$40:$B$759,R$437)+'СЕТ СН'!$F$16</f>
        <v>0</v>
      </c>
      <c r="S446" s="36">
        <f>SUMIFS(СВЦЭМ!$L$40:$L$759,СВЦЭМ!$A$40:$A$759,$A446,СВЦЭМ!$B$40:$B$759,S$437)+'СЕТ СН'!$F$16</f>
        <v>0</v>
      </c>
      <c r="T446" s="36">
        <f>SUMIFS(СВЦЭМ!$L$40:$L$759,СВЦЭМ!$A$40:$A$759,$A446,СВЦЭМ!$B$40:$B$759,T$437)+'СЕТ СН'!$F$16</f>
        <v>0</v>
      </c>
      <c r="U446" s="36">
        <f>SUMIFS(СВЦЭМ!$L$40:$L$759,СВЦЭМ!$A$40:$A$759,$A446,СВЦЭМ!$B$40:$B$759,U$437)+'СЕТ СН'!$F$16</f>
        <v>0</v>
      </c>
      <c r="V446" s="36">
        <f>SUMIFS(СВЦЭМ!$L$40:$L$759,СВЦЭМ!$A$40:$A$759,$A446,СВЦЭМ!$B$40:$B$759,V$437)+'СЕТ СН'!$F$16</f>
        <v>0</v>
      </c>
      <c r="W446" s="36">
        <f>SUMIFS(СВЦЭМ!$L$40:$L$759,СВЦЭМ!$A$40:$A$759,$A446,СВЦЭМ!$B$40:$B$759,W$437)+'СЕТ СН'!$F$16</f>
        <v>0</v>
      </c>
      <c r="X446" s="36">
        <f>SUMIFS(СВЦЭМ!$L$40:$L$759,СВЦЭМ!$A$40:$A$759,$A446,СВЦЭМ!$B$40:$B$759,X$437)+'СЕТ СН'!$F$16</f>
        <v>0</v>
      </c>
      <c r="Y446" s="36">
        <f>SUMIFS(СВЦЭМ!$L$40:$L$759,СВЦЭМ!$A$40:$A$759,$A446,СВЦЭМ!$B$40:$B$759,Y$437)+'СЕТ СН'!$F$16</f>
        <v>0</v>
      </c>
    </row>
    <row r="447" spans="1:27" ht="15.75" hidden="1" x14ac:dyDescent="0.2">
      <c r="A447" s="35">
        <f t="shared" si="12"/>
        <v>45392</v>
      </c>
      <c r="B447" s="36">
        <f>SUMIFS(СВЦЭМ!$L$40:$L$759,СВЦЭМ!$A$40:$A$759,$A447,СВЦЭМ!$B$40:$B$759,B$437)+'СЕТ СН'!$F$16</f>
        <v>0</v>
      </c>
      <c r="C447" s="36">
        <f>SUMIFS(СВЦЭМ!$L$40:$L$759,СВЦЭМ!$A$40:$A$759,$A447,СВЦЭМ!$B$40:$B$759,C$437)+'СЕТ СН'!$F$16</f>
        <v>0</v>
      </c>
      <c r="D447" s="36">
        <f>SUMIFS(СВЦЭМ!$L$40:$L$759,СВЦЭМ!$A$40:$A$759,$A447,СВЦЭМ!$B$40:$B$759,D$437)+'СЕТ СН'!$F$16</f>
        <v>0</v>
      </c>
      <c r="E447" s="36">
        <f>SUMIFS(СВЦЭМ!$L$40:$L$759,СВЦЭМ!$A$40:$A$759,$A447,СВЦЭМ!$B$40:$B$759,E$437)+'СЕТ СН'!$F$16</f>
        <v>0</v>
      </c>
      <c r="F447" s="36">
        <f>SUMIFS(СВЦЭМ!$L$40:$L$759,СВЦЭМ!$A$40:$A$759,$A447,СВЦЭМ!$B$40:$B$759,F$437)+'СЕТ СН'!$F$16</f>
        <v>0</v>
      </c>
      <c r="G447" s="36">
        <f>SUMIFS(СВЦЭМ!$L$40:$L$759,СВЦЭМ!$A$40:$A$759,$A447,СВЦЭМ!$B$40:$B$759,G$437)+'СЕТ СН'!$F$16</f>
        <v>0</v>
      </c>
      <c r="H447" s="36">
        <f>SUMIFS(СВЦЭМ!$L$40:$L$759,СВЦЭМ!$A$40:$A$759,$A447,СВЦЭМ!$B$40:$B$759,H$437)+'СЕТ СН'!$F$16</f>
        <v>0</v>
      </c>
      <c r="I447" s="36">
        <f>SUMIFS(СВЦЭМ!$L$40:$L$759,СВЦЭМ!$A$40:$A$759,$A447,СВЦЭМ!$B$40:$B$759,I$437)+'СЕТ СН'!$F$16</f>
        <v>0</v>
      </c>
      <c r="J447" s="36">
        <f>SUMIFS(СВЦЭМ!$L$40:$L$759,СВЦЭМ!$A$40:$A$759,$A447,СВЦЭМ!$B$40:$B$759,J$437)+'СЕТ СН'!$F$16</f>
        <v>0</v>
      </c>
      <c r="K447" s="36">
        <f>SUMIFS(СВЦЭМ!$L$40:$L$759,СВЦЭМ!$A$40:$A$759,$A447,СВЦЭМ!$B$40:$B$759,K$437)+'СЕТ СН'!$F$16</f>
        <v>0</v>
      </c>
      <c r="L447" s="36">
        <f>SUMIFS(СВЦЭМ!$L$40:$L$759,СВЦЭМ!$A$40:$A$759,$A447,СВЦЭМ!$B$40:$B$759,L$437)+'СЕТ СН'!$F$16</f>
        <v>0</v>
      </c>
      <c r="M447" s="36">
        <f>SUMIFS(СВЦЭМ!$L$40:$L$759,СВЦЭМ!$A$40:$A$759,$A447,СВЦЭМ!$B$40:$B$759,M$437)+'СЕТ СН'!$F$16</f>
        <v>0</v>
      </c>
      <c r="N447" s="36">
        <f>SUMIFS(СВЦЭМ!$L$40:$L$759,СВЦЭМ!$A$40:$A$759,$A447,СВЦЭМ!$B$40:$B$759,N$437)+'СЕТ СН'!$F$16</f>
        <v>0</v>
      </c>
      <c r="O447" s="36">
        <f>SUMIFS(СВЦЭМ!$L$40:$L$759,СВЦЭМ!$A$40:$A$759,$A447,СВЦЭМ!$B$40:$B$759,O$437)+'СЕТ СН'!$F$16</f>
        <v>0</v>
      </c>
      <c r="P447" s="36">
        <f>SUMIFS(СВЦЭМ!$L$40:$L$759,СВЦЭМ!$A$40:$A$759,$A447,СВЦЭМ!$B$40:$B$759,P$437)+'СЕТ СН'!$F$16</f>
        <v>0</v>
      </c>
      <c r="Q447" s="36">
        <f>SUMIFS(СВЦЭМ!$L$40:$L$759,СВЦЭМ!$A$40:$A$759,$A447,СВЦЭМ!$B$40:$B$759,Q$437)+'СЕТ СН'!$F$16</f>
        <v>0</v>
      </c>
      <c r="R447" s="36">
        <f>SUMIFS(СВЦЭМ!$L$40:$L$759,СВЦЭМ!$A$40:$A$759,$A447,СВЦЭМ!$B$40:$B$759,R$437)+'СЕТ СН'!$F$16</f>
        <v>0</v>
      </c>
      <c r="S447" s="36">
        <f>SUMIFS(СВЦЭМ!$L$40:$L$759,СВЦЭМ!$A$40:$A$759,$A447,СВЦЭМ!$B$40:$B$759,S$437)+'СЕТ СН'!$F$16</f>
        <v>0</v>
      </c>
      <c r="T447" s="36">
        <f>SUMIFS(СВЦЭМ!$L$40:$L$759,СВЦЭМ!$A$40:$A$759,$A447,СВЦЭМ!$B$40:$B$759,T$437)+'СЕТ СН'!$F$16</f>
        <v>0</v>
      </c>
      <c r="U447" s="36">
        <f>SUMIFS(СВЦЭМ!$L$40:$L$759,СВЦЭМ!$A$40:$A$759,$A447,СВЦЭМ!$B$40:$B$759,U$437)+'СЕТ СН'!$F$16</f>
        <v>0</v>
      </c>
      <c r="V447" s="36">
        <f>SUMIFS(СВЦЭМ!$L$40:$L$759,СВЦЭМ!$A$40:$A$759,$A447,СВЦЭМ!$B$40:$B$759,V$437)+'СЕТ СН'!$F$16</f>
        <v>0</v>
      </c>
      <c r="W447" s="36">
        <f>SUMIFS(СВЦЭМ!$L$40:$L$759,СВЦЭМ!$A$40:$A$759,$A447,СВЦЭМ!$B$40:$B$759,W$437)+'СЕТ СН'!$F$16</f>
        <v>0</v>
      </c>
      <c r="X447" s="36">
        <f>SUMIFS(СВЦЭМ!$L$40:$L$759,СВЦЭМ!$A$40:$A$759,$A447,СВЦЭМ!$B$40:$B$759,X$437)+'СЕТ СН'!$F$16</f>
        <v>0</v>
      </c>
      <c r="Y447" s="36">
        <f>SUMIFS(СВЦЭМ!$L$40:$L$759,СВЦЭМ!$A$40:$A$759,$A447,СВЦЭМ!$B$40:$B$759,Y$437)+'СЕТ СН'!$F$16</f>
        <v>0</v>
      </c>
    </row>
    <row r="448" spans="1:27" ht="15.75" hidden="1" x14ac:dyDescent="0.2">
      <c r="A448" s="35">
        <f t="shared" si="12"/>
        <v>45393</v>
      </c>
      <c r="B448" s="36">
        <f>SUMIFS(СВЦЭМ!$L$40:$L$759,СВЦЭМ!$A$40:$A$759,$A448,СВЦЭМ!$B$40:$B$759,B$437)+'СЕТ СН'!$F$16</f>
        <v>0</v>
      </c>
      <c r="C448" s="36">
        <f>SUMIFS(СВЦЭМ!$L$40:$L$759,СВЦЭМ!$A$40:$A$759,$A448,СВЦЭМ!$B$40:$B$759,C$437)+'СЕТ СН'!$F$16</f>
        <v>0</v>
      </c>
      <c r="D448" s="36">
        <f>SUMIFS(СВЦЭМ!$L$40:$L$759,СВЦЭМ!$A$40:$A$759,$A448,СВЦЭМ!$B$40:$B$759,D$437)+'СЕТ СН'!$F$16</f>
        <v>0</v>
      </c>
      <c r="E448" s="36">
        <f>SUMIFS(СВЦЭМ!$L$40:$L$759,СВЦЭМ!$A$40:$A$759,$A448,СВЦЭМ!$B$40:$B$759,E$437)+'СЕТ СН'!$F$16</f>
        <v>0</v>
      </c>
      <c r="F448" s="36">
        <f>SUMIFS(СВЦЭМ!$L$40:$L$759,СВЦЭМ!$A$40:$A$759,$A448,СВЦЭМ!$B$40:$B$759,F$437)+'СЕТ СН'!$F$16</f>
        <v>0</v>
      </c>
      <c r="G448" s="36">
        <f>SUMIFS(СВЦЭМ!$L$40:$L$759,СВЦЭМ!$A$40:$A$759,$A448,СВЦЭМ!$B$40:$B$759,G$437)+'СЕТ СН'!$F$16</f>
        <v>0</v>
      </c>
      <c r="H448" s="36">
        <f>SUMIFS(СВЦЭМ!$L$40:$L$759,СВЦЭМ!$A$40:$A$759,$A448,СВЦЭМ!$B$40:$B$759,H$437)+'СЕТ СН'!$F$16</f>
        <v>0</v>
      </c>
      <c r="I448" s="36">
        <f>SUMIFS(СВЦЭМ!$L$40:$L$759,СВЦЭМ!$A$40:$A$759,$A448,СВЦЭМ!$B$40:$B$759,I$437)+'СЕТ СН'!$F$16</f>
        <v>0</v>
      </c>
      <c r="J448" s="36">
        <f>SUMIFS(СВЦЭМ!$L$40:$L$759,СВЦЭМ!$A$40:$A$759,$A448,СВЦЭМ!$B$40:$B$759,J$437)+'СЕТ СН'!$F$16</f>
        <v>0</v>
      </c>
      <c r="K448" s="36">
        <f>SUMIFS(СВЦЭМ!$L$40:$L$759,СВЦЭМ!$A$40:$A$759,$A448,СВЦЭМ!$B$40:$B$759,K$437)+'СЕТ СН'!$F$16</f>
        <v>0</v>
      </c>
      <c r="L448" s="36">
        <f>SUMIFS(СВЦЭМ!$L$40:$L$759,СВЦЭМ!$A$40:$A$759,$A448,СВЦЭМ!$B$40:$B$759,L$437)+'СЕТ СН'!$F$16</f>
        <v>0</v>
      </c>
      <c r="M448" s="36">
        <f>SUMIFS(СВЦЭМ!$L$40:$L$759,СВЦЭМ!$A$40:$A$759,$A448,СВЦЭМ!$B$40:$B$759,M$437)+'СЕТ СН'!$F$16</f>
        <v>0</v>
      </c>
      <c r="N448" s="36">
        <f>SUMIFS(СВЦЭМ!$L$40:$L$759,СВЦЭМ!$A$40:$A$759,$A448,СВЦЭМ!$B$40:$B$759,N$437)+'СЕТ СН'!$F$16</f>
        <v>0</v>
      </c>
      <c r="O448" s="36">
        <f>SUMIFS(СВЦЭМ!$L$40:$L$759,СВЦЭМ!$A$40:$A$759,$A448,СВЦЭМ!$B$40:$B$759,O$437)+'СЕТ СН'!$F$16</f>
        <v>0</v>
      </c>
      <c r="P448" s="36">
        <f>SUMIFS(СВЦЭМ!$L$40:$L$759,СВЦЭМ!$A$40:$A$759,$A448,СВЦЭМ!$B$40:$B$759,P$437)+'СЕТ СН'!$F$16</f>
        <v>0</v>
      </c>
      <c r="Q448" s="36">
        <f>SUMIFS(СВЦЭМ!$L$40:$L$759,СВЦЭМ!$A$40:$A$759,$A448,СВЦЭМ!$B$40:$B$759,Q$437)+'СЕТ СН'!$F$16</f>
        <v>0</v>
      </c>
      <c r="R448" s="36">
        <f>SUMIFS(СВЦЭМ!$L$40:$L$759,СВЦЭМ!$A$40:$A$759,$A448,СВЦЭМ!$B$40:$B$759,R$437)+'СЕТ СН'!$F$16</f>
        <v>0</v>
      </c>
      <c r="S448" s="36">
        <f>SUMIFS(СВЦЭМ!$L$40:$L$759,СВЦЭМ!$A$40:$A$759,$A448,СВЦЭМ!$B$40:$B$759,S$437)+'СЕТ СН'!$F$16</f>
        <v>0</v>
      </c>
      <c r="T448" s="36">
        <f>SUMIFS(СВЦЭМ!$L$40:$L$759,СВЦЭМ!$A$40:$A$759,$A448,СВЦЭМ!$B$40:$B$759,T$437)+'СЕТ СН'!$F$16</f>
        <v>0</v>
      </c>
      <c r="U448" s="36">
        <f>SUMIFS(СВЦЭМ!$L$40:$L$759,СВЦЭМ!$A$40:$A$759,$A448,СВЦЭМ!$B$40:$B$759,U$437)+'СЕТ СН'!$F$16</f>
        <v>0</v>
      </c>
      <c r="V448" s="36">
        <f>SUMIFS(СВЦЭМ!$L$40:$L$759,СВЦЭМ!$A$40:$A$759,$A448,СВЦЭМ!$B$40:$B$759,V$437)+'СЕТ СН'!$F$16</f>
        <v>0</v>
      </c>
      <c r="W448" s="36">
        <f>SUMIFS(СВЦЭМ!$L$40:$L$759,СВЦЭМ!$A$40:$A$759,$A448,СВЦЭМ!$B$40:$B$759,W$437)+'СЕТ СН'!$F$16</f>
        <v>0</v>
      </c>
      <c r="X448" s="36">
        <f>SUMIFS(СВЦЭМ!$L$40:$L$759,СВЦЭМ!$A$40:$A$759,$A448,СВЦЭМ!$B$40:$B$759,X$437)+'СЕТ СН'!$F$16</f>
        <v>0</v>
      </c>
      <c r="Y448" s="36">
        <f>SUMIFS(СВЦЭМ!$L$40:$L$759,СВЦЭМ!$A$40:$A$759,$A448,СВЦЭМ!$B$40:$B$759,Y$437)+'СЕТ СН'!$F$16</f>
        <v>0</v>
      </c>
    </row>
    <row r="449" spans="1:25" ht="15.75" hidden="1" x14ac:dyDescent="0.2">
      <c r="A449" s="35">
        <f t="shared" si="12"/>
        <v>45394</v>
      </c>
      <c r="B449" s="36">
        <f>SUMIFS(СВЦЭМ!$L$40:$L$759,СВЦЭМ!$A$40:$A$759,$A449,СВЦЭМ!$B$40:$B$759,B$437)+'СЕТ СН'!$F$16</f>
        <v>0</v>
      </c>
      <c r="C449" s="36">
        <f>SUMIFS(СВЦЭМ!$L$40:$L$759,СВЦЭМ!$A$40:$A$759,$A449,СВЦЭМ!$B$40:$B$759,C$437)+'СЕТ СН'!$F$16</f>
        <v>0</v>
      </c>
      <c r="D449" s="36">
        <f>SUMIFS(СВЦЭМ!$L$40:$L$759,СВЦЭМ!$A$40:$A$759,$A449,СВЦЭМ!$B$40:$B$759,D$437)+'СЕТ СН'!$F$16</f>
        <v>0</v>
      </c>
      <c r="E449" s="36">
        <f>SUMIFS(СВЦЭМ!$L$40:$L$759,СВЦЭМ!$A$40:$A$759,$A449,СВЦЭМ!$B$40:$B$759,E$437)+'СЕТ СН'!$F$16</f>
        <v>0</v>
      </c>
      <c r="F449" s="36">
        <f>SUMIFS(СВЦЭМ!$L$40:$L$759,СВЦЭМ!$A$40:$A$759,$A449,СВЦЭМ!$B$40:$B$759,F$437)+'СЕТ СН'!$F$16</f>
        <v>0</v>
      </c>
      <c r="G449" s="36">
        <f>SUMIFS(СВЦЭМ!$L$40:$L$759,СВЦЭМ!$A$40:$A$759,$A449,СВЦЭМ!$B$40:$B$759,G$437)+'СЕТ СН'!$F$16</f>
        <v>0</v>
      </c>
      <c r="H449" s="36">
        <f>SUMIFS(СВЦЭМ!$L$40:$L$759,СВЦЭМ!$A$40:$A$759,$A449,СВЦЭМ!$B$40:$B$759,H$437)+'СЕТ СН'!$F$16</f>
        <v>0</v>
      </c>
      <c r="I449" s="36">
        <f>SUMIFS(СВЦЭМ!$L$40:$L$759,СВЦЭМ!$A$40:$A$759,$A449,СВЦЭМ!$B$40:$B$759,I$437)+'СЕТ СН'!$F$16</f>
        <v>0</v>
      </c>
      <c r="J449" s="36">
        <f>SUMIFS(СВЦЭМ!$L$40:$L$759,СВЦЭМ!$A$40:$A$759,$A449,СВЦЭМ!$B$40:$B$759,J$437)+'СЕТ СН'!$F$16</f>
        <v>0</v>
      </c>
      <c r="K449" s="36">
        <f>SUMIFS(СВЦЭМ!$L$40:$L$759,СВЦЭМ!$A$40:$A$759,$A449,СВЦЭМ!$B$40:$B$759,K$437)+'СЕТ СН'!$F$16</f>
        <v>0</v>
      </c>
      <c r="L449" s="36">
        <f>SUMIFS(СВЦЭМ!$L$40:$L$759,СВЦЭМ!$A$40:$A$759,$A449,СВЦЭМ!$B$40:$B$759,L$437)+'СЕТ СН'!$F$16</f>
        <v>0</v>
      </c>
      <c r="M449" s="36">
        <f>SUMIFS(СВЦЭМ!$L$40:$L$759,СВЦЭМ!$A$40:$A$759,$A449,СВЦЭМ!$B$40:$B$759,M$437)+'СЕТ СН'!$F$16</f>
        <v>0</v>
      </c>
      <c r="N449" s="36">
        <f>SUMIFS(СВЦЭМ!$L$40:$L$759,СВЦЭМ!$A$40:$A$759,$A449,СВЦЭМ!$B$40:$B$759,N$437)+'СЕТ СН'!$F$16</f>
        <v>0</v>
      </c>
      <c r="O449" s="36">
        <f>SUMIFS(СВЦЭМ!$L$40:$L$759,СВЦЭМ!$A$40:$A$759,$A449,СВЦЭМ!$B$40:$B$759,O$437)+'СЕТ СН'!$F$16</f>
        <v>0</v>
      </c>
      <c r="P449" s="36">
        <f>SUMIFS(СВЦЭМ!$L$40:$L$759,СВЦЭМ!$A$40:$A$759,$A449,СВЦЭМ!$B$40:$B$759,P$437)+'СЕТ СН'!$F$16</f>
        <v>0</v>
      </c>
      <c r="Q449" s="36">
        <f>SUMIFS(СВЦЭМ!$L$40:$L$759,СВЦЭМ!$A$40:$A$759,$A449,СВЦЭМ!$B$40:$B$759,Q$437)+'СЕТ СН'!$F$16</f>
        <v>0</v>
      </c>
      <c r="R449" s="36">
        <f>SUMIFS(СВЦЭМ!$L$40:$L$759,СВЦЭМ!$A$40:$A$759,$A449,СВЦЭМ!$B$40:$B$759,R$437)+'СЕТ СН'!$F$16</f>
        <v>0</v>
      </c>
      <c r="S449" s="36">
        <f>SUMIFS(СВЦЭМ!$L$40:$L$759,СВЦЭМ!$A$40:$A$759,$A449,СВЦЭМ!$B$40:$B$759,S$437)+'СЕТ СН'!$F$16</f>
        <v>0</v>
      </c>
      <c r="T449" s="36">
        <f>SUMIFS(СВЦЭМ!$L$40:$L$759,СВЦЭМ!$A$40:$A$759,$A449,СВЦЭМ!$B$40:$B$759,T$437)+'СЕТ СН'!$F$16</f>
        <v>0</v>
      </c>
      <c r="U449" s="36">
        <f>SUMIFS(СВЦЭМ!$L$40:$L$759,СВЦЭМ!$A$40:$A$759,$A449,СВЦЭМ!$B$40:$B$759,U$437)+'СЕТ СН'!$F$16</f>
        <v>0</v>
      </c>
      <c r="V449" s="36">
        <f>SUMIFS(СВЦЭМ!$L$40:$L$759,СВЦЭМ!$A$40:$A$759,$A449,СВЦЭМ!$B$40:$B$759,V$437)+'СЕТ СН'!$F$16</f>
        <v>0</v>
      </c>
      <c r="W449" s="36">
        <f>SUMIFS(СВЦЭМ!$L$40:$L$759,СВЦЭМ!$A$40:$A$759,$A449,СВЦЭМ!$B$40:$B$759,W$437)+'СЕТ СН'!$F$16</f>
        <v>0</v>
      </c>
      <c r="X449" s="36">
        <f>SUMIFS(СВЦЭМ!$L$40:$L$759,СВЦЭМ!$A$40:$A$759,$A449,СВЦЭМ!$B$40:$B$759,X$437)+'СЕТ СН'!$F$16</f>
        <v>0</v>
      </c>
      <c r="Y449" s="36">
        <f>SUMIFS(СВЦЭМ!$L$40:$L$759,СВЦЭМ!$A$40:$A$759,$A449,СВЦЭМ!$B$40:$B$759,Y$437)+'СЕТ СН'!$F$16</f>
        <v>0</v>
      </c>
    </row>
    <row r="450" spans="1:25" ht="15.75" hidden="1" x14ac:dyDescent="0.2">
      <c r="A450" s="35">
        <f t="shared" si="12"/>
        <v>45395</v>
      </c>
      <c r="B450" s="36">
        <f>SUMIFS(СВЦЭМ!$L$40:$L$759,СВЦЭМ!$A$40:$A$759,$A450,СВЦЭМ!$B$40:$B$759,B$437)+'СЕТ СН'!$F$16</f>
        <v>0</v>
      </c>
      <c r="C450" s="36">
        <f>SUMIFS(СВЦЭМ!$L$40:$L$759,СВЦЭМ!$A$40:$A$759,$A450,СВЦЭМ!$B$40:$B$759,C$437)+'СЕТ СН'!$F$16</f>
        <v>0</v>
      </c>
      <c r="D450" s="36">
        <f>SUMIFS(СВЦЭМ!$L$40:$L$759,СВЦЭМ!$A$40:$A$759,$A450,СВЦЭМ!$B$40:$B$759,D$437)+'СЕТ СН'!$F$16</f>
        <v>0</v>
      </c>
      <c r="E450" s="36">
        <f>SUMIFS(СВЦЭМ!$L$40:$L$759,СВЦЭМ!$A$40:$A$759,$A450,СВЦЭМ!$B$40:$B$759,E$437)+'СЕТ СН'!$F$16</f>
        <v>0</v>
      </c>
      <c r="F450" s="36">
        <f>SUMIFS(СВЦЭМ!$L$40:$L$759,СВЦЭМ!$A$40:$A$759,$A450,СВЦЭМ!$B$40:$B$759,F$437)+'СЕТ СН'!$F$16</f>
        <v>0</v>
      </c>
      <c r="G450" s="36">
        <f>SUMIFS(СВЦЭМ!$L$40:$L$759,СВЦЭМ!$A$40:$A$759,$A450,СВЦЭМ!$B$40:$B$759,G$437)+'СЕТ СН'!$F$16</f>
        <v>0</v>
      </c>
      <c r="H450" s="36">
        <f>SUMIFS(СВЦЭМ!$L$40:$L$759,СВЦЭМ!$A$40:$A$759,$A450,СВЦЭМ!$B$40:$B$759,H$437)+'СЕТ СН'!$F$16</f>
        <v>0</v>
      </c>
      <c r="I450" s="36">
        <f>SUMIFS(СВЦЭМ!$L$40:$L$759,СВЦЭМ!$A$40:$A$759,$A450,СВЦЭМ!$B$40:$B$759,I$437)+'СЕТ СН'!$F$16</f>
        <v>0</v>
      </c>
      <c r="J450" s="36">
        <f>SUMIFS(СВЦЭМ!$L$40:$L$759,СВЦЭМ!$A$40:$A$759,$A450,СВЦЭМ!$B$40:$B$759,J$437)+'СЕТ СН'!$F$16</f>
        <v>0</v>
      </c>
      <c r="K450" s="36">
        <f>SUMIFS(СВЦЭМ!$L$40:$L$759,СВЦЭМ!$A$40:$A$759,$A450,СВЦЭМ!$B$40:$B$759,K$437)+'СЕТ СН'!$F$16</f>
        <v>0</v>
      </c>
      <c r="L450" s="36">
        <f>SUMIFS(СВЦЭМ!$L$40:$L$759,СВЦЭМ!$A$40:$A$759,$A450,СВЦЭМ!$B$40:$B$759,L$437)+'СЕТ СН'!$F$16</f>
        <v>0</v>
      </c>
      <c r="M450" s="36">
        <f>SUMIFS(СВЦЭМ!$L$40:$L$759,СВЦЭМ!$A$40:$A$759,$A450,СВЦЭМ!$B$40:$B$759,M$437)+'СЕТ СН'!$F$16</f>
        <v>0</v>
      </c>
      <c r="N450" s="36">
        <f>SUMIFS(СВЦЭМ!$L$40:$L$759,СВЦЭМ!$A$40:$A$759,$A450,СВЦЭМ!$B$40:$B$759,N$437)+'СЕТ СН'!$F$16</f>
        <v>0</v>
      </c>
      <c r="O450" s="36">
        <f>SUMIFS(СВЦЭМ!$L$40:$L$759,СВЦЭМ!$A$40:$A$759,$A450,СВЦЭМ!$B$40:$B$759,O$437)+'СЕТ СН'!$F$16</f>
        <v>0</v>
      </c>
      <c r="P450" s="36">
        <f>SUMIFS(СВЦЭМ!$L$40:$L$759,СВЦЭМ!$A$40:$A$759,$A450,СВЦЭМ!$B$40:$B$759,P$437)+'СЕТ СН'!$F$16</f>
        <v>0</v>
      </c>
      <c r="Q450" s="36">
        <f>SUMIFS(СВЦЭМ!$L$40:$L$759,СВЦЭМ!$A$40:$A$759,$A450,СВЦЭМ!$B$40:$B$759,Q$437)+'СЕТ СН'!$F$16</f>
        <v>0</v>
      </c>
      <c r="R450" s="36">
        <f>SUMIFS(СВЦЭМ!$L$40:$L$759,СВЦЭМ!$A$40:$A$759,$A450,СВЦЭМ!$B$40:$B$759,R$437)+'СЕТ СН'!$F$16</f>
        <v>0</v>
      </c>
      <c r="S450" s="36">
        <f>SUMIFS(СВЦЭМ!$L$40:$L$759,СВЦЭМ!$A$40:$A$759,$A450,СВЦЭМ!$B$40:$B$759,S$437)+'СЕТ СН'!$F$16</f>
        <v>0</v>
      </c>
      <c r="T450" s="36">
        <f>SUMIFS(СВЦЭМ!$L$40:$L$759,СВЦЭМ!$A$40:$A$759,$A450,СВЦЭМ!$B$40:$B$759,T$437)+'СЕТ СН'!$F$16</f>
        <v>0</v>
      </c>
      <c r="U450" s="36">
        <f>SUMIFS(СВЦЭМ!$L$40:$L$759,СВЦЭМ!$A$40:$A$759,$A450,СВЦЭМ!$B$40:$B$759,U$437)+'СЕТ СН'!$F$16</f>
        <v>0</v>
      </c>
      <c r="V450" s="36">
        <f>SUMIFS(СВЦЭМ!$L$40:$L$759,СВЦЭМ!$A$40:$A$759,$A450,СВЦЭМ!$B$40:$B$759,V$437)+'СЕТ СН'!$F$16</f>
        <v>0</v>
      </c>
      <c r="W450" s="36">
        <f>SUMIFS(СВЦЭМ!$L$40:$L$759,СВЦЭМ!$A$40:$A$759,$A450,СВЦЭМ!$B$40:$B$759,W$437)+'СЕТ СН'!$F$16</f>
        <v>0</v>
      </c>
      <c r="X450" s="36">
        <f>SUMIFS(СВЦЭМ!$L$40:$L$759,СВЦЭМ!$A$40:$A$759,$A450,СВЦЭМ!$B$40:$B$759,X$437)+'СЕТ СН'!$F$16</f>
        <v>0</v>
      </c>
      <c r="Y450" s="36">
        <f>SUMIFS(СВЦЭМ!$L$40:$L$759,СВЦЭМ!$A$40:$A$759,$A450,СВЦЭМ!$B$40:$B$759,Y$437)+'СЕТ СН'!$F$16</f>
        <v>0</v>
      </c>
    </row>
    <row r="451" spans="1:25" ht="15.75" hidden="1" x14ac:dyDescent="0.2">
      <c r="A451" s="35">
        <f t="shared" si="12"/>
        <v>45396</v>
      </c>
      <c r="B451" s="36">
        <f>SUMIFS(СВЦЭМ!$L$40:$L$759,СВЦЭМ!$A$40:$A$759,$A451,СВЦЭМ!$B$40:$B$759,B$437)+'СЕТ СН'!$F$16</f>
        <v>0</v>
      </c>
      <c r="C451" s="36">
        <f>SUMIFS(СВЦЭМ!$L$40:$L$759,СВЦЭМ!$A$40:$A$759,$A451,СВЦЭМ!$B$40:$B$759,C$437)+'СЕТ СН'!$F$16</f>
        <v>0</v>
      </c>
      <c r="D451" s="36">
        <f>SUMIFS(СВЦЭМ!$L$40:$L$759,СВЦЭМ!$A$40:$A$759,$A451,СВЦЭМ!$B$40:$B$759,D$437)+'СЕТ СН'!$F$16</f>
        <v>0</v>
      </c>
      <c r="E451" s="36">
        <f>SUMIFS(СВЦЭМ!$L$40:$L$759,СВЦЭМ!$A$40:$A$759,$A451,СВЦЭМ!$B$40:$B$759,E$437)+'СЕТ СН'!$F$16</f>
        <v>0</v>
      </c>
      <c r="F451" s="36">
        <f>SUMIFS(СВЦЭМ!$L$40:$L$759,СВЦЭМ!$A$40:$A$759,$A451,СВЦЭМ!$B$40:$B$759,F$437)+'СЕТ СН'!$F$16</f>
        <v>0</v>
      </c>
      <c r="G451" s="36">
        <f>SUMIFS(СВЦЭМ!$L$40:$L$759,СВЦЭМ!$A$40:$A$759,$A451,СВЦЭМ!$B$40:$B$759,G$437)+'СЕТ СН'!$F$16</f>
        <v>0</v>
      </c>
      <c r="H451" s="36">
        <f>SUMIFS(СВЦЭМ!$L$40:$L$759,СВЦЭМ!$A$40:$A$759,$A451,СВЦЭМ!$B$40:$B$759,H$437)+'СЕТ СН'!$F$16</f>
        <v>0</v>
      </c>
      <c r="I451" s="36">
        <f>SUMIFS(СВЦЭМ!$L$40:$L$759,СВЦЭМ!$A$40:$A$759,$A451,СВЦЭМ!$B$40:$B$759,I$437)+'СЕТ СН'!$F$16</f>
        <v>0</v>
      </c>
      <c r="J451" s="36">
        <f>SUMIFS(СВЦЭМ!$L$40:$L$759,СВЦЭМ!$A$40:$A$759,$A451,СВЦЭМ!$B$40:$B$759,J$437)+'СЕТ СН'!$F$16</f>
        <v>0</v>
      </c>
      <c r="K451" s="36">
        <f>SUMIFS(СВЦЭМ!$L$40:$L$759,СВЦЭМ!$A$40:$A$759,$A451,СВЦЭМ!$B$40:$B$759,K$437)+'СЕТ СН'!$F$16</f>
        <v>0</v>
      </c>
      <c r="L451" s="36">
        <f>SUMIFS(СВЦЭМ!$L$40:$L$759,СВЦЭМ!$A$40:$A$759,$A451,СВЦЭМ!$B$40:$B$759,L$437)+'СЕТ СН'!$F$16</f>
        <v>0</v>
      </c>
      <c r="M451" s="36">
        <f>SUMIFS(СВЦЭМ!$L$40:$L$759,СВЦЭМ!$A$40:$A$759,$A451,СВЦЭМ!$B$40:$B$759,M$437)+'СЕТ СН'!$F$16</f>
        <v>0</v>
      </c>
      <c r="N451" s="36">
        <f>SUMIFS(СВЦЭМ!$L$40:$L$759,СВЦЭМ!$A$40:$A$759,$A451,СВЦЭМ!$B$40:$B$759,N$437)+'СЕТ СН'!$F$16</f>
        <v>0</v>
      </c>
      <c r="O451" s="36">
        <f>SUMIFS(СВЦЭМ!$L$40:$L$759,СВЦЭМ!$A$40:$A$759,$A451,СВЦЭМ!$B$40:$B$759,O$437)+'СЕТ СН'!$F$16</f>
        <v>0</v>
      </c>
      <c r="P451" s="36">
        <f>SUMIFS(СВЦЭМ!$L$40:$L$759,СВЦЭМ!$A$40:$A$759,$A451,СВЦЭМ!$B$40:$B$759,P$437)+'СЕТ СН'!$F$16</f>
        <v>0</v>
      </c>
      <c r="Q451" s="36">
        <f>SUMIFS(СВЦЭМ!$L$40:$L$759,СВЦЭМ!$A$40:$A$759,$A451,СВЦЭМ!$B$40:$B$759,Q$437)+'СЕТ СН'!$F$16</f>
        <v>0</v>
      </c>
      <c r="R451" s="36">
        <f>SUMIFS(СВЦЭМ!$L$40:$L$759,СВЦЭМ!$A$40:$A$759,$A451,СВЦЭМ!$B$40:$B$759,R$437)+'СЕТ СН'!$F$16</f>
        <v>0</v>
      </c>
      <c r="S451" s="36">
        <f>SUMIFS(СВЦЭМ!$L$40:$L$759,СВЦЭМ!$A$40:$A$759,$A451,СВЦЭМ!$B$40:$B$759,S$437)+'СЕТ СН'!$F$16</f>
        <v>0</v>
      </c>
      <c r="T451" s="36">
        <f>SUMIFS(СВЦЭМ!$L$40:$L$759,СВЦЭМ!$A$40:$A$759,$A451,СВЦЭМ!$B$40:$B$759,T$437)+'СЕТ СН'!$F$16</f>
        <v>0</v>
      </c>
      <c r="U451" s="36">
        <f>SUMIFS(СВЦЭМ!$L$40:$L$759,СВЦЭМ!$A$40:$A$759,$A451,СВЦЭМ!$B$40:$B$759,U$437)+'СЕТ СН'!$F$16</f>
        <v>0</v>
      </c>
      <c r="V451" s="36">
        <f>SUMIFS(СВЦЭМ!$L$40:$L$759,СВЦЭМ!$A$40:$A$759,$A451,СВЦЭМ!$B$40:$B$759,V$437)+'СЕТ СН'!$F$16</f>
        <v>0</v>
      </c>
      <c r="W451" s="36">
        <f>SUMIFS(СВЦЭМ!$L$40:$L$759,СВЦЭМ!$A$40:$A$759,$A451,СВЦЭМ!$B$40:$B$759,W$437)+'СЕТ СН'!$F$16</f>
        <v>0</v>
      </c>
      <c r="X451" s="36">
        <f>SUMIFS(СВЦЭМ!$L$40:$L$759,СВЦЭМ!$A$40:$A$759,$A451,СВЦЭМ!$B$40:$B$759,X$437)+'СЕТ СН'!$F$16</f>
        <v>0</v>
      </c>
      <c r="Y451" s="36">
        <f>SUMIFS(СВЦЭМ!$L$40:$L$759,СВЦЭМ!$A$40:$A$759,$A451,СВЦЭМ!$B$40:$B$759,Y$437)+'СЕТ СН'!$F$16</f>
        <v>0</v>
      </c>
    </row>
    <row r="452" spans="1:25" ht="15.75" hidden="1" x14ac:dyDescent="0.2">
      <c r="A452" s="35">
        <f t="shared" si="12"/>
        <v>45397</v>
      </c>
      <c r="B452" s="36">
        <f>SUMIFS(СВЦЭМ!$L$40:$L$759,СВЦЭМ!$A$40:$A$759,$A452,СВЦЭМ!$B$40:$B$759,B$437)+'СЕТ СН'!$F$16</f>
        <v>0</v>
      </c>
      <c r="C452" s="36">
        <f>SUMIFS(СВЦЭМ!$L$40:$L$759,СВЦЭМ!$A$40:$A$759,$A452,СВЦЭМ!$B$40:$B$759,C$437)+'СЕТ СН'!$F$16</f>
        <v>0</v>
      </c>
      <c r="D452" s="36">
        <f>SUMIFS(СВЦЭМ!$L$40:$L$759,СВЦЭМ!$A$40:$A$759,$A452,СВЦЭМ!$B$40:$B$759,D$437)+'СЕТ СН'!$F$16</f>
        <v>0</v>
      </c>
      <c r="E452" s="36">
        <f>SUMIFS(СВЦЭМ!$L$40:$L$759,СВЦЭМ!$A$40:$A$759,$A452,СВЦЭМ!$B$40:$B$759,E$437)+'СЕТ СН'!$F$16</f>
        <v>0</v>
      </c>
      <c r="F452" s="36">
        <f>SUMIFS(СВЦЭМ!$L$40:$L$759,СВЦЭМ!$A$40:$A$759,$A452,СВЦЭМ!$B$40:$B$759,F$437)+'СЕТ СН'!$F$16</f>
        <v>0</v>
      </c>
      <c r="G452" s="36">
        <f>SUMIFS(СВЦЭМ!$L$40:$L$759,СВЦЭМ!$A$40:$A$759,$A452,СВЦЭМ!$B$40:$B$759,G$437)+'СЕТ СН'!$F$16</f>
        <v>0</v>
      </c>
      <c r="H452" s="36">
        <f>SUMIFS(СВЦЭМ!$L$40:$L$759,СВЦЭМ!$A$40:$A$759,$A452,СВЦЭМ!$B$40:$B$759,H$437)+'СЕТ СН'!$F$16</f>
        <v>0</v>
      </c>
      <c r="I452" s="36">
        <f>SUMIFS(СВЦЭМ!$L$40:$L$759,СВЦЭМ!$A$40:$A$759,$A452,СВЦЭМ!$B$40:$B$759,I$437)+'СЕТ СН'!$F$16</f>
        <v>0</v>
      </c>
      <c r="J452" s="36">
        <f>SUMIFS(СВЦЭМ!$L$40:$L$759,СВЦЭМ!$A$40:$A$759,$A452,СВЦЭМ!$B$40:$B$759,J$437)+'СЕТ СН'!$F$16</f>
        <v>0</v>
      </c>
      <c r="K452" s="36">
        <f>SUMIFS(СВЦЭМ!$L$40:$L$759,СВЦЭМ!$A$40:$A$759,$A452,СВЦЭМ!$B$40:$B$759,K$437)+'СЕТ СН'!$F$16</f>
        <v>0</v>
      </c>
      <c r="L452" s="36">
        <f>SUMIFS(СВЦЭМ!$L$40:$L$759,СВЦЭМ!$A$40:$A$759,$A452,СВЦЭМ!$B$40:$B$759,L$437)+'СЕТ СН'!$F$16</f>
        <v>0</v>
      </c>
      <c r="M452" s="36">
        <f>SUMIFS(СВЦЭМ!$L$40:$L$759,СВЦЭМ!$A$40:$A$759,$A452,СВЦЭМ!$B$40:$B$759,M$437)+'СЕТ СН'!$F$16</f>
        <v>0</v>
      </c>
      <c r="N452" s="36">
        <f>SUMIFS(СВЦЭМ!$L$40:$L$759,СВЦЭМ!$A$40:$A$759,$A452,СВЦЭМ!$B$40:$B$759,N$437)+'СЕТ СН'!$F$16</f>
        <v>0</v>
      </c>
      <c r="O452" s="36">
        <f>SUMIFS(СВЦЭМ!$L$40:$L$759,СВЦЭМ!$A$40:$A$759,$A452,СВЦЭМ!$B$40:$B$759,O$437)+'СЕТ СН'!$F$16</f>
        <v>0</v>
      </c>
      <c r="P452" s="36">
        <f>SUMIFS(СВЦЭМ!$L$40:$L$759,СВЦЭМ!$A$40:$A$759,$A452,СВЦЭМ!$B$40:$B$759,P$437)+'СЕТ СН'!$F$16</f>
        <v>0</v>
      </c>
      <c r="Q452" s="36">
        <f>SUMIFS(СВЦЭМ!$L$40:$L$759,СВЦЭМ!$A$40:$A$759,$A452,СВЦЭМ!$B$40:$B$759,Q$437)+'СЕТ СН'!$F$16</f>
        <v>0</v>
      </c>
      <c r="R452" s="36">
        <f>SUMIFS(СВЦЭМ!$L$40:$L$759,СВЦЭМ!$A$40:$A$759,$A452,СВЦЭМ!$B$40:$B$759,R$437)+'СЕТ СН'!$F$16</f>
        <v>0</v>
      </c>
      <c r="S452" s="36">
        <f>SUMIFS(СВЦЭМ!$L$40:$L$759,СВЦЭМ!$A$40:$A$759,$A452,СВЦЭМ!$B$40:$B$759,S$437)+'СЕТ СН'!$F$16</f>
        <v>0</v>
      </c>
      <c r="T452" s="36">
        <f>SUMIFS(СВЦЭМ!$L$40:$L$759,СВЦЭМ!$A$40:$A$759,$A452,СВЦЭМ!$B$40:$B$759,T$437)+'СЕТ СН'!$F$16</f>
        <v>0</v>
      </c>
      <c r="U452" s="36">
        <f>SUMIFS(СВЦЭМ!$L$40:$L$759,СВЦЭМ!$A$40:$A$759,$A452,СВЦЭМ!$B$40:$B$759,U$437)+'СЕТ СН'!$F$16</f>
        <v>0</v>
      </c>
      <c r="V452" s="36">
        <f>SUMIFS(СВЦЭМ!$L$40:$L$759,СВЦЭМ!$A$40:$A$759,$A452,СВЦЭМ!$B$40:$B$759,V$437)+'СЕТ СН'!$F$16</f>
        <v>0</v>
      </c>
      <c r="W452" s="36">
        <f>SUMIFS(СВЦЭМ!$L$40:$L$759,СВЦЭМ!$A$40:$A$759,$A452,СВЦЭМ!$B$40:$B$759,W$437)+'СЕТ СН'!$F$16</f>
        <v>0</v>
      </c>
      <c r="X452" s="36">
        <f>SUMIFS(СВЦЭМ!$L$40:$L$759,СВЦЭМ!$A$40:$A$759,$A452,СВЦЭМ!$B$40:$B$759,X$437)+'СЕТ СН'!$F$16</f>
        <v>0</v>
      </c>
      <c r="Y452" s="36">
        <f>SUMIFS(СВЦЭМ!$L$40:$L$759,СВЦЭМ!$A$40:$A$759,$A452,СВЦЭМ!$B$40:$B$759,Y$437)+'СЕТ СН'!$F$16</f>
        <v>0</v>
      </c>
    </row>
    <row r="453" spans="1:25" ht="15.75" hidden="1" x14ac:dyDescent="0.2">
      <c r="A453" s="35">
        <f t="shared" si="12"/>
        <v>45398</v>
      </c>
      <c r="B453" s="36">
        <f>SUMIFS(СВЦЭМ!$L$40:$L$759,СВЦЭМ!$A$40:$A$759,$A453,СВЦЭМ!$B$40:$B$759,B$437)+'СЕТ СН'!$F$16</f>
        <v>0</v>
      </c>
      <c r="C453" s="36">
        <f>SUMIFS(СВЦЭМ!$L$40:$L$759,СВЦЭМ!$A$40:$A$759,$A453,СВЦЭМ!$B$40:$B$759,C$437)+'СЕТ СН'!$F$16</f>
        <v>0</v>
      </c>
      <c r="D453" s="36">
        <f>SUMIFS(СВЦЭМ!$L$40:$L$759,СВЦЭМ!$A$40:$A$759,$A453,СВЦЭМ!$B$40:$B$759,D$437)+'СЕТ СН'!$F$16</f>
        <v>0</v>
      </c>
      <c r="E453" s="36">
        <f>SUMIFS(СВЦЭМ!$L$40:$L$759,СВЦЭМ!$A$40:$A$759,$A453,СВЦЭМ!$B$40:$B$759,E$437)+'СЕТ СН'!$F$16</f>
        <v>0</v>
      </c>
      <c r="F453" s="36">
        <f>SUMIFS(СВЦЭМ!$L$40:$L$759,СВЦЭМ!$A$40:$A$759,$A453,СВЦЭМ!$B$40:$B$759,F$437)+'СЕТ СН'!$F$16</f>
        <v>0</v>
      </c>
      <c r="G453" s="36">
        <f>SUMIFS(СВЦЭМ!$L$40:$L$759,СВЦЭМ!$A$40:$A$759,$A453,СВЦЭМ!$B$40:$B$759,G$437)+'СЕТ СН'!$F$16</f>
        <v>0</v>
      </c>
      <c r="H453" s="36">
        <f>SUMIFS(СВЦЭМ!$L$40:$L$759,СВЦЭМ!$A$40:$A$759,$A453,СВЦЭМ!$B$40:$B$759,H$437)+'СЕТ СН'!$F$16</f>
        <v>0</v>
      </c>
      <c r="I453" s="36">
        <f>SUMIFS(СВЦЭМ!$L$40:$L$759,СВЦЭМ!$A$40:$A$759,$A453,СВЦЭМ!$B$40:$B$759,I$437)+'СЕТ СН'!$F$16</f>
        <v>0</v>
      </c>
      <c r="J453" s="36">
        <f>SUMIFS(СВЦЭМ!$L$40:$L$759,СВЦЭМ!$A$40:$A$759,$A453,СВЦЭМ!$B$40:$B$759,J$437)+'СЕТ СН'!$F$16</f>
        <v>0</v>
      </c>
      <c r="K453" s="36">
        <f>SUMIFS(СВЦЭМ!$L$40:$L$759,СВЦЭМ!$A$40:$A$759,$A453,СВЦЭМ!$B$40:$B$759,K$437)+'СЕТ СН'!$F$16</f>
        <v>0</v>
      </c>
      <c r="L453" s="36">
        <f>SUMIFS(СВЦЭМ!$L$40:$L$759,СВЦЭМ!$A$40:$A$759,$A453,СВЦЭМ!$B$40:$B$759,L$437)+'СЕТ СН'!$F$16</f>
        <v>0</v>
      </c>
      <c r="M453" s="36">
        <f>SUMIFS(СВЦЭМ!$L$40:$L$759,СВЦЭМ!$A$40:$A$759,$A453,СВЦЭМ!$B$40:$B$759,M$437)+'СЕТ СН'!$F$16</f>
        <v>0</v>
      </c>
      <c r="N453" s="36">
        <f>SUMIFS(СВЦЭМ!$L$40:$L$759,СВЦЭМ!$A$40:$A$759,$A453,СВЦЭМ!$B$40:$B$759,N$437)+'СЕТ СН'!$F$16</f>
        <v>0</v>
      </c>
      <c r="O453" s="36">
        <f>SUMIFS(СВЦЭМ!$L$40:$L$759,СВЦЭМ!$A$40:$A$759,$A453,СВЦЭМ!$B$40:$B$759,O$437)+'СЕТ СН'!$F$16</f>
        <v>0</v>
      </c>
      <c r="P453" s="36">
        <f>SUMIFS(СВЦЭМ!$L$40:$L$759,СВЦЭМ!$A$40:$A$759,$A453,СВЦЭМ!$B$40:$B$759,P$437)+'СЕТ СН'!$F$16</f>
        <v>0</v>
      </c>
      <c r="Q453" s="36">
        <f>SUMIFS(СВЦЭМ!$L$40:$L$759,СВЦЭМ!$A$40:$A$759,$A453,СВЦЭМ!$B$40:$B$759,Q$437)+'СЕТ СН'!$F$16</f>
        <v>0</v>
      </c>
      <c r="R453" s="36">
        <f>SUMIFS(СВЦЭМ!$L$40:$L$759,СВЦЭМ!$A$40:$A$759,$A453,СВЦЭМ!$B$40:$B$759,R$437)+'СЕТ СН'!$F$16</f>
        <v>0</v>
      </c>
      <c r="S453" s="36">
        <f>SUMIFS(СВЦЭМ!$L$40:$L$759,СВЦЭМ!$A$40:$A$759,$A453,СВЦЭМ!$B$40:$B$759,S$437)+'СЕТ СН'!$F$16</f>
        <v>0</v>
      </c>
      <c r="T453" s="36">
        <f>SUMIFS(СВЦЭМ!$L$40:$L$759,СВЦЭМ!$A$40:$A$759,$A453,СВЦЭМ!$B$40:$B$759,T$437)+'СЕТ СН'!$F$16</f>
        <v>0</v>
      </c>
      <c r="U453" s="36">
        <f>SUMIFS(СВЦЭМ!$L$40:$L$759,СВЦЭМ!$A$40:$A$759,$A453,СВЦЭМ!$B$40:$B$759,U$437)+'СЕТ СН'!$F$16</f>
        <v>0</v>
      </c>
      <c r="V453" s="36">
        <f>SUMIFS(СВЦЭМ!$L$40:$L$759,СВЦЭМ!$A$40:$A$759,$A453,СВЦЭМ!$B$40:$B$759,V$437)+'СЕТ СН'!$F$16</f>
        <v>0</v>
      </c>
      <c r="W453" s="36">
        <f>SUMIFS(СВЦЭМ!$L$40:$L$759,СВЦЭМ!$A$40:$A$759,$A453,СВЦЭМ!$B$40:$B$759,W$437)+'СЕТ СН'!$F$16</f>
        <v>0</v>
      </c>
      <c r="X453" s="36">
        <f>SUMIFS(СВЦЭМ!$L$40:$L$759,СВЦЭМ!$A$40:$A$759,$A453,СВЦЭМ!$B$40:$B$759,X$437)+'СЕТ СН'!$F$16</f>
        <v>0</v>
      </c>
      <c r="Y453" s="36">
        <f>SUMIFS(СВЦЭМ!$L$40:$L$759,СВЦЭМ!$A$40:$A$759,$A453,СВЦЭМ!$B$40:$B$759,Y$437)+'СЕТ СН'!$F$16</f>
        <v>0</v>
      </c>
    </row>
    <row r="454" spans="1:25" ht="15.75" hidden="1" x14ac:dyDescent="0.2">
      <c r="A454" s="35">
        <f t="shared" si="12"/>
        <v>45399</v>
      </c>
      <c r="B454" s="36">
        <f>SUMIFS(СВЦЭМ!$L$40:$L$759,СВЦЭМ!$A$40:$A$759,$A454,СВЦЭМ!$B$40:$B$759,B$437)+'СЕТ СН'!$F$16</f>
        <v>0</v>
      </c>
      <c r="C454" s="36">
        <f>SUMIFS(СВЦЭМ!$L$40:$L$759,СВЦЭМ!$A$40:$A$759,$A454,СВЦЭМ!$B$40:$B$759,C$437)+'СЕТ СН'!$F$16</f>
        <v>0</v>
      </c>
      <c r="D454" s="36">
        <f>SUMIFS(СВЦЭМ!$L$40:$L$759,СВЦЭМ!$A$40:$A$759,$A454,СВЦЭМ!$B$40:$B$759,D$437)+'СЕТ СН'!$F$16</f>
        <v>0</v>
      </c>
      <c r="E454" s="36">
        <f>SUMIFS(СВЦЭМ!$L$40:$L$759,СВЦЭМ!$A$40:$A$759,$A454,СВЦЭМ!$B$40:$B$759,E$437)+'СЕТ СН'!$F$16</f>
        <v>0</v>
      </c>
      <c r="F454" s="36">
        <f>SUMIFS(СВЦЭМ!$L$40:$L$759,СВЦЭМ!$A$40:$A$759,$A454,СВЦЭМ!$B$40:$B$759,F$437)+'СЕТ СН'!$F$16</f>
        <v>0</v>
      </c>
      <c r="G454" s="36">
        <f>SUMIFS(СВЦЭМ!$L$40:$L$759,СВЦЭМ!$A$40:$A$759,$A454,СВЦЭМ!$B$40:$B$759,G$437)+'СЕТ СН'!$F$16</f>
        <v>0</v>
      </c>
      <c r="H454" s="36">
        <f>SUMIFS(СВЦЭМ!$L$40:$L$759,СВЦЭМ!$A$40:$A$759,$A454,СВЦЭМ!$B$40:$B$759,H$437)+'СЕТ СН'!$F$16</f>
        <v>0</v>
      </c>
      <c r="I454" s="36">
        <f>SUMIFS(СВЦЭМ!$L$40:$L$759,СВЦЭМ!$A$40:$A$759,$A454,СВЦЭМ!$B$40:$B$759,I$437)+'СЕТ СН'!$F$16</f>
        <v>0</v>
      </c>
      <c r="J454" s="36">
        <f>SUMIFS(СВЦЭМ!$L$40:$L$759,СВЦЭМ!$A$40:$A$759,$A454,СВЦЭМ!$B$40:$B$759,J$437)+'СЕТ СН'!$F$16</f>
        <v>0</v>
      </c>
      <c r="K454" s="36">
        <f>SUMIFS(СВЦЭМ!$L$40:$L$759,СВЦЭМ!$A$40:$A$759,$A454,СВЦЭМ!$B$40:$B$759,K$437)+'СЕТ СН'!$F$16</f>
        <v>0</v>
      </c>
      <c r="L454" s="36">
        <f>SUMIFS(СВЦЭМ!$L$40:$L$759,СВЦЭМ!$A$40:$A$759,$A454,СВЦЭМ!$B$40:$B$759,L$437)+'СЕТ СН'!$F$16</f>
        <v>0</v>
      </c>
      <c r="M454" s="36">
        <f>SUMIFS(СВЦЭМ!$L$40:$L$759,СВЦЭМ!$A$40:$A$759,$A454,СВЦЭМ!$B$40:$B$759,M$437)+'СЕТ СН'!$F$16</f>
        <v>0</v>
      </c>
      <c r="N454" s="36">
        <f>SUMIFS(СВЦЭМ!$L$40:$L$759,СВЦЭМ!$A$40:$A$759,$A454,СВЦЭМ!$B$40:$B$759,N$437)+'СЕТ СН'!$F$16</f>
        <v>0</v>
      </c>
      <c r="O454" s="36">
        <f>SUMIFS(СВЦЭМ!$L$40:$L$759,СВЦЭМ!$A$40:$A$759,$A454,СВЦЭМ!$B$40:$B$759,O$437)+'СЕТ СН'!$F$16</f>
        <v>0</v>
      </c>
      <c r="P454" s="36">
        <f>SUMIFS(СВЦЭМ!$L$40:$L$759,СВЦЭМ!$A$40:$A$759,$A454,СВЦЭМ!$B$40:$B$759,P$437)+'СЕТ СН'!$F$16</f>
        <v>0</v>
      </c>
      <c r="Q454" s="36">
        <f>SUMIFS(СВЦЭМ!$L$40:$L$759,СВЦЭМ!$A$40:$A$759,$A454,СВЦЭМ!$B$40:$B$759,Q$437)+'СЕТ СН'!$F$16</f>
        <v>0</v>
      </c>
      <c r="R454" s="36">
        <f>SUMIFS(СВЦЭМ!$L$40:$L$759,СВЦЭМ!$A$40:$A$759,$A454,СВЦЭМ!$B$40:$B$759,R$437)+'СЕТ СН'!$F$16</f>
        <v>0</v>
      </c>
      <c r="S454" s="36">
        <f>SUMIFS(СВЦЭМ!$L$40:$L$759,СВЦЭМ!$A$40:$A$759,$A454,СВЦЭМ!$B$40:$B$759,S$437)+'СЕТ СН'!$F$16</f>
        <v>0</v>
      </c>
      <c r="T454" s="36">
        <f>SUMIFS(СВЦЭМ!$L$40:$L$759,СВЦЭМ!$A$40:$A$759,$A454,СВЦЭМ!$B$40:$B$759,T$437)+'СЕТ СН'!$F$16</f>
        <v>0</v>
      </c>
      <c r="U454" s="36">
        <f>SUMIFS(СВЦЭМ!$L$40:$L$759,СВЦЭМ!$A$40:$A$759,$A454,СВЦЭМ!$B$40:$B$759,U$437)+'СЕТ СН'!$F$16</f>
        <v>0</v>
      </c>
      <c r="V454" s="36">
        <f>SUMIFS(СВЦЭМ!$L$40:$L$759,СВЦЭМ!$A$40:$A$759,$A454,СВЦЭМ!$B$40:$B$759,V$437)+'СЕТ СН'!$F$16</f>
        <v>0</v>
      </c>
      <c r="W454" s="36">
        <f>SUMIFS(СВЦЭМ!$L$40:$L$759,СВЦЭМ!$A$40:$A$759,$A454,СВЦЭМ!$B$40:$B$759,W$437)+'СЕТ СН'!$F$16</f>
        <v>0</v>
      </c>
      <c r="X454" s="36">
        <f>SUMIFS(СВЦЭМ!$L$40:$L$759,СВЦЭМ!$A$40:$A$759,$A454,СВЦЭМ!$B$40:$B$759,X$437)+'СЕТ СН'!$F$16</f>
        <v>0</v>
      </c>
      <c r="Y454" s="36">
        <f>SUMIFS(СВЦЭМ!$L$40:$L$759,СВЦЭМ!$A$40:$A$759,$A454,СВЦЭМ!$B$40:$B$759,Y$437)+'СЕТ СН'!$F$16</f>
        <v>0</v>
      </c>
    </row>
    <row r="455" spans="1:25" ht="15.75" hidden="1" x14ac:dyDescent="0.2">
      <c r="A455" s="35">
        <f t="shared" si="12"/>
        <v>45400</v>
      </c>
      <c r="B455" s="36">
        <f>SUMIFS(СВЦЭМ!$L$40:$L$759,СВЦЭМ!$A$40:$A$759,$A455,СВЦЭМ!$B$40:$B$759,B$437)+'СЕТ СН'!$F$16</f>
        <v>0</v>
      </c>
      <c r="C455" s="36">
        <f>SUMIFS(СВЦЭМ!$L$40:$L$759,СВЦЭМ!$A$40:$A$759,$A455,СВЦЭМ!$B$40:$B$759,C$437)+'СЕТ СН'!$F$16</f>
        <v>0</v>
      </c>
      <c r="D455" s="36">
        <f>SUMIFS(СВЦЭМ!$L$40:$L$759,СВЦЭМ!$A$40:$A$759,$A455,СВЦЭМ!$B$40:$B$759,D$437)+'СЕТ СН'!$F$16</f>
        <v>0</v>
      </c>
      <c r="E455" s="36">
        <f>SUMIFS(СВЦЭМ!$L$40:$L$759,СВЦЭМ!$A$40:$A$759,$A455,СВЦЭМ!$B$40:$B$759,E$437)+'СЕТ СН'!$F$16</f>
        <v>0</v>
      </c>
      <c r="F455" s="36">
        <f>SUMIFS(СВЦЭМ!$L$40:$L$759,СВЦЭМ!$A$40:$A$759,$A455,СВЦЭМ!$B$40:$B$759,F$437)+'СЕТ СН'!$F$16</f>
        <v>0</v>
      </c>
      <c r="G455" s="36">
        <f>SUMIFS(СВЦЭМ!$L$40:$L$759,СВЦЭМ!$A$40:$A$759,$A455,СВЦЭМ!$B$40:$B$759,G$437)+'СЕТ СН'!$F$16</f>
        <v>0</v>
      </c>
      <c r="H455" s="36">
        <f>SUMIFS(СВЦЭМ!$L$40:$L$759,СВЦЭМ!$A$40:$A$759,$A455,СВЦЭМ!$B$40:$B$759,H$437)+'СЕТ СН'!$F$16</f>
        <v>0</v>
      </c>
      <c r="I455" s="36">
        <f>SUMIFS(СВЦЭМ!$L$40:$L$759,СВЦЭМ!$A$40:$A$759,$A455,СВЦЭМ!$B$40:$B$759,I$437)+'СЕТ СН'!$F$16</f>
        <v>0</v>
      </c>
      <c r="J455" s="36">
        <f>SUMIFS(СВЦЭМ!$L$40:$L$759,СВЦЭМ!$A$40:$A$759,$A455,СВЦЭМ!$B$40:$B$759,J$437)+'СЕТ СН'!$F$16</f>
        <v>0</v>
      </c>
      <c r="K455" s="36">
        <f>SUMIFS(СВЦЭМ!$L$40:$L$759,СВЦЭМ!$A$40:$A$759,$A455,СВЦЭМ!$B$40:$B$759,K$437)+'СЕТ СН'!$F$16</f>
        <v>0</v>
      </c>
      <c r="L455" s="36">
        <f>SUMIFS(СВЦЭМ!$L$40:$L$759,СВЦЭМ!$A$40:$A$759,$A455,СВЦЭМ!$B$40:$B$759,L$437)+'СЕТ СН'!$F$16</f>
        <v>0</v>
      </c>
      <c r="M455" s="36">
        <f>SUMIFS(СВЦЭМ!$L$40:$L$759,СВЦЭМ!$A$40:$A$759,$A455,СВЦЭМ!$B$40:$B$759,M$437)+'СЕТ СН'!$F$16</f>
        <v>0</v>
      </c>
      <c r="N455" s="36">
        <f>SUMIFS(СВЦЭМ!$L$40:$L$759,СВЦЭМ!$A$40:$A$759,$A455,СВЦЭМ!$B$40:$B$759,N$437)+'СЕТ СН'!$F$16</f>
        <v>0</v>
      </c>
      <c r="O455" s="36">
        <f>SUMIFS(СВЦЭМ!$L$40:$L$759,СВЦЭМ!$A$40:$A$759,$A455,СВЦЭМ!$B$40:$B$759,O$437)+'СЕТ СН'!$F$16</f>
        <v>0</v>
      </c>
      <c r="P455" s="36">
        <f>SUMIFS(СВЦЭМ!$L$40:$L$759,СВЦЭМ!$A$40:$A$759,$A455,СВЦЭМ!$B$40:$B$759,P$437)+'СЕТ СН'!$F$16</f>
        <v>0</v>
      </c>
      <c r="Q455" s="36">
        <f>SUMIFS(СВЦЭМ!$L$40:$L$759,СВЦЭМ!$A$40:$A$759,$A455,СВЦЭМ!$B$40:$B$759,Q$437)+'СЕТ СН'!$F$16</f>
        <v>0</v>
      </c>
      <c r="R455" s="36">
        <f>SUMIFS(СВЦЭМ!$L$40:$L$759,СВЦЭМ!$A$40:$A$759,$A455,СВЦЭМ!$B$40:$B$759,R$437)+'СЕТ СН'!$F$16</f>
        <v>0</v>
      </c>
      <c r="S455" s="36">
        <f>SUMIFS(СВЦЭМ!$L$40:$L$759,СВЦЭМ!$A$40:$A$759,$A455,СВЦЭМ!$B$40:$B$759,S$437)+'СЕТ СН'!$F$16</f>
        <v>0</v>
      </c>
      <c r="T455" s="36">
        <f>SUMIFS(СВЦЭМ!$L$40:$L$759,СВЦЭМ!$A$40:$A$759,$A455,СВЦЭМ!$B$40:$B$759,T$437)+'СЕТ СН'!$F$16</f>
        <v>0</v>
      </c>
      <c r="U455" s="36">
        <f>SUMIFS(СВЦЭМ!$L$40:$L$759,СВЦЭМ!$A$40:$A$759,$A455,СВЦЭМ!$B$40:$B$759,U$437)+'СЕТ СН'!$F$16</f>
        <v>0</v>
      </c>
      <c r="V455" s="36">
        <f>SUMIFS(СВЦЭМ!$L$40:$L$759,СВЦЭМ!$A$40:$A$759,$A455,СВЦЭМ!$B$40:$B$759,V$437)+'СЕТ СН'!$F$16</f>
        <v>0</v>
      </c>
      <c r="W455" s="36">
        <f>SUMIFS(СВЦЭМ!$L$40:$L$759,СВЦЭМ!$A$40:$A$759,$A455,СВЦЭМ!$B$40:$B$759,W$437)+'СЕТ СН'!$F$16</f>
        <v>0</v>
      </c>
      <c r="X455" s="36">
        <f>SUMIFS(СВЦЭМ!$L$40:$L$759,СВЦЭМ!$A$40:$A$759,$A455,СВЦЭМ!$B$40:$B$759,X$437)+'СЕТ СН'!$F$16</f>
        <v>0</v>
      </c>
      <c r="Y455" s="36">
        <f>SUMIFS(СВЦЭМ!$L$40:$L$759,СВЦЭМ!$A$40:$A$759,$A455,СВЦЭМ!$B$40:$B$759,Y$437)+'СЕТ СН'!$F$16</f>
        <v>0</v>
      </c>
    </row>
    <row r="456" spans="1:25" ht="15.75" hidden="1" x14ac:dyDescent="0.2">
      <c r="A456" s="35">
        <f t="shared" si="12"/>
        <v>45401</v>
      </c>
      <c r="B456" s="36">
        <f>SUMIFS(СВЦЭМ!$L$40:$L$759,СВЦЭМ!$A$40:$A$759,$A456,СВЦЭМ!$B$40:$B$759,B$437)+'СЕТ СН'!$F$16</f>
        <v>0</v>
      </c>
      <c r="C456" s="36">
        <f>SUMIFS(СВЦЭМ!$L$40:$L$759,СВЦЭМ!$A$40:$A$759,$A456,СВЦЭМ!$B$40:$B$759,C$437)+'СЕТ СН'!$F$16</f>
        <v>0</v>
      </c>
      <c r="D456" s="36">
        <f>SUMIFS(СВЦЭМ!$L$40:$L$759,СВЦЭМ!$A$40:$A$759,$A456,СВЦЭМ!$B$40:$B$759,D$437)+'СЕТ СН'!$F$16</f>
        <v>0</v>
      </c>
      <c r="E456" s="36">
        <f>SUMIFS(СВЦЭМ!$L$40:$L$759,СВЦЭМ!$A$40:$A$759,$A456,СВЦЭМ!$B$40:$B$759,E$437)+'СЕТ СН'!$F$16</f>
        <v>0</v>
      </c>
      <c r="F456" s="36">
        <f>SUMIFS(СВЦЭМ!$L$40:$L$759,СВЦЭМ!$A$40:$A$759,$A456,СВЦЭМ!$B$40:$B$759,F$437)+'СЕТ СН'!$F$16</f>
        <v>0</v>
      </c>
      <c r="G456" s="36">
        <f>SUMIFS(СВЦЭМ!$L$40:$L$759,СВЦЭМ!$A$40:$A$759,$A456,СВЦЭМ!$B$40:$B$759,G$437)+'СЕТ СН'!$F$16</f>
        <v>0</v>
      </c>
      <c r="H456" s="36">
        <f>SUMIFS(СВЦЭМ!$L$40:$L$759,СВЦЭМ!$A$40:$A$759,$A456,СВЦЭМ!$B$40:$B$759,H$437)+'СЕТ СН'!$F$16</f>
        <v>0</v>
      </c>
      <c r="I456" s="36">
        <f>SUMIFS(СВЦЭМ!$L$40:$L$759,СВЦЭМ!$A$40:$A$759,$A456,СВЦЭМ!$B$40:$B$759,I$437)+'СЕТ СН'!$F$16</f>
        <v>0</v>
      </c>
      <c r="J456" s="36">
        <f>SUMIFS(СВЦЭМ!$L$40:$L$759,СВЦЭМ!$A$40:$A$759,$A456,СВЦЭМ!$B$40:$B$759,J$437)+'СЕТ СН'!$F$16</f>
        <v>0</v>
      </c>
      <c r="K456" s="36">
        <f>SUMIFS(СВЦЭМ!$L$40:$L$759,СВЦЭМ!$A$40:$A$759,$A456,СВЦЭМ!$B$40:$B$759,K$437)+'СЕТ СН'!$F$16</f>
        <v>0</v>
      </c>
      <c r="L456" s="36">
        <f>SUMIFS(СВЦЭМ!$L$40:$L$759,СВЦЭМ!$A$40:$A$759,$A456,СВЦЭМ!$B$40:$B$759,L$437)+'СЕТ СН'!$F$16</f>
        <v>0</v>
      </c>
      <c r="M456" s="36">
        <f>SUMIFS(СВЦЭМ!$L$40:$L$759,СВЦЭМ!$A$40:$A$759,$A456,СВЦЭМ!$B$40:$B$759,M$437)+'СЕТ СН'!$F$16</f>
        <v>0</v>
      </c>
      <c r="N456" s="36">
        <f>SUMIFS(СВЦЭМ!$L$40:$L$759,СВЦЭМ!$A$40:$A$759,$A456,СВЦЭМ!$B$40:$B$759,N$437)+'СЕТ СН'!$F$16</f>
        <v>0</v>
      </c>
      <c r="O456" s="36">
        <f>SUMIFS(СВЦЭМ!$L$40:$L$759,СВЦЭМ!$A$40:$A$759,$A456,СВЦЭМ!$B$40:$B$759,O$437)+'СЕТ СН'!$F$16</f>
        <v>0</v>
      </c>
      <c r="P456" s="36">
        <f>SUMIFS(СВЦЭМ!$L$40:$L$759,СВЦЭМ!$A$40:$A$759,$A456,СВЦЭМ!$B$40:$B$759,P$437)+'СЕТ СН'!$F$16</f>
        <v>0</v>
      </c>
      <c r="Q456" s="36">
        <f>SUMIFS(СВЦЭМ!$L$40:$L$759,СВЦЭМ!$A$40:$A$759,$A456,СВЦЭМ!$B$40:$B$759,Q$437)+'СЕТ СН'!$F$16</f>
        <v>0</v>
      </c>
      <c r="R456" s="36">
        <f>SUMIFS(СВЦЭМ!$L$40:$L$759,СВЦЭМ!$A$40:$A$759,$A456,СВЦЭМ!$B$40:$B$759,R$437)+'СЕТ СН'!$F$16</f>
        <v>0</v>
      </c>
      <c r="S456" s="36">
        <f>SUMIFS(СВЦЭМ!$L$40:$L$759,СВЦЭМ!$A$40:$A$759,$A456,СВЦЭМ!$B$40:$B$759,S$437)+'СЕТ СН'!$F$16</f>
        <v>0</v>
      </c>
      <c r="T456" s="36">
        <f>SUMIFS(СВЦЭМ!$L$40:$L$759,СВЦЭМ!$A$40:$A$759,$A456,СВЦЭМ!$B$40:$B$759,T$437)+'СЕТ СН'!$F$16</f>
        <v>0</v>
      </c>
      <c r="U456" s="36">
        <f>SUMIFS(СВЦЭМ!$L$40:$L$759,СВЦЭМ!$A$40:$A$759,$A456,СВЦЭМ!$B$40:$B$759,U$437)+'СЕТ СН'!$F$16</f>
        <v>0</v>
      </c>
      <c r="V456" s="36">
        <f>SUMIFS(СВЦЭМ!$L$40:$L$759,СВЦЭМ!$A$40:$A$759,$A456,СВЦЭМ!$B$40:$B$759,V$437)+'СЕТ СН'!$F$16</f>
        <v>0</v>
      </c>
      <c r="W456" s="36">
        <f>SUMIFS(СВЦЭМ!$L$40:$L$759,СВЦЭМ!$A$40:$A$759,$A456,СВЦЭМ!$B$40:$B$759,W$437)+'СЕТ СН'!$F$16</f>
        <v>0</v>
      </c>
      <c r="X456" s="36">
        <f>SUMIFS(СВЦЭМ!$L$40:$L$759,СВЦЭМ!$A$40:$A$759,$A456,СВЦЭМ!$B$40:$B$759,X$437)+'СЕТ СН'!$F$16</f>
        <v>0</v>
      </c>
      <c r="Y456" s="36">
        <f>SUMIFS(СВЦЭМ!$L$40:$L$759,СВЦЭМ!$A$40:$A$759,$A456,СВЦЭМ!$B$40:$B$759,Y$437)+'СЕТ СН'!$F$16</f>
        <v>0</v>
      </c>
    </row>
    <row r="457" spans="1:25" ht="15.75" hidden="1" x14ac:dyDescent="0.2">
      <c r="A457" s="35">
        <f t="shared" si="12"/>
        <v>45402</v>
      </c>
      <c r="B457" s="36">
        <f>SUMIFS(СВЦЭМ!$L$40:$L$759,СВЦЭМ!$A$40:$A$759,$A457,СВЦЭМ!$B$40:$B$759,B$437)+'СЕТ СН'!$F$16</f>
        <v>0</v>
      </c>
      <c r="C457" s="36">
        <f>SUMIFS(СВЦЭМ!$L$40:$L$759,СВЦЭМ!$A$40:$A$759,$A457,СВЦЭМ!$B$40:$B$759,C$437)+'СЕТ СН'!$F$16</f>
        <v>0</v>
      </c>
      <c r="D457" s="36">
        <f>SUMIFS(СВЦЭМ!$L$40:$L$759,СВЦЭМ!$A$40:$A$759,$A457,СВЦЭМ!$B$40:$B$759,D$437)+'СЕТ СН'!$F$16</f>
        <v>0</v>
      </c>
      <c r="E457" s="36">
        <f>SUMIFS(СВЦЭМ!$L$40:$L$759,СВЦЭМ!$A$40:$A$759,$A457,СВЦЭМ!$B$40:$B$759,E$437)+'СЕТ СН'!$F$16</f>
        <v>0</v>
      </c>
      <c r="F457" s="36">
        <f>SUMIFS(СВЦЭМ!$L$40:$L$759,СВЦЭМ!$A$40:$A$759,$A457,СВЦЭМ!$B$40:$B$759,F$437)+'СЕТ СН'!$F$16</f>
        <v>0</v>
      </c>
      <c r="G457" s="36">
        <f>SUMIFS(СВЦЭМ!$L$40:$L$759,СВЦЭМ!$A$40:$A$759,$A457,СВЦЭМ!$B$40:$B$759,G$437)+'СЕТ СН'!$F$16</f>
        <v>0</v>
      </c>
      <c r="H457" s="36">
        <f>SUMIFS(СВЦЭМ!$L$40:$L$759,СВЦЭМ!$A$40:$A$759,$A457,СВЦЭМ!$B$40:$B$759,H$437)+'СЕТ СН'!$F$16</f>
        <v>0</v>
      </c>
      <c r="I457" s="36">
        <f>SUMIFS(СВЦЭМ!$L$40:$L$759,СВЦЭМ!$A$40:$A$759,$A457,СВЦЭМ!$B$40:$B$759,I$437)+'СЕТ СН'!$F$16</f>
        <v>0</v>
      </c>
      <c r="J457" s="36">
        <f>SUMIFS(СВЦЭМ!$L$40:$L$759,СВЦЭМ!$A$40:$A$759,$A457,СВЦЭМ!$B$40:$B$759,J$437)+'СЕТ СН'!$F$16</f>
        <v>0</v>
      </c>
      <c r="K457" s="36">
        <f>SUMIFS(СВЦЭМ!$L$40:$L$759,СВЦЭМ!$A$40:$A$759,$A457,СВЦЭМ!$B$40:$B$759,K$437)+'СЕТ СН'!$F$16</f>
        <v>0</v>
      </c>
      <c r="L457" s="36">
        <f>SUMIFS(СВЦЭМ!$L$40:$L$759,СВЦЭМ!$A$40:$A$759,$A457,СВЦЭМ!$B$40:$B$759,L$437)+'СЕТ СН'!$F$16</f>
        <v>0</v>
      </c>
      <c r="M457" s="36">
        <f>SUMIFS(СВЦЭМ!$L$40:$L$759,СВЦЭМ!$A$40:$A$759,$A457,СВЦЭМ!$B$40:$B$759,M$437)+'СЕТ СН'!$F$16</f>
        <v>0</v>
      </c>
      <c r="N457" s="36">
        <f>SUMIFS(СВЦЭМ!$L$40:$L$759,СВЦЭМ!$A$40:$A$759,$A457,СВЦЭМ!$B$40:$B$759,N$437)+'СЕТ СН'!$F$16</f>
        <v>0</v>
      </c>
      <c r="O457" s="36">
        <f>SUMIFS(СВЦЭМ!$L$40:$L$759,СВЦЭМ!$A$40:$A$759,$A457,СВЦЭМ!$B$40:$B$759,O$437)+'СЕТ СН'!$F$16</f>
        <v>0</v>
      </c>
      <c r="P457" s="36">
        <f>SUMIFS(СВЦЭМ!$L$40:$L$759,СВЦЭМ!$A$40:$A$759,$A457,СВЦЭМ!$B$40:$B$759,P$437)+'СЕТ СН'!$F$16</f>
        <v>0</v>
      </c>
      <c r="Q457" s="36">
        <f>SUMIFS(СВЦЭМ!$L$40:$L$759,СВЦЭМ!$A$40:$A$759,$A457,СВЦЭМ!$B$40:$B$759,Q$437)+'СЕТ СН'!$F$16</f>
        <v>0</v>
      </c>
      <c r="R457" s="36">
        <f>SUMIFS(СВЦЭМ!$L$40:$L$759,СВЦЭМ!$A$40:$A$759,$A457,СВЦЭМ!$B$40:$B$759,R$437)+'СЕТ СН'!$F$16</f>
        <v>0</v>
      </c>
      <c r="S457" s="36">
        <f>SUMIFS(СВЦЭМ!$L$40:$L$759,СВЦЭМ!$A$40:$A$759,$A457,СВЦЭМ!$B$40:$B$759,S$437)+'СЕТ СН'!$F$16</f>
        <v>0</v>
      </c>
      <c r="T457" s="36">
        <f>SUMIFS(СВЦЭМ!$L$40:$L$759,СВЦЭМ!$A$40:$A$759,$A457,СВЦЭМ!$B$40:$B$759,T$437)+'СЕТ СН'!$F$16</f>
        <v>0</v>
      </c>
      <c r="U457" s="36">
        <f>SUMIFS(СВЦЭМ!$L$40:$L$759,СВЦЭМ!$A$40:$A$759,$A457,СВЦЭМ!$B$40:$B$759,U$437)+'СЕТ СН'!$F$16</f>
        <v>0</v>
      </c>
      <c r="V457" s="36">
        <f>SUMIFS(СВЦЭМ!$L$40:$L$759,СВЦЭМ!$A$40:$A$759,$A457,СВЦЭМ!$B$40:$B$759,V$437)+'СЕТ СН'!$F$16</f>
        <v>0</v>
      </c>
      <c r="W457" s="36">
        <f>SUMIFS(СВЦЭМ!$L$40:$L$759,СВЦЭМ!$A$40:$A$759,$A457,СВЦЭМ!$B$40:$B$759,W$437)+'СЕТ СН'!$F$16</f>
        <v>0</v>
      </c>
      <c r="X457" s="36">
        <f>SUMIFS(СВЦЭМ!$L$40:$L$759,СВЦЭМ!$A$40:$A$759,$A457,СВЦЭМ!$B$40:$B$759,X$437)+'СЕТ СН'!$F$16</f>
        <v>0</v>
      </c>
      <c r="Y457" s="36">
        <f>SUMIFS(СВЦЭМ!$L$40:$L$759,СВЦЭМ!$A$40:$A$759,$A457,СВЦЭМ!$B$40:$B$759,Y$437)+'СЕТ СН'!$F$16</f>
        <v>0</v>
      </c>
    </row>
    <row r="458" spans="1:25" ht="15.75" hidden="1" x14ac:dyDescent="0.2">
      <c r="A458" s="35">
        <f t="shared" si="12"/>
        <v>45403</v>
      </c>
      <c r="B458" s="36">
        <f>SUMIFS(СВЦЭМ!$L$40:$L$759,СВЦЭМ!$A$40:$A$759,$A458,СВЦЭМ!$B$40:$B$759,B$437)+'СЕТ СН'!$F$16</f>
        <v>0</v>
      </c>
      <c r="C458" s="36">
        <f>SUMIFS(СВЦЭМ!$L$40:$L$759,СВЦЭМ!$A$40:$A$759,$A458,СВЦЭМ!$B$40:$B$759,C$437)+'СЕТ СН'!$F$16</f>
        <v>0</v>
      </c>
      <c r="D458" s="36">
        <f>SUMIFS(СВЦЭМ!$L$40:$L$759,СВЦЭМ!$A$40:$A$759,$A458,СВЦЭМ!$B$40:$B$759,D$437)+'СЕТ СН'!$F$16</f>
        <v>0</v>
      </c>
      <c r="E458" s="36">
        <f>SUMIFS(СВЦЭМ!$L$40:$L$759,СВЦЭМ!$A$40:$A$759,$A458,СВЦЭМ!$B$40:$B$759,E$437)+'СЕТ СН'!$F$16</f>
        <v>0</v>
      </c>
      <c r="F458" s="36">
        <f>SUMIFS(СВЦЭМ!$L$40:$L$759,СВЦЭМ!$A$40:$A$759,$A458,СВЦЭМ!$B$40:$B$759,F$437)+'СЕТ СН'!$F$16</f>
        <v>0</v>
      </c>
      <c r="G458" s="36">
        <f>SUMIFS(СВЦЭМ!$L$40:$L$759,СВЦЭМ!$A$40:$A$759,$A458,СВЦЭМ!$B$40:$B$759,G$437)+'СЕТ СН'!$F$16</f>
        <v>0</v>
      </c>
      <c r="H458" s="36">
        <f>SUMIFS(СВЦЭМ!$L$40:$L$759,СВЦЭМ!$A$40:$A$759,$A458,СВЦЭМ!$B$40:$B$759,H$437)+'СЕТ СН'!$F$16</f>
        <v>0</v>
      </c>
      <c r="I458" s="36">
        <f>SUMIFS(СВЦЭМ!$L$40:$L$759,СВЦЭМ!$A$40:$A$759,$A458,СВЦЭМ!$B$40:$B$759,I$437)+'СЕТ СН'!$F$16</f>
        <v>0</v>
      </c>
      <c r="J458" s="36">
        <f>SUMIFS(СВЦЭМ!$L$40:$L$759,СВЦЭМ!$A$40:$A$759,$A458,СВЦЭМ!$B$40:$B$759,J$437)+'СЕТ СН'!$F$16</f>
        <v>0</v>
      </c>
      <c r="K458" s="36">
        <f>SUMIFS(СВЦЭМ!$L$40:$L$759,СВЦЭМ!$A$40:$A$759,$A458,СВЦЭМ!$B$40:$B$759,K$437)+'СЕТ СН'!$F$16</f>
        <v>0</v>
      </c>
      <c r="L458" s="36">
        <f>SUMIFS(СВЦЭМ!$L$40:$L$759,СВЦЭМ!$A$40:$A$759,$A458,СВЦЭМ!$B$40:$B$759,L$437)+'СЕТ СН'!$F$16</f>
        <v>0</v>
      </c>
      <c r="M458" s="36">
        <f>SUMIFS(СВЦЭМ!$L$40:$L$759,СВЦЭМ!$A$40:$A$759,$A458,СВЦЭМ!$B$40:$B$759,M$437)+'СЕТ СН'!$F$16</f>
        <v>0</v>
      </c>
      <c r="N458" s="36">
        <f>SUMIFS(СВЦЭМ!$L$40:$L$759,СВЦЭМ!$A$40:$A$759,$A458,СВЦЭМ!$B$40:$B$759,N$437)+'СЕТ СН'!$F$16</f>
        <v>0</v>
      </c>
      <c r="O458" s="36">
        <f>SUMIFS(СВЦЭМ!$L$40:$L$759,СВЦЭМ!$A$40:$A$759,$A458,СВЦЭМ!$B$40:$B$759,O$437)+'СЕТ СН'!$F$16</f>
        <v>0</v>
      </c>
      <c r="P458" s="36">
        <f>SUMIFS(СВЦЭМ!$L$40:$L$759,СВЦЭМ!$A$40:$A$759,$A458,СВЦЭМ!$B$40:$B$759,P$437)+'СЕТ СН'!$F$16</f>
        <v>0</v>
      </c>
      <c r="Q458" s="36">
        <f>SUMIFS(СВЦЭМ!$L$40:$L$759,СВЦЭМ!$A$40:$A$759,$A458,СВЦЭМ!$B$40:$B$759,Q$437)+'СЕТ СН'!$F$16</f>
        <v>0</v>
      </c>
      <c r="R458" s="36">
        <f>SUMIFS(СВЦЭМ!$L$40:$L$759,СВЦЭМ!$A$40:$A$759,$A458,СВЦЭМ!$B$40:$B$759,R$437)+'СЕТ СН'!$F$16</f>
        <v>0</v>
      </c>
      <c r="S458" s="36">
        <f>SUMIFS(СВЦЭМ!$L$40:$L$759,СВЦЭМ!$A$40:$A$759,$A458,СВЦЭМ!$B$40:$B$759,S$437)+'СЕТ СН'!$F$16</f>
        <v>0</v>
      </c>
      <c r="T458" s="36">
        <f>SUMIFS(СВЦЭМ!$L$40:$L$759,СВЦЭМ!$A$40:$A$759,$A458,СВЦЭМ!$B$40:$B$759,T$437)+'СЕТ СН'!$F$16</f>
        <v>0</v>
      </c>
      <c r="U458" s="36">
        <f>SUMIFS(СВЦЭМ!$L$40:$L$759,СВЦЭМ!$A$40:$A$759,$A458,СВЦЭМ!$B$40:$B$759,U$437)+'СЕТ СН'!$F$16</f>
        <v>0</v>
      </c>
      <c r="V458" s="36">
        <f>SUMIFS(СВЦЭМ!$L$40:$L$759,СВЦЭМ!$A$40:$A$759,$A458,СВЦЭМ!$B$40:$B$759,V$437)+'СЕТ СН'!$F$16</f>
        <v>0</v>
      </c>
      <c r="W458" s="36">
        <f>SUMIFS(СВЦЭМ!$L$40:$L$759,СВЦЭМ!$A$40:$A$759,$A458,СВЦЭМ!$B$40:$B$759,W$437)+'СЕТ СН'!$F$16</f>
        <v>0</v>
      </c>
      <c r="X458" s="36">
        <f>SUMIFS(СВЦЭМ!$L$40:$L$759,СВЦЭМ!$A$40:$A$759,$A458,СВЦЭМ!$B$40:$B$759,X$437)+'СЕТ СН'!$F$16</f>
        <v>0</v>
      </c>
      <c r="Y458" s="36">
        <f>SUMIFS(СВЦЭМ!$L$40:$L$759,СВЦЭМ!$A$40:$A$759,$A458,СВЦЭМ!$B$40:$B$759,Y$437)+'СЕТ СН'!$F$16</f>
        <v>0</v>
      </c>
    </row>
    <row r="459" spans="1:25" ht="15.75" hidden="1" x14ac:dyDescent="0.2">
      <c r="A459" s="35">
        <f t="shared" si="12"/>
        <v>45404</v>
      </c>
      <c r="B459" s="36">
        <f>SUMIFS(СВЦЭМ!$L$40:$L$759,СВЦЭМ!$A$40:$A$759,$A459,СВЦЭМ!$B$40:$B$759,B$437)+'СЕТ СН'!$F$16</f>
        <v>0</v>
      </c>
      <c r="C459" s="36">
        <f>SUMIFS(СВЦЭМ!$L$40:$L$759,СВЦЭМ!$A$40:$A$759,$A459,СВЦЭМ!$B$40:$B$759,C$437)+'СЕТ СН'!$F$16</f>
        <v>0</v>
      </c>
      <c r="D459" s="36">
        <f>SUMIFS(СВЦЭМ!$L$40:$L$759,СВЦЭМ!$A$40:$A$759,$A459,СВЦЭМ!$B$40:$B$759,D$437)+'СЕТ СН'!$F$16</f>
        <v>0</v>
      </c>
      <c r="E459" s="36">
        <f>SUMIFS(СВЦЭМ!$L$40:$L$759,СВЦЭМ!$A$40:$A$759,$A459,СВЦЭМ!$B$40:$B$759,E$437)+'СЕТ СН'!$F$16</f>
        <v>0</v>
      </c>
      <c r="F459" s="36">
        <f>SUMIFS(СВЦЭМ!$L$40:$L$759,СВЦЭМ!$A$40:$A$759,$A459,СВЦЭМ!$B$40:$B$759,F$437)+'СЕТ СН'!$F$16</f>
        <v>0</v>
      </c>
      <c r="G459" s="36">
        <f>SUMIFS(СВЦЭМ!$L$40:$L$759,СВЦЭМ!$A$40:$A$759,$A459,СВЦЭМ!$B$40:$B$759,G$437)+'СЕТ СН'!$F$16</f>
        <v>0</v>
      </c>
      <c r="H459" s="36">
        <f>SUMIFS(СВЦЭМ!$L$40:$L$759,СВЦЭМ!$A$40:$A$759,$A459,СВЦЭМ!$B$40:$B$759,H$437)+'СЕТ СН'!$F$16</f>
        <v>0</v>
      </c>
      <c r="I459" s="36">
        <f>SUMIFS(СВЦЭМ!$L$40:$L$759,СВЦЭМ!$A$40:$A$759,$A459,СВЦЭМ!$B$40:$B$759,I$437)+'СЕТ СН'!$F$16</f>
        <v>0</v>
      </c>
      <c r="J459" s="36">
        <f>SUMIFS(СВЦЭМ!$L$40:$L$759,СВЦЭМ!$A$40:$A$759,$A459,СВЦЭМ!$B$40:$B$759,J$437)+'СЕТ СН'!$F$16</f>
        <v>0</v>
      </c>
      <c r="K459" s="36">
        <f>SUMIFS(СВЦЭМ!$L$40:$L$759,СВЦЭМ!$A$40:$A$759,$A459,СВЦЭМ!$B$40:$B$759,K$437)+'СЕТ СН'!$F$16</f>
        <v>0</v>
      </c>
      <c r="L459" s="36">
        <f>SUMIFS(СВЦЭМ!$L$40:$L$759,СВЦЭМ!$A$40:$A$759,$A459,СВЦЭМ!$B$40:$B$759,L$437)+'СЕТ СН'!$F$16</f>
        <v>0</v>
      </c>
      <c r="M459" s="36">
        <f>SUMIFS(СВЦЭМ!$L$40:$L$759,СВЦЭМ!$A$40:$A$759,$A459,СВЦЭМ!$B$40:$B$759,M$437)+'СЕТ СН'!$F$16</f>
        <v>0</v>
      </c>
      <c r="N459" s="36">
        <f>SUMIFS(СВЦЭМ!$L$40:$L$759,СВЦЭМ!$A$40:$A$759,$A459,СВЦЭМ!$B$40:$B$759,N$437)+'СЕТ СН'!$F$16</f>
        <v>0</v>
      </c>
      <c r="O459" s="36">
        <f>SUMIFS(СВЦЭМ!$L$40:$L$759,СВЦЭМ!$A$40:$A$759,$A459,СВЦЭМ!$B$40:$B$759,O$437)+'СЕТ СН'!$F$16</f>
        <v>0</v>
      </c>
      <c r="P459" s="36">
        <f>SUMIFS(СВЦЭМ!$L$40:$L$759,СВЦЭМ!$A$40:$A$759,$A459,СВЦЭМ!$B$40:$B$759,P$437)+'СЕТ СН'!$F$16</f>
        <v>0</v>
      </c>
      <c r="Q459" s="36">
        <f>SUMIFS(СВЦЭМ!$L$40:$L$759,СВЦЭМ!$A$40:$A$759,$A459,СВЦЭМ!$B$40:$B$759,Q$437)+'СЕТ СН'!$F$16</f>
        <v>0</v>
      </c>
      <c r="R459" s="36">
        <f>SUMIFS(СВЦЭМ!$L$40:$L$759,СВЦЭМ!$A$40:$A$759,$A459,СВЦЭМ!$B$40:$B$759,R$437)+'СЕТ СН'!$F$16</f>
        <v>0</v>
      </c>
      <c r="S459" s="36">
        <f>SUMIFS(СВЦЭМ!$L$40:$L$759,СВЦЭМ!$A$40:$A$759,$A459,СВЦЭМ!$B$40:$B$759,S$437)+'СЕТ СН'!$F$16</f>
        <v>0</v>
      </c>
      <c r="T459" s="36">
        <f>SUMIFS(СВЦЭМ!$L$40:$L$759,СВЦЭМ!$A$40:$A$759,$A459,СВЦЭМ!$B$40:$B$759,T$437)+'СЕТ СН'!$F$16</f>
        <v>0</v>
      </c>
      <c r="U459" s="36">
        <f>SUMIFS(СВЦЭМ!$L$40:$L$759,СВЦЭМ!$A$40:$A$759,$A459,СВЦЭМ!$B$40:$B$759,U$437)+'СЕТ СН'!$F$16</f>
        <v>0</v>
      </c>
      <c r="V459" s="36">
        <f>SUMIFS(СВЦЭМ!$L$40:$L$759,СВЦЭМ!$A$40:$A$759,$A459,СВЦЭМ!$B$40:$B$759,V$437)+'СЕТ СН'!$F$16</f>
        <v>0</v>
      </c>
      <c r="W459" s="36">
        <f>SUMIFS(СВЦЭМ!$L$40:$L$759,СВЦЭМ!$A$40:$A$759,$A459,СВЦЭМ!$B$40:$B$759,W$437)+'СЕТ СН'!$F$16</f>
        <v>0</v>
      </c>
      <c r="X459" s="36">
        <f>SUMIFS(СВЦЭМ!$L$40:$L$759,СВЦЭМ!$A$40:$A$759,$A459,СВЦЭМ!$B$40:$B$759,X$437)+'СЕТ СН'!$F$16</f>
        <v>0</v>
      </c>
      <c r="Y459" s="36">
        <f>SUMIFS(СВЦЭМ!$L$40:$L$759,СВЦЭМ!$A$40:$A$759,$A459,СВЦЭМ!$B$40:$B$759,Y$437)+'СЕТ СН'!$F$16</f>
        <v>0</v>
      </c>
    </row>
    <row r="460" spans="1:25" ht="15.75" hidden="1" x14ac:dyDescent="0.2">
      <c r="A460" s="35">
        <f t="shared" si="12"/>
        <v>45405</v>
      </c>
      <c r="B460" s="36">
        <f>SUMIFS(СВЦЭМ!$L$40:$L$759,СВЦЭМ!$A$40:$A$759,$A460,СВЦЭМ!$B$40:$B$759,B$437)+'СЕТ СН'!$F$16</f>
        <v>0</v>
      </c>
      <c r="C460" s="36">
        <f>SUMIFS(СВЦЭМ!$L$40:$L$759,СВЦЭМ!$A$40:$A$759,$A460,СВЦЭМ!$B$40:$B$759,C$437)+'СЕТ СН'!$F$16</f>
        <v>0</v>
      </c>
      <c r="D460" s="36">
        <f>SUMIFS(СВЦЭМ!$L$40:$L$759,СВЦЭМ!$A$40:$A$759,$A460,СВЦЭМ!$B$40:$B$759,D$437)+'СЕТ СН'!$F$16</f>
        <v>0</v>
      </c>
      <c r="E460" s="36">
        <f>SUMIFS(СВЦЭМ!$L$40:$L$759,СВЦЭМ!$A$40:$A$759,$A460,СВЦЭМ!$B$40:$B$759,E$437)+'СЕТ СН'!$F$16</f>
        <v>0</v>
      </c>
      <c r="F460" s="36">
        <f>SUMIFS(СВЦЭМ!$L$40:$L$759,СВЦЭМ!$A$40:$A$759,$A460,СВЦЭМ!$B$40:$B$759,F$437)+'СЕТ СН'!$F$16</f>
        <v>0</v>
      </c>
      <c r="G460" s="36">
        <f>SUMIFS(СВЦЭМ!$L$40:$L$759,СВЦЭМ!$A$40:$A$759,$A460,СВЦЭМ!$B$40:$B$759,G$437)+'СЕТ СН'!$F$16</f>
        <v>0</v>
      </c>
      <c r="H460" s="36">
        <f>SUMIFS(СВЦЭМ!$L$40:$L$759,СВЦЭМ!$A$40:$A$759,$A460,СВЦЭМ!$B$40:$B$759,H$437)+'СЕТ СН'!$F$16</f>
        <v>0</v>
      </c>
      <c r="I460" s="36">
        <f>SUMIFS(СВЦЭМ!$L$40:$L$759,СВЦЭМ!$A$40:$A$759,$A460,СВЦЭМ!$B$40:$B$759,I$437)+'СЕТ СН'!$F$16</f>
        <v>0</v>
      </c>
      <c r="J460" s="36">
        <f>SUMIFS(СВЦЭМ!$L$40:$L$759,СВЦЭМ!$A$40:$A$759,$A460,СВЦЭМ!$B$40:$B$759,J$437)+'СЕТ СН'!$F$16</f>
        <v>0</v>
      </c>
      <c r="K460" s="36">
        <f>SUMIFS(СВЦЭМ!$L$40:$L$759,СВЦЭМ!$A$40:$A$759,$A460,СВЦЭМ!$B$40:$B$759,K$437)+'СЕТ СН'!$F$16</f>
        <v>0</v>
      </c>
      <c r="L460" s="36">
        <f>SUMIFS(СВЦЭМ!$L$40:$L$759,СВЦЭМ!$A$40:$A$759,$A460,СВЦЭМ!$B$40:$B$759,L$437)+'СЕТ СН'!$F$16</f>
        <v>0</v>
      </c>
      <c r="M460" s="36">
        <f>SUMIFS(СВЦЭМ!$L$40:$L$759,СВЦЭМ!$A$40:$A$759,$A460,СВЦЭМ!$B$40:$B$759,M$437)+'СЕТ СН'!$F$16</f>
        <v>0</v>
      </c>
      <c r="N460" s="36">
        <f>SUMIFS(СВЦЭМ!$L$40:$L$759,СВЦЭМ!$A$40:$A$759,$A460,СВЦЭМ!$B$40:$B$759,N$437)+'СЕТ СН'!$F$16</f>
        <v>0</v>
      </c>
      <c r="O460" s="36">
        <f>SUMIFS(СВЦЭМ!$L$40:$L$759,СВЦЭМ!$A$40:$A$759,$A460,СВЦЭМ!$B$40:$B$759,O$437)+'СЕТ СН'!$F$16</f>
        <v>0</v>
      </c>
      <c r="P460" s="36">
        <f>SUMIFS(СВЦЭМ!$L$40:$L$759,СВЦЭМ!$A$40:$A$759,$A460,СВЦЭМ!$B$40:$B$759,P$437)+'СЕТ СН'!$F$16</f>
        <v>0</v>
      </c>
      <c r="Q460" s="36">
        <f>SUMIFS(СВЦЭМ!$L$40:$L$759,СВЦЭМ!$A$40:$A$759,$A460,СВЦЭМ!$B$40:$B$759,Q$437)+'СЕТ СН'!$F$16</f>
        <v>0</v>
      </c>
      <c r="R460" s="36">
        <f>SUMIFS(СВЦЭМ!$L$40:$L$759,СВЦЭМ!$A$40:$A$759,$A460,СВЦЭМ!$B$40:$B$759,R$437)+'СЕТ СН'!$F$16</f>
        <v>0</v>
      </c>
      <c r="S460" s="36">
        <f>SUMIFS(СВЦЭМ!$L$40:$L$759,СВЦЭМ!$A$40:$A$759,$A460,СВЦЭМ!$B$40:$B$759,S$437)+'СЕТ СН'!$F$16</f>
        <v>0</v>
      </c>
      <c r="T460" s="36">
        <f>SUMIFS(СВЦЭМ!$L$40:$L$759,СВЦЭМ!$A$40:$A$759,$A460,СВЦЭМ!$B$40:$B$759,T$437)+'СЕТ СН'!$F$16</f>
        <v>0</v>
      </c>
      <c r="U460" s="36">
        <f>SUMIFS(СВЦЭМ!$L$40:$L$759,СВЦЭМ!$A$40:$A$759,$A460,СВЦЭМ!$B$40:$B$759,U$437)+'СЕТ СН'!$F$16</f>
        <v>0</v>
      </c>
      <c r="V460" s="36">
        <f>SUMIFS(СВЦЭМ!$L$40:$L$759,СВЦЭМ!$A$40:$A$759,$A460,СВЦЭМ!$B$40:$B$759,V$437)+'СЕТ СН'!$F$16</f>
        <v>0</v>
      </c>
      <c r="W460" s="36">
        <f>SUMIFS(СВЦЭМ!$L$40:$L$759,СВЦЭМ!$A$40:$A$759,$A460,СВЦЭМ!$B$40:$B$759,W$437)+'СЕТ СН'!$F$16</f>
        <v>0</v>
      </c>
      <c r="X460" s="36">
        <f>SUMIFS(СВЦЭМ!$L$40:$L$759,СВЦЭМ!$A$40:$A$759,$A460,СВЦЭМ!$B$40:$B$759,X$437)+'СЕТ СН'!$F$16</f>
        <v>0</v>
      </c>
      <c r="Y460" s="36">
        <f>SUMIFS(СВЦЭМ!$L$40:$L$759,СВЦЭМ!$A$40:$A$759,$A460,СВЦЭМ!$B$40:$B$759,Y$437)+'СЕТ СН'!$F$16</f>
        <v>0</v>
      </c>
    </row>
    <row r="461" spans="1:25" ht="15.75" hidden="1" x14ac:dyDescent="0.2">
      <c r="A461" s="35">
        <f t="shared" si="12"/>
        <v>45406</v>
      </c>
      <c r="B461" s="36">
        <f>SUMIFS(СВЦЭМ!$L$40:$L$759,СВЦЭМ!$A$40:$A$759,$A461,СВЦЭМ!$B$40:$B$759,B$437)+'СЕТ СН'!$F$16</f>
        <v>0</v>
      </c>
      <c r="C461" s="36">
        <f>SUMIFS(СВЦЭМ!$L$40:$L$759,СВЦЭМ!$A$40:$A$759,$A461,СВЦЭМ!$B$40:$B$759,C$437)+'СЕТ СН'!$F$16</f>
        <v>0</v>
      </c>
      <c r="D461" s="36">
        <f>SUMIFS(СВЦЭМ!$L$40:$L$759,СВЦЭМ!$A$40:$A$759,$A461,СВЦЭМ!$B$40:$B$759,D$437)+'СЕТ СН'!$F$16</f>
        <v>0</v>
      </c>
      <c r="E461" s="36">
        <f>SUMIFS(СВЦЭМ!$L$40:$L$759,СВЦЭМ!$A$40:$A$759,$A461,СВЦЭМ!$B$40:$B$759,E$437)+'СЕТ СН'!$F$16</f>
        <v>0</v>
      </c>
      <c r="F461" s="36">
        <f>SUMIFS(СВЦЭМ!$L$40:$L$759,СВЦЭМ!$A$40:$A$759,$A461,СВЦЭМ!$B$40:$B$759,F$437)+'СЕТ СН'!$F$16</f>
        <v>0</v>
      </c>
      <c r="G461" s="36">
        <f>SUMIFS(СВЦЭМ!$L$40:$L$759,СВЦЭМ!$A$40:$A$759,$A461,СВЦЭМ!$B$40:$B$759,G$437)+'СЕТ СН'!$F$16</f>
        <v>0</v>
      </c>
      <c r="H461" s="36">
        <f>SUMIFS(СВЦЭМ!$L$40:$L$759,СВЦЭМ!$A$40:$A$759,$A461,СВЦЭМ!$B$40:$B$759,H$437)+'СЕТ СН'!$F$16</f>
        <v>0</v>
      </c>
      <c r="I461" s="36">
        <f>SUMIFS(СВЦЭМ!$L$40:$L$759,СВЦЭМ!$A$40:$A$759,$A461,СВЦЭМ!$B$40:$B$759,I$437)+'СЕТ СН'!$F$16</f>
        <v>0</v>
      </c>
      <c r="J461" s="36">
        <f>SUMIFS(СВЦЭМ!$L$40:$L$759,СВЦЭМ!$A$40:$A$759,$A461,СВЦЭМ!$B$40:$B$759,J$437)+'СЕТ СН'!$F$16</f>
        <v>0</v>
      </c>
      <c r="K461" s="36">
        <f>SUMIFS(СВЦЭМ!$L$40:$L$759,СВЦЭМ!$A$40:$A$759,$A461,СВЦЭМ!$B$40:$B$759,K$437)+'СЕТ СН'!$F$16</f>
        <v>0</v>
      </c>
      <c r="L461" s="36">
        <f>SUMIFS(СВЦЭМ!$L$40:$L$759,СВЦЭМ!$A$40:$A$759,$A461,СВЦЭМ!$B$40:$B$759,L$437)+'СЕТ СН'!$F$16</f>
        <v>0</v>
      </c>
      <c r="M461" s="36">
        <f>SUMIFS(СВЦЭМ!$L$40:$L$759,СВЦЭМ!$A$40:$A$759,$A461,СВЦЭМ!$B$40:$B$759,M$437)+'СЕТ СН'!$F$16</f>
        <v>0</v>
      </c>
      <c r="N461" s="36">
        <f>SUMIFS(СВЦЭМ!$L$40:$L$759,СВЦЭМ!$A$40:$A$759,$A461,СВЦЭМ!$B$40:$B$759,N$437)+'СЕТ СН'!$F$16</f>
        <v>0</v>
      </c>
      <c r="O461" s="36">
        <f>SUMIFS(СВЦЭМ!$L$40:$L$759,СВЦЭМ!$A$40:$A$759,$A461,СВЦЭМ!$B$40:$B$759,O$437)+'СЕТ СН'!$F$16</f>
        <v>0</v>
      </c>
      <c r="P461" s="36">
        <f>SUMIFS(СВЦЭМ!$L$40:$L$759,СВЦЭМ!$A$40:$A$759,$A461,СВЦЭМ!$B$40:$B$759,P$437)+'СЕТ СН'!$F$16</f>
        <v>0</v>
      </c>
      <c r="Q461" s="36">
        <f>SUMIFS(СВЦЭМ!$L$40:$L$759,СВЦЭМ!$A$40:$A$759,$A461,СВЦЭМ!$B$40:$B$759,Q$437)+'СЕТ СН'!$F$16</f>
        <v>0</v>
      </c>
      <c r="R461" s="36">
        <f>SUMIFS(СВЦЭМ!$L$40:$L$759,СВЦЭМ!$A$40:$A$759,$A461,СВЦЭМ!$B$40:$B$759,R$437)+'СЕТ СН'!$F$16</f>
        <v>0</v>
      </c>
      <c r="S461" s="36">
        <f>SUMIFS(СВЦЭМ!$L$40:$L$759,СВЦЭМ!$A$40:$A$759,$A461,СВЦЭМ!$B$40:$B$759,S$437)+'СЕТ СН'!$F$16</f>
        <v>0</v>
      </c>
      <c r="T461" s="36">
        <f>SUMIFS(СВЦЭМ!$L$40:$L$759,СВЦЭМ!$A$40:$A$759,$A461,СВЦЭМ!$B$40:$B$759,T$437)+'СЕТ СН'!$F$16</f>
        <v>0</v>
      </c>
      <c r="U461" s="36">
        <f>SUMIFS(СВЦЭМ!$L$40:$L$759,СВЦЭМ!$A$40:$A$759,$A461,СВЦЭМ!$B$40:$B$759,U$437)+'СЕТ СН'!$F$16</f>
        <v>0</v>
      </c>
      <c r="V461" s="36">
        <f>SUMIFS(СВЦЭМ!$L$40:$L$759,СВЦЭМ!$A$40:$A$759,$A461,СВЦЭМ!$B$40:$B$759,V$437)+'СЕТ СН'!$F$16</f>
        <v>0</v>
      </c>
      <c r="W461" s="36">
        <f>SUMIFS(СВЦЭМ!$L$40:$L$759,СВЦЭМ!$A$40:$A$759,$A461,СВЦЭМ!$B$40:$B$759,W$437)+'СЕТ СН'!$F$16</f>
        <v>0</v>
      </c>
      <c r="X461" s="36">
        <f>SUMIFS(СВЦЭМ!$L$40:$L$759,СВЦЭМ!$A$40:$A$759,$A461,СВЦЭМ!$B$40:$B$759,X$437)+'СЕТ СН'!$F$16</f>
        <v>0</v>
      </c>
      <c r="Y461" s="36">
        <f>SUMIFS(СВЦЭМ!$L$40:$L$759,СВЦЭМ!$A$40:$A$759,$A461,СВЦЭМ!$B$40:$B$759,Y$437)+'СЕТ СН'!$F$16</f>
        <v>0</v>
      </c>
    </row>
    <row r="462" spans="1:25" ht="15.75" hidden="1" x14ac:dyDescent="0.2">
      <c r="A462" s="35">
        <f t="shared" si="12"/>
        <v>45407</v>
      </c>
      <c r="B462" s="36">
        <f>SUMIFS(СВЦЭМ!$L$40:$L$759,СВЦЭМ!$A$40:$A$759,$A462,СВЦЭМ!$B$40:$B$759,B$437)+'СЕТ СН'!$F$16</f>
        <v>0</v>
      </c>
      <c r="C462" s="36">
        <f>SUMIFS(СВЦЭМ!$L$40:$L$759,СВЦЭМ!$A$40:$A$759,$A462,СВЦЭМ!$B$40:$B$759,C$437)+'СЕТ СН'!$F$16</f>
        <v>0</v>
      </c>
      <c r="D462" s="36">
        <f>SUMIFS(СВЦЭМ!$L$40:$L$759,СВЦЭМ!$A$40:$A$759,$A462,СВЦЭМ!$B$40:$B$759,D$437)+'СЕТ СН'!$F$16</f>
        <v>0</v>
      </c>
      <c r="E462" s="36">
        <f>SUMIFS(СВЦЭМ!$L$40:$L$759,СВЦЭМ!$A$40:$A$759,$A462,СВЦЭМ!$B$40:$B$759,E$437)+'СЕТ СН'!$F$16</f>
        <v>0</v>
      </c>
      <c r="F462" s="36">
        <f>SUMIFS(СВЦЭМ!$L$40:$L$759,СВЦЭМ!$A$40:$A$759,$A462,СВЦЭМ!$B$40:$B$759,F$437)+'СЕТ СН'!$F$16</f>
        <v>0</v>
      </c>
      <c r="G462" s="36">
        <f>SUMIFS(СВЦЭМ!$L$40:$L$759,СВЦЭМ!$A$40:$A$759,$A462,СВЦЭМ!$B$40:$B$759,G$437)+'СЕТ СН'!$F$16</f>
        <v>0</v>
      </c>
      <c r="H462" s="36">
        <f>SUMIFS(СВЦЭМ!$L$40:$L$759,СВЦЭМ!$A$40:$A$759,$A462,СВЦЭМ!$B$40:$B$759,H$437)+'СЕТ СН'!$F$16</f>
        <v>0</v>
      </c>
      <c r="I462" s="36">
        <f>SUMIFS(СВЦЭМ!$L$40:$L$759,СВЦЭМ!$A$40:$A$759,$A462,СВЦЭМ!$B$40:$B$759,I$437)+'СЕТ СН'!$F$16</f>
        <v>0</v>
      </c>
      <c r="J462" s="36">
        <f>SUMIFS(СВЦЭМ!$L$40:$L$759,СВЦЭМ!$A$40:$A$759,$A462,СВЦЭМ!$B$40:$B$759,J$437)+'СЕТ СН'!$F$16</f>
        <v>0</v>
      </c>
      <c r="K462" s="36">
        <f>SUMIFS(СВЦЭМ!$L$40:$L$759,СВЦЭМ!$A$40:$A$759,$A462,СВЦЭМ!$B$40:$B$759,K$437)+'СЕТ СН'!$F$16</f>
        <v>0</v>
      </c>
      <c r="L462" s="36">
        <f>SUMIFS(СВЦЭМ!$L$40:$L$759,СВЦЭМ!$A$40:$A$759,$A462,СВЦЭМ!$B$40:$B$759,L$437)+'СЕТ СН'!$F$16</f>
        <v>0</v>
      </c>
      <c r="M462" s="36">
        <f>SUMIFS(СВЦЭМ!$L$40:$L$759,СВЦЭМ!$A$40:$A$759,$A462,СВЦЭМ!$B$40:$B$759,M$437)+'СЕТ СН'!$F$16</f>
        <v>0</v>
      </c>
      <c r="N462" s="36">
        <f>SUMIFS(СВЦЭМ!$L$40:$L$759,СВЦЭМ!$A$40:$A$759,$A462,СВЦЭМ!$B$40:$B$759,N$437)+'СЕТ СН'!$F$16</f>
        <v>0</v>
      </c>
      <c r="O462" s="36">
        <f>SUMIFS(СВЦЭМ!$L$40:$L$759,СВЦЭМ!$A$40:$A$759,$A462,СВЦЭМ!$B$40:$B$759,O$437)+'СЕТ СН'!$F$16</f>
        <v>0</v>
      </c>
      <c r="P462" s="36">
        <f>SUMIFS(СВЦЭМ!$L$40:$L$759,СВЦЭМ!$A$40:$A$759,$A462,СВЦЭМ!$B$40:$B$759,P$437)+'СЕТ СН'!$F$16</f>
        <v>0</v>
      </c>
      <c r="Q462" s="36">
        <f>SUMIFS(СВЦЭМ!$L$40:$L$759,СВЦЭМ!$A$40:$A$759,$A462,СВЦЭМ!$B$40:$B$759,Q$437)+'СЕТ СН'!$F$16</f>
        <v>0</v>
      </c>
      <c r="R462" s="36">
        <f>SUMIFS(СВЦЭМ!$L$40:$L$759,СВЦЭМ!$A$40:$A$759,$A462,СВЦЭМ!$B$40:$B$759,R$437)+'СЕТ СН'!$F$16</f>
        <v>0</v>
      </c>
      <c r="S462" s="36">
        <f>SUMIFS(СВЦЭМ!$L$40:$L$759,СВЦЭМ!$A$40:$A$759,$A462,СВЦЭМ!$B$40:$B$759,S$437)+'СЕТ СН'!$F$16</f>
        <v>0</v>
      </c>
      <c r="T462" s="36">
        <f>SUMIFS(СВЦЭМ!$L$40:$L$759,СВЦЭМ!$A$40:$A$759,$A462,СВЦЭМ!$B$40:$B$759,T$437)+'СЕТ СН'!$F$16</f>
        <v>0</v>
      </c>
      <c r="U462" s="36">
        <f>SUMIFS(СВЦЭМ!$L$40:$L$759,СВЦЭМ!$A$40:$A$759,$A462,СВЦЭМ!$B$40:$B$759,U$437)+'СЕТ СН'!$F$16</f>
        <v>0</v>
      </c>
      <c r="V462" s="36">
        <f>SUMIFS(СВЦЭМ!$L$40:$L$759,СВЦЭМ!$A$40:$A$759,$A462,СВЦЭМ!$B$40:$B$759,V$437)+'СЕТ СН'!$F$16</f>
        <v>0</v>
      </c>
      <c r="W462" s="36">
        <f>SUMIFS(СВЦЭМ!$L$40:$L$759,СВЦЭМ!$A$40:$A$759,$A462,СВЦЭМ!$B$40:$B$759,W$437)+'СЕТ СН'!$F$16</f>
        <v>0</v>
      </c>
      <c r="X462" s="36">
        <f>SUMIFS(СВЦЭМ!$L$40:$L$759,СВЦЭМ!$A$40:$A$759,$A462,СВЦЭМ!$B$40:$B$759,X$437)+'СЕТ СН'!$F$16</f>
        <v>0</v>
      </c>
      <c r="Y462" s="36">
        <f>SUMIFS(СВЦЭМ!$L$40:$L$759,СВЦЭМ!$A$40:$A$759,$A462,СВЦЭМ!$B$40:$B$759,Y$437)+'СЕТ СН'!$F$16</f>
        <v>0</v>
      </c>
    </row>
    <row r="463" spans="1:25" ht="15.75" hidden="1" x14ac:dyDescent="0.2">
      <c r="A463" s="35">
        <f t="shared" si="12"/>
        <v>45408</v>
      </c>
      <c r="B463" s="36">
        <f>SUMIFS(СВЦЭМ!$L$40:$L$759,СВЦЭМ!$A$40:$A$759,$A463,СВЦЭМ!$B$40:$B$759,B$437)+'СЕТ СН'!$F$16</f>
        <v>0</v>
      </c>
      <c r="C463" s="36">
        <f>SUMIFS(СВЦЭМ!$L$40:$L$759,СВЦЭМ!$A$40:$A$759,$A463,СВЦЭМ!$B$40:$B$759,C$437)+'СЕТ СН'!$F$16</f>
        <v>0</v>
      </c>
      <c r="D463" s="36">
        <f>SUMIFS(СВЦЭМ!$L$40:$L$759,СВЦЭМ!$A$40:$A$759,$A463,СВЦЭМ!$B$40:$B$759,D$437)+'СЕТ СН'!$F$16</f>
        <v>0</v>
      </c>
      <c r="E463" s="36">
        <f>SUMIFS(СВЦЭМ!$L$40:$L$759,СВЦЭМ!$A$40:$A$759,$A463,СВЦЭМ!$B$40:$B$759,E$437)+'СЕТ СН'!$F$16</f>
        <v>0</v>
      </c>
      <c r="F463" s="36">
        <f>SUMIFS(СВЦЭМ!$L$40:$L$759,СВЦЭМ!$A$40:$A$759,$A463,СВЦЭМ!$B$40:$B$759,F$437)+'СЕТ СН'!$F$16</f>
        <v>0</v>
      </c>
      <c r="G463" s="36">
        <f>SUMIFS(СВЦЭМ!$L$40:$L$759,СВЦЭМ!$A$40:$A$759,$A463,СВЦЭМ!$B$40:$B$759,G$437)+'СЕТ СН'!$F$16</f>
        <v>0</v>
      </c>
      <c r="H463" s="36">
        <f>SUMIFS(СВЦЭМ!$L$40:$L$759,СВЦЭМ!$A$40:$A$759,$A463,СВЦЭМ!$B$40:$B$759,H$437)+'СЕТ СН'!$F$16</f>
        <v>0</v>
      </c>
      <c r="I463" s="36">
        <f>SUMIFS(СВЦЭМ!$L$40:$L$759,СВЦЭМ!$A$40:$A$759,$A463,СВЦЭМ!$B$40:$B$759,I$437)+'СЕТ СН'!$F$16</f>
        <v>0</v>
      </c>
      <c r="J463" s="36">
        <f>SUMIFS(СВЦЭМ!$L$40:$L$759,СВЦЭМ!$A$40:$A$759,$A463,СВЦЭМ!$B$40:$B$759,J$437)+'СЕТ СН'!$F$16</f>
        <v>0</v>
      </c>
      <c r="K463" s="36">
        <f>SUMIFS(СВЦЭМ!$L$40:$L$759,СВЦЭМ!$A$40:$A$759,$A463,СВЦЭМ!$B$40:$B$759,K$437)+'СЕТ СН'!$F$16</f>
        <v>0</v>
      </c>
      <c r="L463" s="36">
        <f>SUMIFS(СВЦЭМ!$L$40:$L$759,СВЦЭМ!$A$40:$A$759,$A463,СВЦЭМ!$B$40:$B$759,L$437)+'СЕТ СН'!$F$16</f>
        <v>0</v>
      </c>
      <c r="M463" s="36">
        <f>SUMIFS(СВЦЭМ!$L$40:$L$759,СВЦЭМ!$A$40:$A$759,$A463,СВЦЭМ!$B$40:$B$759,M$437)+'СЕТ СН'!$F$16</f>
        <v>0</v>
      </c>
      <c r="N463" s="36">
        <f>SUMIFS(СВЦЭМ!$L$40:$L$759,СВЦЭМ!$A$40:$A$759,$A463,СВЦЭМ!$B$40:$B$759,N$437)+'СЕТ СН'!$F$16</f>
        <v>0</v>
      </c>
      <c r="O463" s="36">
        <f>SUMIFS(СВЦЭМ!$L$40:$L$759,СВЦЭМ!$A$40:$A$759,$A463,СВЦЭМ!$B$40:$B$759,O$437)+'СЕТ СН'!$F$16</f>
        <v>0</v>
      </c>
      <c r="P463" s="36">
        <f>SUMIFS(СВЦЭМ!$L$40:$L$759,СВЦЭМ!$A$40:$A$759,$A463,СВЦЭМ!$B$40:$B$759,P$437)+'СЕТ СН'!$F$16</f>
        <v>0</v>
      </c>
      <c r="Q463" s="36">
        <f>SUMIFS(СВЦЭМ!$L$40:$L$759,СВЦЭМ!$A$40:$A$759,$A463,СВЦЭМ!$B$40:$B$759,Q$437)+'СЕТ СН'!$F$16</f>
        <v>0</v>
      </c>
      <c r="R463" s="36">
        <f>SUMIFS(СВЦЭМ!$L$40:$L$759,СВЦЭМ!$A$40:$A$759,$A463,СВЦЭМ!$B$40:$B$759,R$437)+'СЕТ СН'!$F$16</f>
        <v>0</v>
      </c>
      <c r="S463" s="36">
        <f>SUMIFS(СВЦЭМ!$L$40:$L$759,СВЦЭМ!$A$40:$A$759,$A463,СВЦЭМ!$B$40:$B$759,S$437)+'СЕТ СН'!$F$16</f>
        <v>0</v>
      </c>
      <c r="T463" s="36">
        <f>SUMIFS(СВЦЭМ!$L$40:$L$759,СВЦЭМ!$A$40:$A$759,$A463,СВЦЭМ!$B$40:$B$759,T$437)+'СЕТ СН'!$F$16</f>
        <v>0</v>
      </c>
      <c r="U463" s="36">
        <f>SUMIFS(СВЦЭМ!$L$40:$L$759,СВЦЭМ!$A$40:$A$759,$A463,СВЦЭМ!$B$40:$B$759,U$437)+'СЕТ СН'!$F$16</f>
        <v>0</v>
      </c>
      <c r="V463" s="36">
        <f>SUMIFS(СВЦЭМ!$L$40:$L$759,СВЦЭМ!$A$40:$A$759,$A463,СВЦЭМ!$B$40:$B$759,V$437)+'СЕТ СН'!$F$16</f>
        <v>0</v>
      </c>
      <c r="W463" s="36">
        <f>SUMIFS(СВЦЭМ!$L$40:$L$759,СВЦЭМ!$A$40:$A$759,$A463,СВЦЭМ!$B$40:$B$759,W$437)+'СЕТ СН'!$F$16</f>
        <v>0</v>
      </c>
      <c r="X463" s="36">
        <f>SUMIFS(СВЦЭМ!$L$40:$L$759,СВЦЭМ!$A$40:$A$759,$A463,СВЦЭМ!$B$40:$B$759,X$437)+'СЕТ СН'!$F$16</f>
        <v>0</v>
      </c>
      <c r="Y463" s="36">
        <f>SUMIFS(СВЦЭМ!$L$40:$L$759,СВЦЭМ!$A$40:$A$759,$A463,СВЦЭМ!$B$40:$B$759,Y$437)+'СЕТ СН'!$F$16</f>
        <v>0</v>
      </c>
    </row>
    <row r="464" spans="1:25" ht="15.75" hidden="1" x14ac:dyDescent="0.2">
      <c r="A464" s="35">
        <f t="shared" si="12"/>
        <v>45409</v>
      </c>
      <c r="B464" s="36">
        <f>SUMIFS(СВЦЭМ!$L$40:$L$759,СВЦЭМ!$A$40:$A$759,$A464,СВЦЭМ!$B$40:$B$759,B$437)+'СЕТ СН'!$F$16</f>
        <v>0</v>
      </c>
      <c r="C464" s="36">
        <f>SUMIFS(СВЦЭМ!$L$40:$L$759,СВЦЭМ!$A$40:$A$759,$A464,СВЦЭМ!$B$40:$B$759,C$437)+'СЕТ СН'!$F$16</f>
        <v>0</v>
      </c>
      <c r="D464" s="36">
        <f>SUMIFS(СВЦЭМ!$L$40:$L$759,СВЦЭМ!$A$40:$A$759,$A464,СВЦЭМ!$B$40:$B$759,D$437)+'СЕТ СН'!$F$16</f>
        <v>0</v>
      </c>
      <c r="E464" s="36">
        <f>SUMIFS(СВЦЭМ!$L$40:$L$759,СВЦЭМ!$A$40:$A$759,$A464,СВЦЭМ!$B$40:$B$759,E$437)+'СЕТ СН'!$F$16</f>
        <v>0</v>
      </c>
      <c r="F464" s="36">
        <f>SUMIFS(СВЦЭМ!$L$40:$L$759,СВЦЭМ!$A$40:$A$759,$A464,СВЦЭМ!$B$40:$B$759,F$437)+'СЕТ СН'!$F$16</f>
        <v>0</v>
      </c>
      <c r="G464" s="36">
        <f>SUMIFS(СВЦЭМ!$L$40:$L$759,СВЦЭМ!$A$40:$A$759,$A464,СВЦЭМ!$B$40:$B$759,G$437)+'СЕТ СН'!$F$16</f>
        <v>0</v>
      </c>
      <c r="H464" s="36">
        <f>SUMIFS(СВЦЭМ!$L$40:$L$759,СВЦЭМ!$A$40:$A$759,$A464,СВЦЭМ!$B$40:$B$759,H$437)+'СЕТ СН'!$F$16</f>
        <v>0</v>
      </c>
      <c r="I464" s="36">
        <f>SUMIFS(СВЦЭМ!$L$40:$L$759,СВЦЭМ!$A$40:$A$759,$A464,СВЦЭМ!$B$40:$B$759,I$437)+'СЕТ СН'!$F$16</f>
        <v>0</v>
      </c>
      <c r="J464" s="36">
        <f>SUMIFS(СВЦЭМ!$L$40:$L$759,СВЦЭМ!$A$40:$A$759,$A464,СВЦЭМ!$B$40:$B$759,J$437)+'СЕТ СН'!$F$16</f>
        <v>0</v>
      </c>
      <c r="K464" s="36">
        <f>SUMIFS(СВЦЭМ!$L$40:$L$759,СВЦЭМ!$A$40:$A$759,$A464,СВЦЭМ!$B$40:$B$759,K$437)+'СЕТ СН'!$F$16</f>
        <v>0</v>
      </c>
      <c r="L464" s="36">
        <f>SUMIFS(СВЦЭМ!$L$40:$L$759,СВЦЭМ!$A$40:$A$759,$A464,СВЦЭМ!$B$40:$B$759,L$437)+'СЕТ СН'!$F$16</f>
        <v>0</v>
      </c>
      <c r="M464" s="36">
        <f>SUMIFS(СВЦЭМ!$L$40:$L$759,СВЦЭМ!$A$40:$A$759,$A464,СВЦЭМ!$B$40:$B$759,M$437)+'СЕТ СН'!$F$16</f>
        <v>0</v>
      </c>
      <c r="N464" s="36">
        <f>SUMIFS(СВЦЭМ!$L$40:$L$759,СВЦЭМ!$A$40:$A$759,$A464,СВЦЭМ!$B$40:$B$759,N$437)+'СЕТ СН'!$F$16</f>
        <v>0</v>
      </c>
      <c r="O464" s="36">
        <f>SUMIFS(СВЦЭМ!$L$40:$L$759,СВЦЭМ!$A$40:$A$759,$A464,СВЦЭМ!$B$40:$B$759,O$437)+'СЕТ СН'!$F$16</f>
        <v>0</v>
      </c>
      <c r="P464" s="36">
        <f>SUMIFS(СВЦЭМ!$L$40:$L$759,СВЦЭМ!$A$40:$A$759,$A464,СВЦЭМ!$B$40:$B$759,P$437)+'СЕТ СН'!$F$16</f>
        <v>0</v>
      </c>
      <c r="Q464" s="36">
        <f>SUMIFS(СВЦЭМ!$L$40:$L$759,СВЦЭМ!$A$40:$A$759,$A464,СВЦЭМ!$B$40:$B$759,Q$437)+'СЕТ СН'!$F$16</f>
        <v>0</v>
      </c>
      <c r="R464" s="36">
        <f>SUMIFS(СВЦЭМ!$L$40:$L$759,СВЦЭМ!$A$40:$A$759,$A464,СВЦЭМ!$B$40:$B$759,R$437)+'СЕТ СН'!$F$16</f>
        <v>0</v>
      </c>
      <c r="S464" s="36">
        <f>SUMIFS(СВЦЭМ!$L$40:$L$759,СВЦЭМ!$A$40:$A$759,$A464,СВЦЭМ!$B$40:$B$759,S$437)+'СЕТ СН'!$F$16</f>
        <v>0</v>
      </c>
      <c r="T464" s="36">
        <f>SUMIFS(СВЦЭМ!$L$40:$L$759,СВЦЭМ!$A$40:$A$759,$A464,СВЦЭМ!$B$40:$B$759,T$437)+'СЕТ СН'!$F$16</f>
        <v>0</v>
      </c>
      <c r="U464" s="36">
        <f>SUMIFS(СВЦЭМ!$L$40:$L$759,СВЦЭМ!$A$40:$A$759,$A464,СВЦЭМ!$B$40:$B$759,U$437)+'СЕТ СН'!$F$16</f>
        <v>0</v>
      </c>
      <c r="V464" s="36">
        <f>SUMIFS(СВЦЭМ!$L$40:$L$759,СВЦЭМ!$A$40:$A$759,$A464,СВЦЭМ!$B$40:$B$759,V$437)+'СЕТ СН'!$F$16</f>
        <v>0</v>
      </c>
      <c r="W464" s="36">
        <f>SUMIFS(СВЦЭМ!$L$40:$L$759,СВЦЭМ!$A$40:$A$759,$A464,СВЦЭМ!$B$40:$B$759,W$437)+'СЕТ СН'!$F$16</f>
        <v>0</v>
      </c>
      <c r="X464" s="36">
        <f>SUMIFS(СВЦЭМ!$L$40:$L$759,СВЦЭМ!$A$40:$A$759,$A464,СВЦЭМ!$B$40:$B$759,X$437)+'СЕТ СН'!$F$16</f>
        <v>0</v>
      </c>
      <c r="Y464" s="36">
        <f>SUMIFS(СВЦЭМ!$L$40:$L$759,СВЦЭМ!$A$40:$A$759,$A464,СВЦЭМ!$B$40:$B$759,Y$437)+'СЕТ СН'!$F$16</f>
        <v>0</v>
      </c>
    </row>
    <row r="465" spans="1:26" ht="15.75" hidden="1" x14ac:dyDescent="0.2">
      <c r="A465" s="35">
        <f t="shared" si="12"/>
        <v>45410</v>
      </c>
      <c r="B465" s="36">
        <f>SUMIFS(СВЦЭМ!$L$40:$L$759,СВЦЭМ!$A$40:$A$759,$A465,СВЦЭМ!$B$40:$B$759,B$437)+'СЕТ СН'!$F$16</f>
        <v>0</v>
      </c>
      <c r="C465" s="36">
        <f>SUMIFS(СВЦЭМ!$L$40:$L$759,СВЦЭМ!$A$40:$A$759,$A465,СВЦЭМ!$B$40:$B$759,C$437)+'СЕТ СН'!$F$16</f>
        <v>0</v>
      </c>
      <c r="D465" s="36">
        <f>SUMIFS(СВЦЭМ!$L$40:$L$759,СВЦЭМ!$A$40:$A$759,$A465,СВЦЭМ!$B$40:$B$759,D$437)+'СЕТ СН'!$F$16</f>
        <v>0</v>
      </c>
      <c r="E465" s="36">
        <f>SUMIFS(СВЦЭМ!$L$40:$L$759,СВЦЭМ!$A$40:$A$759,$A465,СВЦЭМ!$B$40:$B$759,E$437)+'СЕТ СН'!$F$16</f>
        <v>0</v>
      </c>
      <c r="F465" s="36">
        <f>SUMIFS(СВЦЭМ!$L$40:$L$759,СВЦЭМ!$A$40:$A$759,$A465,СВЦЭМ!$B$40:$B$759,F$437)+'СЕТ СН'!$F$16</f>
        <v>0</v>
      </c>
      <c r="G465" s="36">
        <f>SUMIFS(СВЦЭМ!$L$40:$L$759,СВЦЭМ!$A$40:$A$759,$A465,СВЦЭМ!$B$40:$B$759,G$437)+'СЕТ СН'!$F$16</f>
        <v>0</v>
      </c>
      <c r="H465" s="36">
        <f>SUMIFS(СВЦЭМ!$L$40:$L$759,СВЦЭМ!$A$40:$A$759,$A465,СВЦЭМ!$B$40:$B$759,H$437)+'СЕТ СН'!$F$16</f>
        <v>0</v>
      </c>
      <c r="I465" s="36">
        <f>SUMIFS(СВЦЭМ!$L$40:$L$759,СВЦЭМ!$A$40:$A$759,$A465,СВЦЭМ!$B$40:$B$759,I$437)+'СЕТ СН'!$F$16</f>
        <v>0</v>
      </c>
      <c r="J465" s="36">
        <f>SUMIFS(СВЦЭМ!$L$40:$L$759,СВЦЭМ!$A$40:$A$759,$A465,СВЦЭМ!$B$40:$B$759,J$437)+'СЕТ СН'!$F$16</f>
        <v>0</v>
      </c>
      <c r="K465" s="36">
        <f>SUMIFS(СВЦЭМ!$L$40:$L$759,СВЦЭМ!$A$40:$A$759,$A465,СВЦЭМ!$B$40:$B$759,K$437)+'СЕТ СН'!$F$16</f>
        <v>0</v>
      </c>
      <c r="L465" s="36">
        <f>SUMIFS(СВЦЭМ!$L$40:$L$759,СВЦЭМ!$A$40:$A$759,$A465,СВЦЭМ!$B$40:$B$759,L$437)+'СЕТ СН'!$F$16</f>
        <v>0</v>
      </c>
      <c r="M465" s="36">
        <f>SUMIFS(СВЦЭМ!$L$40:$L$759,СВЦЭМ!$A$40:$A$759,$A465,СВЦЭМ!$B$40:$B$759,M$437)+'СЕТ СН'!$F$16</f>
        <v>0</v>
      </c>
      <c r="N465" s="36">
        <f>SUMIFS(СВЦЭМ!$L$40:$L$759,СВЦЭМ!$A$40:$A$759,$A465,СВЦЭМ!$B$40:$B$759,N$437)+'СЕТ СН'!$F$16</f>
        <v>0</v>
      </c>
      <c r="O465" s="36">
        <f>SUMIFS(СВЦЭМ!$L$40:$L$759,СВЦЭМ!$A$40:$A$759,$A465,СВЦЭМ!$B$40:$B$759,O$437)+'СЕТ СН'!$F$16</f>
        <v>0</v>
      </c>
      <c r="P465" s="36">
        <f>SUMIFS(СВЦЭМ!$L$40:$L$759,СВЦЭМ!$A$40:$A$759,$A465,СВЦЭМ!$B$40:$B$759,P$437)+'СЕТ СН'!$F$16</f>
        <v>0</v>
      </c>
      <c r="Q465" s="36">
        <f>SUMIFS(СВЦЭМ!$L$40:$L$759,СВЦЭМ!$A$40:$A$759,$A465,СВЦЭМ!$B$40:$B$759,Q$437)+'СЕТ СН'!$F$16</f>
        <v>0</v>
      </c>
      <c r="R465" s="36">
        <f>SUMIFS(СВЦЭМ!$L$40:$L$759,СВЦЭМ!$A$40:$A$759,$A465,СВЦЭМ!$B$40:$B$759,R$437)+'СЕТ СН'!$F$16</f>
        <v>0</v>
      </c>
      <c r="S465" s="36">
        <f>SUMIFS(СВЦЭМ!$L$40:$L$759,СВЦЭМ!$A$40:$A$759,$A465,СВЦЭМ!$B$40:$B$759,S$437)+'СЕТ СН'!$F$16</f>
        <v>0</v>
      </c>
      <c r="T465" s="36">
        <f>SUMIFS(СВЦЭМ!$L$40:$L$759,СВЦЭМ!$A$40:$A$759,$A465,СВЦЭМ!$B$40:$B$759,T$437)+'СЕТ СН'!$F$16</f>
        <v>0</v>
      </c>
      <c r="U465" s="36">
        <f>SUMIFS(СВЦЭМ!$L$40:$L$759,СВЦЭМ!$A$40:$A$759,$A465,СВЦЭМ!$B$40:$B$759,U$437)+'СЕТ СН'!$F$16</f>
        <v>0</v>
      </c>
      <c r="V465" s="36">
        <f>SUMIFS(СВЦЭМ!$L$40:$L$759,СВЦЭМ!$A$40:$A$759,$A465,СВЦЭМ!$B$40:$B$759,V$437)+'СЕТ СН'!$F$16</f>
        <v>0</v>
      </c>
      <c r="W465" s="36">
        <f>SUMIFS(СВЦЭМ!$L$40:$L$759,СВЦЭМ!$A$40:$A$759,$A465,СВЦЭМ!$B$40:$B$759,W$437)+'СЕТ СН'!$F$16</f>
        <v>0</v>
      </c>
      <c r="X465" s="36">
        <f>SUMIFS(СВЦЭМ!$L$40:$L$759,СВЦЭМ!$A$40:$A$759,$A465,СВЦЭМ!$B$40:$B$759,X$437)+'СЕТ СН'!$F$16</f>
        <v>0</v>
      </c>
      <c r="Y465" s="36">
        <f>SUMIFS(СВЦЭМ!$L$40:$L$759,СВЦЭМ!$A$40:$A$759,$A465,СВЦЭМ!$B$40:$B$759,Y$437)+'СЕТ СН'!$F$16</f>
        <v>0</v>
      </c>
    </row>
    <row r="466" spans="1:26" ht="15.75" hidden="1" x14ac:dyDescent="0.2">
      <c r="A466" s="35">
        <f t="shared" si="12"/>
        <v>45411</v>
      </c>
      <c r="B466" s="36">
        <f>SUMIFS(СВЦЭМ!$L$40:$L$759,СВЦЭМ!$A$40:$A$759,$A466,СВЦЭМ!$B$40:$B$759,B$437)+'СЕТ СН'!$F$16</f>
        <v>0</v>
      </c>
      <c r="C466" s="36">
        <f>SUMIFS(СВЦЭМ!$L$40:$L$759,СВЦЭМ!$A$40:$A$759,$A466,СВЦЭМ!$B$40:$B$759,C$437)+'СЕТ СН'!$F$16</f>
        <v>0</v>
      </c>
      <c r="D466" s="36">
        <f>SUMIFS(СВЦЭМ!$L$40:$L$759,СВЦЭМ!$A$40:$A$759,$A466,СВЦЭМ!$B$40:$B$759,D$437)+'СЕТ СН'!$F$16</f>
        <v>0</v>
      </c>
      <c r="E466" s="36">
        <f>SUMIFS(СВЦЭМ!$L$40:$L$759,СВЦЭМ!$A$40:$A$759,$A466,СВЦЭМ!$B$40:$B$759,E$437)+'СЕТ СН'!$F$16</f>
        <v>0</v>
      </c>
      <c r="F466" s="36">
        <f>SUMIFS(СВЦЭМ!$L$40:$L$759,СВЦЭМ!$A$40:$A$759,$A466,СВЦЭМ!$B$40:$B$759,F$437)+'СЕТ СН'!$F$16</f>
        <v>0</v>
      </c>
      <c r="G466" s="36">
        <f>SUMIFS(СВЦЭМ!$L$40:$L$759,СВЦЭМ!$A$40:$A$759,$A466,СВЦЭМ!$B$40:$B$759,G$437)+'СЕТ СН'!$F$16</f>
        <v>0</v>
      </c>
      <c r="H466" s="36">
        <f>SUMIFS(СВЦЭМ!$L$40:$L$759,СВЦЭМ!$A$40:$A$759,$A466,СВЦЭМ!$B$40:$B$759,H$437)+'СЕТ СН'!$F$16</f>
        <v>0</v>
      </c>
      <c r="I466" s="36">
        <f>SUMIFS(СВЦЭМ!$L$40:$L$759,СВЦЭМ!$A$40:$A$759,$A466,СВЦЭМ!$B$40:$B$759,I$437)+'СЕТ СН'!$F$16</f>
        <v>0</v>
      </c>
      <c r="J466" s="36">
        <f>SUMIFS(СВЦЭМ!$L$40:$L$759,СВЦЭМ!$A$40:$A$759,$A466,СВЦЭМ!$B$40:$B$759,J$437)+'СЕТ СН'!$F$16</f>
        <v>0</v>
      </c>
      <c r="K466" s="36">
        <f>SUMIFS(СВЦЭМ!$L$40:$L$759,СВЦЭМ!$A$40:$A$759,$A466,СВЦЭМ!$B$40:$B$759,K$437)+'СЕТ СН'!$F$16</f>
        <v>0</v>
      </c>
      <c r="L466" s="36">
        <f>SUMIFS(СВЦЭМ!$L$40:$L$759,СВЦЭМ!$A$40:$A$759,$A466,СВЦЭМ!$B$40:$B$759,L$437)+'СЕТ СН'!$F$16</f>
        <v>0</v>
      </c>
      <c r="M466" s="36">
        <f>SUMIFS(СВЦЭМ!$L$40:$L$759,СВЦЭМ!$A$40:$A$759,$A466,СВЦЭМ!$B$40:$B$759,M$437)+'СЕТ СН'!$F$16</f>
        <v>0</v>
      </c>
      <c r="N466" s="36">
        <f>SUMIFS(СВЦЭМ!$L$40:$L$759,СВЦЭМ!$A$40:$A$759,$A466,СВЦЭМ!$B$40:$B$759,N$437)+'СЕТ СН'!$F$16</f>
        <v>0</v>
      </c>
      <c r="O466" s="36">
        <f>SUMIFS(СВЦЭМ!$L$40:$L$759,СВЦЭМ!$A$40:$A$759,$A466,СВЦЭМ!$B$40:$B$759,O$437)+'СЕТ СН'!$F$16</f>
        <v>0</v>
      </c>
      <c r="P466" s="36">
        <f>SUMIFS(СВЦЭМ!$L$40:$L$759,СВЦЭМ!$A$40:$A$759,$A466,СВЦЭМ!$B$40:$B$759,P$437)+'СЕТ СН'!$F$16</f>
        <v>0</v>
      </c>
      <c r="Q466" s="36">
        <f>SUMIFS(СВЦЭМ!$L$40:$L$759,СВЦЭМ!$A$40:$A$759,$A466,СВЦЭМ!$B$40:$B$759,Q$437)+'СЕТ СН'!$F$16</f>
        <v>0</v>
      </c>
      <c r="R466" s="36">
        <f>SUMIFS(СВЦЭМ!$L$40:$L$759,СВЦЭМ!$A$40:$A$759,$A466,СВЦЭМ!$B$40:$B$759,R$437)+'СЕТ СН'!$F$16</f>
        <v>0</v>
      </c>
      <c r="S466" s="36">
        <f>SUMIFS(СВЦЭМ!$L$40:$L$759,СВЦЭМ!$A$40:$A$759,$A466,СВЦЭМ!$B$40:$B$759,S$437)+'СЕТ СН'!$F$16</f>
        <v>0</v>
      </c>
      <c r="T466" s="36">
        <f>SUMIFS(СВЦЭМ!$L$40:$L$759,СВЦЭМ!$A$40:$A$759,$A466,СВЦЭМ!$B$40:$B$759,T$437)+'СЕТ СН'!$F$16</f>
        <v>0</v>
      </c>
      <c r="U466" s="36">
        <f>SUMIFS(СВЦЭМ!$L$40:$L$759,СВЦЭМ!$A$40:$A$759,$A466,СВЦЭМ!$B$40:$B$759,U$437)+'СЕТ СН'!$F$16</f>
        <v>0</v>
      </c>
      <c r="V466" s="36">
        <f>SUMIFS(СВЦЭМ!$L$40:$L$759,СВЦЭМ!$A$40:$A$759,$A466,СВЦЭМ!$B$40:$B$759,V$437)+'СЕТ СН'!$F$16</f>
        <v>0</v>
      </c>
      <c r="W466" s="36">
        <f>SUMIFS(СВЦЭМ!$L$40:$L$759,СВЦЭМ!$A$40:$A$759,$A466,СВЦЭМ!$B$40:$B$759,W$437)+'СЕТ СН'!$F$16</f>
        <v>0</v>
      </c>
      <c r="X466" s="36">
        <f>SUMIFS(СВЦЭМ!$L$40:$L$759,СВЦЭМ!$A$40:$A$759,$A466,СВЦЭМ!$B$40:$B$759,X$437)+'СЕТ СН'!$F$16</f>
        <v>0</v>
      </c>
      <c r="Y466" s="36">
        <f>SUMIFS(СВЦЭМ!$L$40:$L$759,СВЦЭМ!$A$40:$A$759,$A466,СВЦЭМ!$B$40:$B$759,Y$437)+'СЕТ СН'!$F$16</f>
        <v>0</v>
      </c>
    </row>
    <row r="467" spans="1:26" ht="15.75" hidden="1" x14ac:dyDescent="0.2">
      <c r="A467" s="35">
        <f t="shared" si="12"/>
        <v>45412</v>
      </c>
      <c r="B467" s="36">
        <f>SUMIFS(СВЦЭМ!$L$40:$L$759,СВЦЭМ!$A$40:$A$759,$A467,СВЦЭМ!$B$40:$B$759,B$437)+'СЕТ СН'!$F$16</f>
        <v>0</v>
      </c>
      <c r="C467" s="36">
        <f>SUMIFS(СВЦЭМ!$L$40:$L$759,СВЦЭМ!$A$40:$A$759,$A467,СВЦЭМ!$B$40:$B$759,C$437)+'СЕТ СН'!$F$16</f>
        <v>0</v>
      </c>
      <c r="D467" s="36">
        <f>SUMIFS(СВЦЭМ!$L$40:$L$759,СВЦЭМ!$A$40:$A$759,$A467,СВЦЭМ!$B$40:$B$759,D$437)+'СЕТ СН'!$F$16</f>
        <v>0</v>
      </c>
      <c r="E467" s="36">
        <f>SUMIFS(СВЦЭМ!$L$40:$L$759,СВЦЭМ!$A$40:$A$759,$A467,СВЦЭМ!$B$40:$B$759,E$437)+'СЕТ СН'!$F$16</f>
        <v>0</v>
      </c>
      <c r="F467" s="36">
        <f>SUMIFS(СВЦЭМ!$L$40:$L$759,СВЦЭМ!$A$40:$A$759,$A467,СВЦЭМ!$B$40:$B$759,F$437)+'СЕТ СН'!$F$16</f>
        <v>0</v>
      </c>
      <c r="G467" s="36">
        <f>SUMIFS(СВЦЭМ!$L$40:$L$759,СВЦЭМ!$A$40:$A$759,$A467,СВЦЭМ!$B$40:$B$759,G$437)+'СЕТ СН'!$F$16</f>
        <v>0</v>
      </c>
      <c r="H467" s="36">
        <f>SUMIFS(СВЦЭМ!$L$40:$L$759,СВЦЭМ!$A$40:$A$759,$A467,СВЦЭМ!$B$40:$B$759,H$437)+'СЕТ СН'!$F$16</f>
        <v>0</v>
      </c>
      <c r="I467" s="36">
        <f>SUMIFS(СВЦЭМ!$L$40:$L$759,СВЦЭМ!$A$40:$A$759,$A467,СВЦЭМ!$B$40:$B$759,I$437)+'СЕТ СН'!$F$16</f>
        <v>0</v>
      </c>
      <c r="J467" s="36">
        <f>SUMIFS(СВЦЭМ!$L$40:$L$759,СВЦЭМ!$A$40:$A$759,$A467,СВЦЭМ!$B$40:$B$759,J$437)+'СЕТ СН'!$F$16</f>
        <v>0</v>
      </c>
      <c r="K467" s="36">
        <f>SUMIFS(СВЦЭМ!$L$40:$L$759,СВЦЭМ!$A$40:$A$759,$A467,СВЦЭМ!$B$40:$B$759,K$437)+'СЕТ СН'!$F$16</f>
        <v>0</v>
      </c>
      <c r="L467" s="36">
        <f>SUMIFS(СВЦЭМ!$L$40:$L$759,СВЦЭМ!$A$40:$A$759,$A467,СВЦЭМ!$B$40:$B$759,L$437)+'СЕТ СН'!$F$16</f>
        <v>0</v>
      </c>
      <c r="M467" s="36">
        <f>SUMIFS(СВЦЭМ!$L$40:$L$759,СВЦЭМ!$A$40:$A$759,$A467,СВЦЭМ!$B$40:$B$759,M$437)+'СЕТ СН'!$F$16</f>
        <v>0</v>
      </c>
      <c r="N467" s="36">
        <f>SUMIFS(СВЦЭМ!$L$40:$L$759,СВЦЭМ!$A$40:$A$759,$A467,СВЦЭМ!$B$40:$B$759,N$437)+'СЕТ СН'!$F$16</f>
        <v>0</v>
      </c>
      <c r="O467" s="36">
        <f>SUMIFS(СВЦЭМ!$L$40:$L$759,СВЦЭМ!$A$40:$A$759,$A467,СВЦЭМ!$B$40:$B$759,O$437)+'СЕТ СН'!$F$16</f>
        <v>0</v>
      </c>
      <c r="P467" s="36">
        <f>SUMIFS(СВЦЭМ!$L$40:$L$759,СВЦЭМ!$A$40:$A$759,$A467,СВЦЭМ!$B$40:$B$759,P$437)+'СЕТ СН'!$F$16</f>
        <v>0</v>
      </c>
      <c r="Q467" s="36">
        <f>SUMIFS(СВЦЭМ!$L$40:$L$759,СВЦЭМ!$A$40:$A$759,$A467,СВЦЭМ!$B$40:$B$759,Q$437)+'СЕТ СН'!$F$16</f>
        <v>0</v>
      </c>
      <c r="R467" s="36">
        <f>SUMIFS(СВЦЭМ!$L$40:$L$759,СВЦЭМ!$A$40:$A$759,$A467,СВЦЭМ!$B$40:$B$759,R$437)+'СЕТ СН'!$F$16</f>
        <v>0</v>
      </c>
      <c r="S467" s="36">
        <f>SUMIFS(СВЦЭМ!$L$40:$L$759,СВЦЭМ!$A$40:$A$759,$A467,СВЦЭМ!$B$40:$B$759,S$437)+'СЕТ СН'!$F$16</f>
        <v>0</v>
      </c>
      <c r="T467" s="36">
        <f>SUMIFS(СВЦЭМ!$L$40:$L$759,СВЦЭМ!$A$40:$A$759,$A467,СВЦЭМ!$B$40:$B$759,T$437)+'СЕТ СН'!$F$16</f>
        <v>0</v>
      </c>
      <c r="U467" s="36">
        <f>SUMIFS(СВЦЭМ!$L$40:$L$759,СВЦЭМ!$A$40:$A$759,$A467,СВЦЭМ!$B$40:$B$759,U$437)+'СЕТ СН'!$F$16</f>
        <v>0</v>
      </c>
      <c r="V467" s="36">
        <f>SUMIFS(СВЦЭМ!$L$40:$L$759,СВЦЭМ!$A$40:$A$759,$A467,СВЦЭМ!$B$40:$B$759,V$437)+'СЕТ СН'!$F$16</f>
        <v>0</v>
      </c>
      <c r="W467" s="36">
        <f>SUMIFS(СВЦЭМ!$L$40:$L$759,СВЦЭМ!$A$40:$A$759,$A467,СВЦЭМ!$B$40:$B$759,W$437)+'СЕТ СН'!$F$16</f>
        <v>0</v>
      </c>
      <c r="X467" s="36">
        <f>SUMIFS(СВЦЭМ!$L$40:$L$759,СВЦЭМ!$A$40:$A$759,$A467,СВЦЭМ!$B$40:$B$759,X$437)+'СЕТ СН'!$F$16</f>
        <v>0</v>
      </c>
      <c r="Y467" s="36">
        <f>SUMIFS(СВЦЭМ!$L$40:$L$759,СВЦЭМ!$A$40:$A$759,$A467,СВЦЭМ!$B$40:$B$759,Y$437)+'СЕТ СН'!$F$16</f>
        <v>0</v>
      </c>
    </row>
    <row r="468" spans="1:26" ht="15.75" hidden="1" x14ac:dyDescent="0.2">
      <c r="A468" s="35">
        <f t="shared" si="12"/>
        <v>45413</v>
      </c>
      <c r="B468" s="36">
        <f>SUMIFS(СВЦЭМ!$L$40:$L$759,СВЦЭМ!$A$40:$A$759,$A468,СВЦЭМ!$B$40:$B$759,B$437)+'СЕТ СН'!$F$16</f>
        <v>0</v>
      </c>
      <c r="C468" s="36">
        <f>SUMIFS(СВЦЭМ!$L$40:$L$759,СВЦЭМ!$A$40:$A$759,$A468,СВЦЭМ!$B$40:$B$759,C$437)+'СЕТ СН'!$F$16</f>
        <v>0</v>
      </c>
      <c r="D468" s="36">
        <f>SUMIFS(СВЦЭМ!$L$40:$L$759,СВЦЭМ!$A$40:$A$759,$A468,СВЦЭМ!$B$40:$B$759,D$437)+'СЕТ СН'!$F$16</f>
        <v>0</v>
      </c>
      <c r="E468" s="36">
        <f>SUMIFS(СВЦЭМ!$L$40:$L$759,СВЦЭМ!$A$40:$A$759,$A468,СВЦЭМ!$B$40:$B$759,E$437)+'СЕТ СН'!$F$16</f>
        <v>0</v>
      </c>
      <c r="F468" s="36">
        <f>SUMIFS(СВЦЭМ!$L$40:$L$759,СВЦЭМ!$A$40:$A$759,$A468,СВЦЭМ!$B$40:$B$759,F$437)+'СЕТ СН'!$F$16</f>
        <v>0</v>
      </c>
      <c r="G468" s="36">
        <f>SUMIFS(СВЦЭМ!$L$40:$L$759,СВЦЭМ!$A$40:$A$759,$A468,СВЦЭМ!$B$40:$B$759,G$437)+'СЕТ СН'!$F$16</f>
        <v>0</v>
      </c>
      <c r="H468" s="36">
        <f>SUMIFS(СВЦЭМ!$L$40:$L$759,СВЦЭМ!$A$40:$A$759,$A468,СВЦЭМ!$B$40:$B$759,H$437)+'СЕТ СН'!$F$16</f>
        <v>0</v>
      </c>
      <c r="I468" s="36">
        <f>SUMIFS(СВЦЭМ!$L$40:$L$759,СВЦЭМ!$A$40:$A$759,$A468,СВЦЭМ!$B$40:$B$759,I$437)+'СЕТ СН'!$F$16</f>
        <v>0</v>
      </c>
      <c r="J468" s="36">
        <f>SUMIFS(СВЦЭМ!$L$40:$L$759,СВЦЭМ!$A$40:$A$759,$A468,СВЦЭМ!$B$40:$B$759,J$437)+'СЕТ СН'!$F$16</f>
        <v>0</v>
      </c>
      <c r="K468" s="36">
        <f>SUMIFS(СВЦЭМ!$L$40:$L$759,СВЦЭМ!$A$40:$A$759,$A468,СВЦЭМ!$B$40:$B$759,K$437)+'СЕТ СН'!$F$16</f>
        <v>0</v>
      </c>
      <c r="L468" s="36">
        <f>SUMIFS(СВЦЭМ!$L$40:$L$759,СВЦЭМ!$A$40:$A$759,$A468,СВЦЭМ!$B$40:$B$759,L$437)+'СЕТ СН'!$F$16</f>
        <v>0</v>
      </c>
      <c r="M468" s="36">
        <f>SUMIFS(СВЦЭМ!$L$40:$L$759,СВЦЭМ!$A$40:$A$759,$A468,СВЦЭМ!$B$40:$B$759,M$437)+'СЕТ СН'!$F$16</f>
        <v>0</v>
      </c>
      <c r="N468" s="36">
        <f>SUMIFS(СВЦЭМ!$L$40:$L$759,СВЦЭМ!$A$40:$A$759,$A468,СВЦЭМ!$B$40:$B$759,N$437)+'СЕТ СН'!$F$16</f>
        <v>0</v>
      </c>
      <c r="O468" s="36">
        <f>SUMIFS(СВЦЭМ!$L$40:$L$759,СВЦЭМ!$A$40:$A$759,$A468,СВЦЭМ!$B$40:$B$759,O$437)+'СЕТ СН'!$F$16</f>
        <v>0</v>
      </c>
      <c r="P468" s="36">
        <f>SUMIFS(СВЦЭМ!$L$40:$L$759,СВЦЭМ!$A$40:$A$759,$A468,СВЦЭМ!$B$40:$B$759,P$437)+'СЕТ СН'!$F$16</f>
        <v>0</v>
      </c>
      <c r="Q468" s="36">
        <f>SUMIFS(СВЦЭМ!$L$40:$L$759,СВЦЭМ!$A$40:$A$759,$A468,СВЦЭМ!$B$40:$B$759,Q$437)+'СЕТ СН'!$F$16</f>
        <v>0</v>
      </c>
      <c r="R468" s="36">
        <f>SUMIFS(СВЦЭМ!$L$40:$L$759,СВЦЭМ!$A$40:$A$759,$A468,СВЦЭМ!$B$40:$B$759,R$437)+'СЕТ СН'!$F$16</f>
        <v>0</v>
      </c>
      <c r="S468" s="36">
        <f>SUMIFS(СВЦЭМ!$L$40:$L$759,СВЦЭМ!$A$40:$A$759,$A468,СВЦЭМ!$B$40:$B$759,S$437)+'СЕТ СН'!$F$16</f>
        <v>0</v>
      </c>
      <c r="T468" s="36">
        <f>SUMIFS(СВЦЭМ!$L$40:$L$759,СВЦЭМ!$A$40:$A$759,$A468,СВЦЭМ!$B$40:$B$759,T$437)+'СЕТ СН'!$F$16</f>
        <v>0</v>
      </c>
      <c r="U468" s="36">
        <f>SUMIFS(СВЦЭМ!$L$40:$L$759,СВЦЭМ!$A$40:$A$759,$A468,СВЦЭМ!$B$40:$B$759,U$437)+'СЕТ СН'!$F$16</f>
        <v>0</v>
      </c>
      <c r="V468" s="36">
        <f>SUMIFS(СВЦЭМ!$L$40:$L$759,СВЦЭМ!$A$40:$A$759,$A468,СВЦЭМ!$B$40:$B$759,V$437)+'СЕТ СН'!$F$16</f>
        <v>0</v>
      </c>
      <c r="W468" s="36">
        <f>SUMIFS(СВЦЭМ!$L$40:$L$759,СВЦЭМ!$A$40:$A$759,$A468,СВЦЭМ!$B$40:$B$759,W$437)+'СЕТ СН'!$F$16</f>
        <v>0</v>
      </c>
      <c r="X468" s="36">
        <f>SUMIFS(СВЦЭМ!$L$40:$L$759,СВЦЭМ!$A$40:$A$759,$A468,СВЦЭМ!$B$40:$B$759,X$437)+'СЕТ СН'!$F$16</f>
        <v>0</v>
      </c>
      <c r="Y468" s="36">
        <f>SUMIFS(СВЦЭМ!$L$40:$L$759,СВЦЭМ!$A$40:$A$759,$A468,СВЦЭМ!$B$40:$B$759,Y$437)+'СЕТ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6.8779417900000004</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7" t="s">
        <v>74</v>
      </c>
      <c r="B473" s="127"/>
      <c r="C473" s="127"/>
      <c r="D473" s="127"/>
      <c r="E473" s="127"/>
      <c r="F473" s="127"/>
      <c r="G473" s="127"/>
      <c r="H473" s="127"/>
      <c r="I473" s="127"/>
      <c r="J473" s="127"/>
      <c r="K473" s="127"/>
      <c r="L473" s="127"/>
      <c r="M473" s="127"/>
      <c r="N473" s="161">
        <f>СВЦЭМ!$D$12+'СЕТ СН'!$F$13</f>
        <v>657808.34875301691</v>
      </c>
      <c r="O473" s="162"/>
      <c r="P473" s="47"/>
      <c r="Q473" s="47"/>
      <c r="R473" s="47"/>
      <c r="S473" s="47"/>
      <c r="T473" s="47"/>
      <c r="U473" s="47"/>
      <c r="V473" s="47"/>
      <c r="W473" s="47"/>
      <c r="X473" s="47"/>
      <c r="Y473" s="47"/>
    </row>
    <row r="474" spans="1:26" ht="15.75" x14ac:dyDescent="0.2">
      <c r="A474" s="127"/>
      <c r="B474" s="127"/>
      <c r="C474" s="127"/>
      <c r="D474" s="127"/>
      <c r="E474" s="127"/>
      <c r="F474" s="127"/>
      <c r="G474" s="127"/>
      <c r="H474" s="127"/>
      <c r="I474" s="127"/>
      <c r="J474" s="127"/>
      <c r="K474" s="127"/>
      <c r="L474" s="127"/>
      <c r="M474" s="127"/>
      <c r="N474" s="163"/>
      <c r="O474" s="164"/>
      <c r="P474" s="47"/>
      <c r="Q474" s="47"/>
      <c r="R474" s="47"/>
      <c r="S474" s="47"/>
      <c r="T474" s="47"/>
      <c r="U474" s="47"/>
      <c r="V474" s="47"/>
      <c r="W474" s="47"/>
      <c r="X474" s="47"/>
      <c r="Y474" s="47"/>
    </row>
    <row r="475" spans="1:26" ht="15.75" x14ac:dyDescent="0.2">
      <c r="A475" s="127"/>
      <c r="B475" s="127"/>
      <c r="C475" s="127"/>
      <c r="D475" s="127"/>
      <c r="E475" s="127"/>
      <c r="F475" s="127"/>
      <c r="G475" s="127"/>
      <c r="H475" s="127"/>
      <c r="I475" s="127"/>
      <c r="J475" s="127"/>
      <c r="K475" s="127"/>
      <c r="L475" s="127"/>
      <c r="M475" s="127"/>
      <c r="N475" s="165"/>
      <c r="O475" s="166"/>
      <c r="P475" s="47"/>
      <c r="Q475" s="47"/>
      <c r="R475" s="47"/>
      <c r="S475" s="47"/>
      <c r="T475" s="47"/>
      <c r="U475" s="47"/>
      <c r="V475" s="47"/>
      <c r="W475" s="47"/>
      <c r="X475" s="47"/>
      <c r="Y475" s="47"/>
    </row>
    <row r="476" spans="1:26" ht="30" customHeight="1" x14ac:dyDescent="0.25"/>
    <row r="477" spans="1:26" ht="15.75" x14ac:dyDescent="0.25">
      <c r="A477" s="146" t="s">
        <v>135</v>
      </c>
      <c r="B477" s="147"/>
      <c r="C477" s="147"/>
      <c r="D477" s="147"/>
      <c r="E477" s="147"/>
      <c r="F477" s="147"/>
      <c r="G477" s="147"/>
      <c r="H477" s="147"/>
      <c r="I477" s="147"/>
      <c r="J477" s="147"/>
      <c r="K477" s="147"/>
      <c r="L477" s="147"/>
      <c r="M477" s="148"/>
      <c r="N477" s="128" t="s">
        <v>29</v>
      </c>
      <c r="O477" s="128"/>
      <c r="P477" s="128"/>
      <c r="Q477" s="128"/>
      <c r="R477" s="128"/>
      <c r="S477" s="128"/>
      <c r="T477" s="128"/>
      <c r="U477" s="128"/>
    </row>
    <row r="478" spans="1:26" ht="15.75" x14ac:dyDescent="0.25">
      <c r="A478" s="149"/>
      <c r="B478" s="150"/>
      <c r="C478" s="150"/>
      <c r="D478" s="150"/>
      <c r="E478" s="150"/>
      <c r="F478" s="150"/>
      <c r="G478" s="150"/>
      <c r="H478" s="150"/>
      <c r="I478" s="150"/>
      <c r="J478" s="150"/>
      <c r="K478" s="150"/>
      <c r="L478" s="150"/>
      <c r="M478" s="151"/>
      <c r="N478" s="129" t="s">
        <v>0</v>
      </c>
      <c r="O478" s="129"/>
      <c r="P478" s="129" t="s">
        <v>1</v>
      </c>
      <c r="Q478" s="129"/>
      <c r="R478" s="129" t="s">
        <v>2</v>
      </c>
      <c r="S478" s="129"/>
      <c r="T478" s="129" t="s">
        <v>3</v>
      </c>
      <c r="U478" s="129"/>
    </row>
    <row r="479" spans="1:26" ht="15.75" x14ac:dyDescent="0.25">
      <c r="A479" s="152"/>
      <c r="B479" s="153"/>
      <c r="C479" s="153"/>
      <c r="D479" s="153"/>
      <c r="E479" s="153"/>
      <c r="F479" s="153"/>
      <c r="G479" s="153"/>
      <c r="H479" s="153"/>
      <c r="I479" s="153"/>
      <c r="J479" s="153"/>
      <c r="K479" s="153"/>
      <c r="L479" s="153"/>
      <c r="M479" s="154"/>
      <c r="N479" s="145">
        <f>'СЕТ СН'!$F$7</f>
        <v>1765744.73</v>
      </c>
      <c r="O479" s="145"/>
      <c r="P479" s="145">
        <f>'СЕТ СН'!$G$7</f>
        <v>1442615.09</v>
      </c>
      <c r="Q479" s="145"/>
      <c r="R479" s="145">
        <f>'СЕТ СН'!$H$7</f>
        <v>1841546.13</v>
      </c>
      <c r="S479" s="145"/>
      <c r="T479" s="145">
        <f>'СЕТ СН'!$I$7</f>
        <v>1879310.42</v>
      </c>
      <c r="U479" s="145"/>
    </row>
    <row r="482" spans="1:25" ht="15.75" x14ac:dyDescent="0.25">
      <c r="A482" s="146" t="s">
        <v>136</v>
      </c>
      <c r="B482" s="147"/>
      <c r="C482" s="147"/>
      <c r="D482" s="147"/>
      <c r="E482" s="147"/>
      <c r="F482" s="147"/>
      <c r="G482" s="147"/>
      <c r="H482" s="147"/>
      <c r="I482" s="147"/>
      <c r="J482" s="147"/>
      <c r="K482" s="147"/>
      <c r="L482" s="147"/>
      <c r="M482" s="148"/>
      <c r="N482" s="92" t="s">
        <v>137</v>
      </c>
      <c r="O482" s="93"/>
      <c r="T482" s="42"/>
      <c r="U482" s="42"/>
      <c r="V482" s="42"/>
      <c r="W482" s="42"/>
      <c r="X482" s="42"/>
      <c r="Y482" s="42"/>
    </row>
    <row r="483" spans="1:25" ht="15.75" x14ac:dyDescent="0.25">
      <c r="A483" s="149"/>
      <c r="B483" s="150"/>
      <c r="C483" s="150"/>
      <c r="D483" s="150"/>
      <c r="E483" s="150"/>
      <c r="F483" s="150"/>
      <c r="G483" s="150"/>
      <c r="H483" s="150"/>
      <c r="I483" s="150"/>
      <c r="J483" s="150"/>
      <c r="K483" s="150"/>
      <c r="L483" s="150"/>
      <c r="M483" s="151"/>
      <c r="N483" s="129" t="s">
        <v>142</v>
      </c>
      <c r="O483" s="129"/>
      <c r="T483" s="42"/>
      <c r="U483" s="42"/>
      <c r="V483" s="42"/>
      <c r="W483" s="42"/>
      <c r="X483" s="42"/>
      <c r="Y483" s="42"/>
    </row>
    <row r="484" spans="1:25" ht="15.75" x14ac:dyDescent="0.25">
      <c r="A484" s="152"/>
      <c r="B484" s="153"/>
      <c r="C484" s="153"/>
      <c r="D484" s="153"/>
      <c r="E484" s="153"/>
      <c r="F484" s="153"/>
      <c r="G484" s="153"/>
      <c r="H484" s="153"/>
      <c r="I484" s="153"/>
      <c r="J484" s="153"/>
      <c r="K484" s="153"/>
      <c r="L484" s="153"/>
      <c r="M484" s="154"/>
      <c r="N484" s="145">
        <f>'СЕТ СН'!$F$10</f>
        <v>256086.62</v>
      </c>
      <c r="O484" s="145"/>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N9" sqref="N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3088.11</v>
      </c>
      <c r="G5" s="103">
        <v>3468.55</v>
      </c>
      <c r="H5" s="103">
        <v>3591.32</v>
      </c>
      <c r="I5" s="103">
        <v>3843.34</v>
      </c>
    </row>
    <row r="6" spans="1:9" ht="60" x14ac:dyDescent="0.2">
      <c r="A6" s="53" t="s">
        <v>145</v>
      </c>
      <c r="B6" s="99" t="s">
        <v>157</v>
      </c>
      <c r="C6" s="54">
        <v>44896</v>
      </c>
      <c r="D6" s="54">
        <v>45291</v>
      </c>
      <c r="E6" s="52" t="s">
        <v>20</v>
      </c>
      <c r="F6" s="103">
        <v>183.87</v>
      </c>
      <c r="G6" s="103">
        <v>328.65</v>
      </c>
      <c r="H6" s="103">
        <v>372.02</v>
      </c>
      <c r="I6" s="103">
        <v>842.21</v>
      </c>
    </row>
    <row r="7" spans="1:9" ht="60" x14ac:dyDescent="0.2">
      <c r="A7" s="53" t="s">
        <v>146</v>
      </c>
      <c r="B7" s="99" t="s">
        <v>157</v>
      </c>
      <c r="C7" s="54">
        <v>44896</v>
      </c>
      <c r="D7" s="54">
        <v>45291</v>
      </c>
      <c r="E7" s="52" t="s">
        <v>21</v>
      </c>
      <c r="F7" s="103">
        <v>1765744.73</v>
      </c>
      <c r="G7" s="103">
        <v>1442615.09</v>
      </c>
      <c r="H7" s="103">
        <v>1841546.13</v>
      </c>
      <c r="I7" s="103">
        <v>1879310.42</v>
      </c>
    </row>
    <row r="8" spans="1:9" ht="90" x14ac:dyDescent="0.2">
      <c r="A8" s="53" t="s">
        <v>141</v>
      </c>
      <c r="B8" s="91" t="s">
        <v>156</v>
      </c>
      <c r="C8" s="100">
        <v>45292</v>
      </c>
      <c r="D8" s="100">
        <v>45657</v>
      </c>
      <c r="E8" s="91" t="s">
        <v>140</v>
      </c>
      <c r="F8" s="104">
        <v>9.0999999999999998E-2</v>
      </c>
      <c r="G8" s="91"/>
      <c r="H8" s="91"/>
      <c r="I8" s="91"/>
    </row>
    <row r="9" spans="1:9" ht="75" x14ac:dyDescent="0.2">
      <c r="A9" s="53" t="s">
        <v>133</v>
      </c>
      <c r="B9" s="91" t="s">
        <v>138</v>
      </c>
      <c r="C9" s="54">
        <v>45383</v>
      </c>
      <c r="D9" s="54">
        <v>45412</v>
      </c>
      <c r="E9" s="91" t="s">
        <v>20</v>
      </c>
      <c r="F9" s="94" t="s">
        <v>159</v>
      </c>
      <c r="G9" s="91"/>
      <c r="H9" s="91"/>
      <c r="I9" s="91"/>
    </row>
    <row r="10" spans="1:9" ht="45" x14ac:dyDescent="0.2">
      <c r="A10" s="53" t="s">
        <v>139</v>
      </c>
      <c r="B10" s="91" t="s">
        <v>149</v>
      </c>
      <c r="C10" s="54">
        <v>44896</v>
      </c>
      <c r="D10" s="54">
        <v>45291</v>
      </c>
      <c r="E10" s="91" t="s">
        <v>21</v>
      </c>
      <c r="F10" s="103">
        <v>256086.62</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zoomScale="70" zoomScaleNormal="70" workbookViewId="0">
      <selection activeCell="D783" sqref="D783"/>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6" t="s">
        <v>84</v>
      </c>
      <c r="B4" s="177"/>
      <c r="C4" s="63"/>
      <c r="D4" s="64" t="s">
        <v>85</v>
      </c>
    </row>
    <row r="5" spans="1:4" ht="15" customHeight="1" x14ac:dyDescent="0.2">
      <c r="A5" s="179" t="s">
        <v>86</v>
      </c>
      <c r="B5" s="180"/>
      <c r="C5" s="65"/>
      <c r="D5" s="66" t="s">
        <v>87</v>
      </c>
    </row>
    <row r="6" spans="1:4" ht="15" customHeight="1" x14ac:dyDescent="0.2">
      <c r="A6" s="176" t="s">
        <v>88</v>
      </c>
      <c r="B6" s="177"/>
      <c r="C6" s="67"/>
      <c r="D6" s="64" t="s">
        <v>143</v>
      </c>
    </row>
    <row r="7" spans="1:4" ht="15" customHeight="1" x14ac:dyDescent="0.2">
      <c r="A7" s="176" t="s">
        <v>89</v>
      </c>
      <c r="B7" s="177"/>
      <c r="C7" s="67"/>
      <c r="D7" s="64" t="s">
        <v>160</v>
      </c>
    </row>
    <row r="8" spans="1:4" ht="15" customHeight="1" x14ac:dyDescent="0.2">
      <c r="A8" s="178" t="s">
        <v>90</v>
      </c>
      <c r="B8" s="178"/>
      <c r="C8" s="101"/>
      <c r="D8" s="68"/>
    </row>
    <row r="9" spans="1:4" ht="15" customHeight="1" x14ac:dyDescent="0.2">
      <c r="A9" s="69" t="s">
        <v>91</v>
      </c>
      <c r="B9" s="70"/>
      <c r="C9" s="71"/>
      <c r="D9" s="72"/>
    </row>
    <row r="10" spans="1:4" ht="30" customHeight="1" x14ac:dyDescent="0.2">
      <c r="A10" s="170" t="s">
        <v>92</v>
      </c>
      <c r="B10" s="171"/>
      <c r="C10" s="73"/>
      <c r="D10" s="74">
        <v>4.3020000300000003</v>
      </c>
    </row>
    <row r="11" spans="1:4" ht="66" customHeight="1" x14ac:dyDescent="0.2">
      <c r="A11" s="170" t="s">
        <v>93</v>
      </c>
      <c r="B11" s="171"/>
      <c r="C11" s="73"/>
      <c r="D11" s="74">
        <v>1898.3296420500001</v>
      </c>
    </row>
    <row r="12" spans="1:4" ht="30" customHeight="1" x14ac:dyDescent="0.2">
      <c r="A12" s="170" t="s">
        <v>94</v>
      </c>
      <c r="B12" s="171"/>
      <c r="C12" s="73"/>
      <c r="D12" s="75">
        <v>657808.34875301691</v>
      </c>
    </row>
    <row r="13" spans="1:4" ht="30" customHeight="1" x14ac:dyDescent="0.2">
      <c r="A13" s="170" t="s">
        <v>95</v>
      </c>
      <c r="B13" s="171"/>
      <c r="C13" s="73"/>
      <c r="D13" s="76"/>
    </row>
    <row r="14" spans="1:4" ht="15" customHeight="1" x14ac:dyDescent="0.2">
      <c r="A14" s="174" t="s">
        <v>96</v>
      </c>
      <c r="B14" s="175"/>
      <c r="C14" s="73"/>
      <c r="D14" s="74">
        <v>1983.98170562</v>
      </c>
    </row>
    <row r="15" spans="1:4" ht="15" customHeight="1" x14ac:dyDescent="0.2">
      <c r="A15" s="174" t="s">
        <v>97</v>
      </c>
      <c r="B15" s="175"/>
      <c r="C15" s="73"/>
      <c r="D15" s="74">
        <v>2860.1177980399998</v>
      </c>
    </row>
    <row r="16" spans="1:4" ht="15" customHeight="1" x14ac:dyDescent="0.2">
      <c r="A16" s="174" t="s">
        <v>98</v>
      </c>
      <c r="B16" s="175"/>
      <c r="C16" s="73"/>
      <c r="D16" s="74">
        <v>4452.2409237499996</v>
      </c>
    </row>
    <row r="17" spans="1:4" ht="15" customHeight="1" x14ac:dyDescent="0.2">
      <c r="A17" s="174" t="s">
        <v>99</v>
      </c>
      <c r="B17" s="175"/>
      <c r="C17" s="73"/>
      <c r="D17" s="74">
        <v>3373.7836471599999</v>
      </c>
    </row>
    <row r="18" spans="1:4" ht="52.5" customHeight="1" x14ac:dyDescent="0.2">
      <c r="A18" s="170" t="s">
        <v>100</v>
      </c>
      <c r="B18" s="171"/>
      <c r="C18" s="73"/>
      <c r="D18" s="74">
        <v>6.8779417900000004</v>
      </c>
    </row>
    <row r="19" spans="1:4" ht="52.5" customHeight="1" x14ac:dyDescent="0.25">
      <c r="A19" s="170" t="s">
        <v>150</v>
      </c>
      <c r="B19" s="171"/>
      <c r="C19" s="81"/>
      <c r="D19" s="74">
        <v>1881.75262774</v>
      </c>
    </row>
    <row r="20" spans="1:4" ht="52.5" customHeight="1" x14ac:dyDescent="0.25">
      <c r="A20" s="170" t="s">
        <v>151</v>
      </c>
      <c r="B20" s="171"/>
      <c r="C20" s="81"/>
      <c r="D20" s="102"/>
    </row>
    <row r="21" spans="1:4" ht="52.5" customHeight="1" x14ac:dyDescent="0.25">
      <c r="A21" s="174" t="s">
        <v>152</v>
      </c>
      <c r="B21" s="175"/>
      <c r="C21" s="81"/>
      <c r="D21" s="74">
        <v>1966.71516447</v>
      </c>
    </row>
    <row r="22" spans="1:4" ht="52.5" customHeight="1" x14ac:dyDescent="0.25">
      <c r="A22" s="174" t="s">
        <v>153</v>
      </c>
      <c r="B22" s="175"/>
      <c r="C22" s="81"/>
      <c r="D22" s="74">
        <v>1849.87007182</v>
      </c>
    </row>
    <row r="23" spans="1:4" ht="52.5" customHeight="1" x14ac:dyDescent="0.25">
      <c r="A23" s="174" t="s">
        <v>154</v>
      </c>
      <c r="B23" s="175"/>
      <c r="C23" s="81"/>
      <c r="D23" s="74">
        <v>1810.04106963</v>
      </c>
    </row>
    <row r="24" spans="1:4" ht="52.5" customHeight="1" x14ac:dyDescent="0.25">
      <c r="A24" s="174" t="s">
        <v>155</v>
      </c>
      <c r="B24" s="175"/>
      <c r="C24" s="81"/>
      <c r="D24" s="74">
        <v>1836.9712794899999</v>
      </c>
    </row>
    <row r="25" spans="1:4" ht="15" customHeight="1" x14ac:dyDescent="0.2">
      <c r="A25" s="69" t="s">
        <v>101</v>
      </c>
      <c r="B25" s="70"/>
      <c r="C25" s="77"/>
      <c r="D25" s="78"/>
    </row>
    <row r="26" spans="1:4" ht="30" customHeight="1" x14ac:dyDescent="0.2">
      <c r="A26" s="170" t="s">
        <v>102</v>
      </c>
      <c r="B26" s="171"/>
      <c r="C26" s="73"/>
      <c r="D26" s="79">
        <v>9827.77</v>
      </c>
    </row>
    <row r="27" spans="1:4" ht="30" customHeight="1" x14ac:dyDescent="0.2">
      <c r="A27" s="170" t="s">
        <v>103</v>
      </c>
      <c r="B27" s="171"/>
      <c r="C27" s="80"/>
      <c r="D27" s="79">
        <v>14.916</v>
      </c>
    </row>
    <row r="28" spans="1:4" ht="15" customHeight="1" x14ac:dyDescent="0.2">
      <c r="A28" s="69" t="s">
        <v>104</v>
      </c>
      <c r="B28" s="70"/>
      <c r="C28" s="77"/>
      <c r="D28" s="78"/>
    </row>
    <row r="29" spans="1:4" ht="15" customHeight="1" x14ac:dyDescent="0.25">
      <c r="A29" s="170" t="s">
        <v>105</v>
      </c>
      <c r="B29" s="171"/>
      <c r="C29" s="81"/>
      <c r="D29" s="76"/>
    </row>
    <row r="30" spans="1:4" ht="15" customHeight="1" x14ac:dyDescent="0.25">
      <c r="A30" s="174" t="s">
        <v>96</v>
      </c>
      <c r="B30" s="175"/>
      <c r="C30" s="81"/>
      <c r="D30" s="82">
        <v>0</v>
      </c>
    </row>
    <row r="31" spans="1:4" ht="15" customHeight="1" x14ac:dyDescent="0.25">
      <c r="A31" s="174" t="s">
        <v>97</v>
      </c>
      <c r="B31" s="175"/>
      <c r="C31" s="81"/>
      <c r="D31" s="82">
        <v>1.511082661718E-3</v>
      </c>
    </row>
    <row r="32" spans="1:4" ht="15" customHeight="1" x14ac:dyDescent="0.25">
      <c r="A32" s="174" t="s">
        <v>98</v>
      </c>
      <c r="B32" s="175"/>
      <c r="C32" s="81"/>
      <c r="D32" s="82">
        <v>3.9921103413139997E-3</v>
      </c>
    </row>
    <row r="33" spans="1:6" ht="15" customHeight="1" x14ac:dyDescent="0.25">
      <c r="A33" s="174" t="s">
        <v>99</v>
      </c>
      <c r="B33" s="175"/>
      <c r="C33" s="81"/>
      <c r="D33" s="82">
        <v>2.3116094836740002E-3</v>
      </c>
    </row>
    <row r="35" spans="1:6" x14ac:dyDescent="0.2">
      <c r="A35" s="58" t="s">
        <v>106</v>
      </c>
      <c r="B35" s="59"/>
      <c r="C35" s="59"/>
      <c r="D35" s="56"/>
      <c r="E35" s="56"/>
      <c r="F35" s="60"/>
    </row>
    <row r="36" spans="1:6" ht="280.5" customHeight="1" x14ac:dyDescent="0.2">
      <c r="A36" s="172" t="s">
        <v>7</v>
      </c>
      <c r="B36" s="172" t="s">
        <v>107</v>
      </c>
      <c r="C36" s="57" t="s">
        <v>108</v>
      </c>
      <c r="D36" s="57" t="s">
        <v>109</v>
      </c>
      <c r="E36" s="57" t="s">
        <v>110</v>
      </c>
      <c r="F36" s="57" t="s">
        <v>111</v>
      </c>
    </row>
    <row r="37" spans="1:6" x14ac:dyDescent="0.2">
      <c r="A37" s="173"/>
      <c r="B37" s="173"/>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2172.7179399900001</v>
      </c>
      <c r="D39" s="84">
        <v>2154.1833043699999</v>
      </c>
      <c r="E39" s="84">
        <v>253.56906985000001</v>
      </c>
      <c r="F39" s="84">
        <v>253.56906985000001</v>
      </c>
    </row>
    <row r="40" spans="1:6" ht="12.75" customHeight="1" x14ac:dyDescent="0.2">
      <c r="A40" s="83" t="s">
        <v>161</v>
      </c>
      <c r="B40" s="83">
        <v>2</v>
      </c>
      <c r="C40" s="84">
        <v>2176.99086919</v>
      </c>
      <c r="D40" s="84">
        <v>2168.9324613200001</v>
      </c>
      <c r="E40" s="84">
        <v>255.30519416999999</v>
      </c>
      <c r="F40" s="84">
        <v>255.30519416999999</v>
      </c>
    </row>
    <row r="41" spans="1:6" ht="12.75" customHeight="1" x14ac:dyDescent="0.2">
      <c r="A41" s="83" t="s">
        <v>161</v>
      </c>
      <c r="B41" s="83">
        <v>3</v>
      </c>
      <c r="C41" s="84">
        <v>2202.8375057799999</v>
      </c>
      <c r="D41" s="84">
        <v>2183.7738361000002</v>
      </c>
      <c r="E41" s="84">
        <v>257.05217345</v>
      </c>
      <c r="F41" s="84">
        <v>257.05217345</v>
      </c>
    </row>
    <row r="42" spans="1:6" ht="12.75" customHeight="1" x14ac:dyDescent="0.2">
      <c r="A42" s="83" t="s">
        <v>161</v>
      </c>
      <c r="B42" s="83">
        <v>4</v>
      </c>
      <c r="C42" s="84">
        <v>2218.2668748699998</v>
      </c>
      <c r="D42" s="84">
        <v>2199.1575530800001</v>
      </c>
      <c r="E42" s="84">
        <v>258.86299186999997</v>
      </c>
      <c r="F42" s="84">
        <v>258.86299186999997</v>
      </c>
    </row>
    <row r="43" spans="1:6" ht="12.75" customHeight="1" x14ac:dyDescent="0.2">
      <c r="A43" s="83" t="s">
        <v>161</v>
      </c>
      <c r="B43" s="83">
        <v>5</v>
      </c>
      <c r="C43" s="84">
        <v>2188.9376515499998</v>
      </c>
      <c r="D43" s="84">
        <v>2176.9151982399999</v>
      </c>
      <c r="E43" s="84">
        <v>256.24484269999999</v>
      </c>
      <c r="F43" s="84">
        <v>256.24484269999999</v>
      </c>
    </row>
    <row r="44" spans="1:6" ht="12.75" customHeight="1" x14ac:dyDescent="0.2">
      <c r="A44" s="83" t="s">
        <v>161</v>
      </c>
      <c r="B44" s="83">
        <v>6</v>
      </c>
      <c r="C44" s="84">
        <v>2229.75429218</v>
      </c>
      <c r="D44" s="84">
        <v>2215.7610846500002</v>
      </c>
      <c r="E44" s="84">
        <v>260.81739475000001</v>
      </c>
      <c r="F44" s="84">
        <v>260.81739475000001</v>
      </c>
    </row>
    <row r="45" spans="1:6" ht="12.75" customHeight="1" x14ac:dyDescent="0.2">
      <c r="A45" s="83" t="s">
        <v>161</v>
      </c>
      <c r="B45" s="83">
        <v>7</v>
      </c>
      <c r="C45" s="84">
        <v>2127.8343692100002</v>
      </c>
      <c r="D45" s="84">
        <v>2109.29766002</v>
      </c>
      <c r="E45" s="84">
        <v>248.28557746999999</v>
      </c>
      <c r="F45" s="84">
        <v>248.28557746999999</v>
      </c>
    </row>
    <row r="46" spans="1:6" ht="12.75" customHeight="1" x14ac:dyDescent="0.2">
      <c r="A46" s="83" t="s">
        <v>161</v>
      </c>
      <c r="B46" s="83">
        <v>8</v>
      </c>
      <c r="C46" s="84">
        <v>2055.9605922199999</v>
      </c>
      <c r="D46" s="84">
        <v>2041.0787425000001</v>
      </c>
      <c r="E46" s="84">
        <v>240.25552384</v>
      </c>
      <c r="F46" s="84">
        <v>240.25552384</v>
      </c>
    </row>
    <row r="47" spans="1:6" ht="12.75" customHeight="1" x14ac:dyDescent="0.2">
      <c r="A47" s="83" t="s">
        <v>161</v>
      </c>
      <c r="B47" s="83">
        <v>9</v>
      </c>
      <c r="C47" s="84">
        <v>2016.5814651000001</v>
      </c>
      <c r="D47" s="84">
        <v>1998.5862648299999</v>
      </c>
      <c r="E47" s="84">
        <v>235.25373127</v>
      </c>
      <c r="F47" s="84">
        <v>235.25373127</v>
      </c>
    </row>
    <row r="48" spans="1:6" ht="12.75" customHeight="1" x14ac:dyDescent="0.2">
      <c r="A48" s="83" t="s">
        <v>161</v>
      </c>
      <c r="B48" s="83">
        <v>10</v>
      </c>
      <c r="C48" s="84">
        <v>1977.57308455</v>
      </c>
      <c r="D48" s="84">
        <v>1959.7471896500001</v>
      </c>
      <c r="E48" s="84">
        <v>230.68198097000001</v>
      </c>
      <c r="F48" s="84">
        <v>230.68198097000001</v>
      </c>
    </row>
    <row r="49" spans="1:6" ht="12.75" customHeight="1" x14ac:dyDescent="0.2">
      <c r="A49" s="83" t="s">
        <v>161</v>
      </c>
      <c r="B49" s="83">
        <v>11</v>
      </c>
      <c r="C49" s="84">
        <v>1989.60037476</v>
      </c>
      <c r="D49" s="84">
        <v>1972.60764756</v>
      </c>
      <c r="E49" s="84">
        <v>232.19578638999999</v>
      </c>
      <c r="F49" s="84">
        <v>232.19578638999999</v>
      </c>
    </row>
    <row r="50" spans="1:6" ht="12.75" customHeight="1" x14ac:dyDescent="0.2">
      <c r="A50" s="83" t="s">
        <v>161</v>
      </c>
      <c r="B50" s="83">
        <v>12</v>
      </c>
      <c r="C50" s="84">
        <v>2013.0645055499999</v>
      </c>
      <c r="D50" s="84">
        <v>1995.41833223</v>
      </c>
      <c r="E50" s="84">
        <v>234.88083370000001</v>
      </c>
      <c r="F50" s="84">
        <v>234.88083370000001</v>
      </c>
    </row>
    <row r="51" spans="1:6" ht="12.75" customHeight="1" x14ac:dyDescent="0.2">
      <c r="A51" s="83" t="s">
        <v>161</v>
      </c>
      <c r="B51" s="83">
        <v>13</v>
      </c>
      <c r="C51" s="84">
        <v>2028.44087661</v>
      </c>
      <c r="D51" s="84">
        <v>2010.9123641399999</v>
      </c>
      <c r="E51" s="84">
        <v>236.7046373</v>
      </c>
      <c r="F51" s="84">
        <v>236.7046373</v>
      </c>
    </row>
    <row r="52" spans="1:6" ht="12.75" customHeight="1" x14ac:dyDescent="0.2">
      <c r="A52" s="83" t="s">
        <v>161</v>
      </c>
      <c r="B52" s="83">
        <v>14</v>
      </c>
      <c r="C52" s="84">
        <v>2054.4238085400002</v>
      </c>
      <c r="D52" s="84">
        <v>2036.72719714</v>
      </c>
      <c r="E52" s="84">
        <v>239.74330312000001</v>
      </c>
      <c r="F52" s="84">
        <v>239.74330312000001</v>
      </c>
    </row>
    <row r="53" spans="1:6" ht="12.75" customHeight="1" x14ac:dyDescent="0.2">
      <c r="A53" s="83" t="s">
        <v>161</v>
      </c>
      <c r="B53" s="83">
        <v>15</v>
      </c>
      <c r="C53" s="84">
        <v>2082.62085931</v>
      </c>
      <c r="D53" s="84">
        <v>2063.64307603</v>
      </c>
      <c r="E53" s="84">
        <v>242.91157314</v>
      </c>
      <c r="F53" s="84">
        <v>242.91157314</v>
      </c>
    </row>
    <row r="54" spans="1:6" ht="12.75" customHeight="1" x14ac:dyDescent="0.2">
      <c r="A54" s="83" t="s">
        <v>161</v>
      </c>
      <c r="B54" s="83">
        <v>16</v>
      </c>
      <c r="C54" s="84">
        <v>2081.7148946399998</v>
      </c>
      <c r="D54" s="84">
        <v>2071.1049592300001</v>
      </c>
      <c r="E54" s="84">
        <v>243.78991194</v>
      </c>
      <c r="F54" s="84">
        <v>243.78991194</v>
      </c>
    </row>
    <row r="55" spans="1:6" ht="12.75" customHeight="1" x14ac:dyDescent="0.2">
      <c r="A55" s="83" t="s">
        <v>161</v>
      </c>
      <c r="B55" s="83">
        <v>17</v>
      </c>
      <c r="C55" s="84">
        <v>2088.4815161900001</v>
      </c>
      <c r="D55" s="84">
        <v>2074.70841853</v>
      </c>
      <c r="E55" s="84">
        <v>244.21407539</v>
      </c>
      <c r="F55" s="84">
        <v>244.21407539</v>
      </c>
    </row>
    <row r="56" spans="1:6" ht="12.75" customHeight="1" x14ac:dyDescent="0.2">
      <c r="A56" s="83" t="s">
        <v>161</v>
      </c>
      <c r="B56" s="83">
        <v>18</v>
      </c>
      <c r="C56" s="84">
        <v>2070.6717883900001</v>
      </c>
      <c r="D56" s="84">
        <v>2052.5365310100001</v>
      </c>
      <c r="E56" s="84">
        <v>241.60422094</v>
      </c>
      <c r="F56" s="84">
        <v>241.60422094</v>
      </c>
    </row>
    <row r="57" spans="1:6" ht="12.75" customHeight="1" x14ac:dyDescent="0.2">
      <c r="A57" s="83" t="s">
        <v>161</v>
      </c>
      <c r="B57" s="83">
        <v>19</v>
      </c>
      <c r="C57" s="84">
        <v>2024.9435670800001</v>
      </c>
      <c r="D57" s="84">
        <v>2007.28794475</v>
      </c>
      <c r="E57" s="84">
        <v>236.27800662999999</v>
      </c>
      <c r="F57" s="84">
        <v>236.27800662999999</v>
      </c>
    </row>
    <row r="58" spans="1:6" ht="12.75" customHeight="1" x14ac:dyDescent="0.2">
      <c r="A58" s="83" t="s">
        <v>161</v>
      </c>
      <c r="B58" s="83">
        <v>20</v>
      </c>
      <c r="C58" s="84">
        <v>1982.0016956100001</v>
      </c>
      <c r="D58" s="84">
        <v>1965.61997002</v>
      </c>
      <c r="E58" s="84">
        <v>231.37326637000001</v>
      </c>
      <c r="F58" s="84">
        <v>231.37326637000001</v>
      </c>
    </row>
    <row r="59" spans="1:6" ht="12.75" customHeight="1" x14ac:dyDescent="0.2">
      <c r="A59" s="83" t="s">
        <v>161</v>
      </c>
      <c r="B59" s="83">
        <v>21</v>
      </c>
      <c r="C59" s="84">
        <v>1975.1685149800001</v>
      </c>
      <c r="D59" s="84">
        <v>1958.07103308</v>
      </c>
      <c r="E59" s="84">
        <v>230.48468045999999</v>
      </c>
      <c r="F59" s="84">
        <v>230.48468045999999</v>
      </c>
    </row>
    <row r="60" spans="1:6" ht="12.75" customHeight="1" x14ac:dyDescent="0.2">
      <c r="A60" s="83" t="s">
        <v>161</v>
      </c>
      <c r="B60" s="83">
        <v>22</v>
      </c>
      <c r="C60" s="84">
        <v>1963.45504435</v>
      </c>
      <c r="D60" s="84">
        <v>1946.5361914499999</v>
      </c>
      <c r="E60" s="84">
        <v>229.12691343</v>
      </c>
      <c r="F60" s="84">
        <v>229.12691343</v>
      </c>
    </row>
    <row r="61" spans="1:6" ht="12.75" customHeight="1" x14ac:dyDescent="0.2">
      <c r="A61" s="83" t="s">
        <v>161</v>
      </c>
      <c r="B61" s="83">
        <v>23</v>
      </c>
      <c r="C61" s="84">
        <v>2001.09218655</v>
      </c>
      <c r="D61" s="84">
        <v>1983.89795276</v>
      </c>
      <c r="E61" s="84">
        <v>233.52476901</v>
      </c>
      <c r="F61" s="84">
        <v>233.52476901</v>
      </c>
    </row>
    <row r="62" spans="1:6" ht="12.75" customHeight="1" x14ac:dyDescent="0.2">
      <c r="A62" s="83" t="s">
        <v>161</v>
      </c>
      <c r="B62" s="83">
        <v>24</v>
      </c>
      <c r="C62" s="84">
        <v>2043.89940273</v>
      </c>
      <c r="D62" s="84">
        <v>2026.24303835</v>
      </c>
      <c r="E62" s="84">
        <v>238.50921205</v>
      </c>
      <c r="F62" s="84">
        <v>238.50921205</v>
      </c>
    </row>
    <row r="63" spans="1:6" ht="12.75" customHeight="1" x14ac:dyDescent="0.2">
      <c r="A63" s="83" t="s">
        <v>162</v>
      </c>
      <c r="B63" s="83">
        <v>1</v>
      </c>
      <c r="C63" s="84">
        <v>1963.3490977399999</v>
      </c>
      <c r="D63" s="84">
        <v>1945.98194592</v>
      </c>
      <c r="E63" s="84">
        <v>229.06167314999999</v>
      </c>
      <c r="F63" s="84">
        <v>229.06167314999999</v>
      </c>
    </row>
    <row r="64" spans="1:6" ht="12.75" customHeight="1" x14ac:dyDescent="0.2">
      <c r="A64" s="83" t="s">
        <v>162</v>
      </c>
      <c r="B64" s="83">
        <v>2</v>
      </c>
      <c r="C64" s="84">
        <v>2027.16718782</v>
      </c>
      <c r="D64" s="84">
        <v>2009.16706168</v>
      </c>
      <c r="E64" s="84">
        <v>236.49919761999999</v>
      </c>
      <c r="F64" s="84">
        <v>236.49919761999999</v>
      </c>
    </row>
    <row r="65" spans="1:6" ht="12.75" customHeight="1" x14ac:dyDescent="0.2">
      <c r="A65" s="83" t="s">
        <v>162</v>
      </c>
      <c r="B65" s="83">
        <v>3</v>
      </c>
      <c r="C65" s="84">
        <v>2086.6823868400002</v>
      </c>
      <c r="D65" s="84">
        <v>2068.5602552099999</v>
      </c>
      <c r="E65" s="84">
        <v>243.49037465000001</v>
      </c>
      <c r="F65" s="84">
        <v>243.49037465000001</v>
      </c>
    </row>
    <row r="66" spans="1:6" ht="12.75" customHeight="1" x14ac:dyDescent="0.2">
      <c r="A66" s="83" t="s">
        <v>162</v>
      </c>
      <c r="B66" s="83">
        <v>4</v>
      </c>
      <c r="C66" s="84">
        <v>2097.22503104</v>
      </c>
      <c r="D66" s="84">
        <v>2086.1450520399999</v>
      </c>
      <c r="E66" s="84">
        <v>245.56028233999999</v>
      </c>
      <c r="F66" s="84">
        <v>245.56028233999999</v>
      </c>
    </row>
    <row r="67" spans="1:6" ht="12.75" customHeight="1" x14ac:dyDescent="0.2">
      <c r="A67" s="83" t="s">
        <v>162</v>
      </c>
      <c r="B67" s="83">
        <v>5</v>
      </c>
      <c r="C67" s="84">
        <v>2098.3925516099998</v>
      </c>
      <c r="D67" s="84">
        <v>2081.64587635</v>
      </c>
      <c r="E67" s="84">
        <v>245.03068404999999</v>
      </c>
      <c r="F67" s="84">
        <v>245.03068404999999</v>
      </c>
    </row>
    <row r="68" spans="1:6" ht="12.75" customHeight="1" x14ac:dyDescent="0.2">
      <c r="A68" s="83" t="s">
        <v>162</v>
      </c>
      <c r="B68" s="83">
        <v>6</v>
      </c>
      <c r="C68" s="84">
        <v>2095.4710055099999</v>
      </c>
      <c r="D68" s="84">
        <v>2077.5440827799998</v>
      </c>
      <c r="E68" s="84">
        <v>244.54786163</v>
      </c>
      <c r="F68" s="84">
        <v>244.54786163</v>
      </c>
    </row>
    <row r="69" spans="1:6" ht="12.75" customHeight="1" x14ac:dyDescent="0.2">
      <c r="A69" s="83" t="s">
        <v>162</v>
      </c>
      <c r="B69" s="83">
        <v>7</v>
      </c>
      <c r="C69" s="84">
        <v>2040.0665349999999</v>
      </c>
      <c r="D69" s="84">
        <v>2022.3551051100001</v>
      </c>
      <c r="E69" s="84">
        <v>238.05156314999999</v>
      </c>
      <c r="F69" s="84">
        <v>238.05156314999999</v>
      </c>
    </row>
    <row r="70" spans="1:6" ht="12.75" customHeight="1" x14ac:dyDescent="0.2">
      <c r="A70" s="83" t="s">
        <v>162</v>
      </c>
      <c r="B70" s="83">
        <v>8</v>
      </c>
      <c r="C70" s="84">
        <v>2004.75288873</v>
      </c>
      <c r="D70" s="84">
        <v>1986.9544021199999</v>
      </c>
      <c r="E70" s="84">
        <v>233.88454388</v>
      </c>
      <c r="F70" s="84">
        <v>233.88454388</v>
      </c>
    </row>
    <row r="71" spans="1:6" ht="12.75" customHeight="1" x14ac:dyDescent="0.2">
      <c r="A71" s="83" t="s">
        <v>162</v>
      </c>
      <c r="B71" s="83">
        <v>9</v>
      </c>
      <c r="C71" s="84">
        <v>1973.26699601</v>
      </c>
      <c r="D71" s="84">
        <v>1958.8062773700001</v>
      </c>
      <c r="E71" s="84">
        <v>230.57122612000001</v>
      </c>
      <c r="F71" s="84">
        <v>230.57122612000001</v>
      </c>
    </row>
    <row r="72" spans="1:6" ht="12.75" customHeight="1" x14ac:dyDescent="0.2">
      <c r="A72" s="83" t="s">
        <v>162</v>
      </c>
      <c r="B72" s="83">
        <v>10</v>
      </c>
      <c r="C72" s="84">
        <v>1938.80407096</v>
      </c>
      <c r="D72" s="84">
        <v>1921.2358503200001</v>
      </c>
      <c r="E72" s="84">
        <v>226.14880848000001</v>
      </c>
      <c r="F72" s="84">
        <v>226.14880848000001</v>
      </c>
    </row>
    <row r="73" spans="1:6" ht="12.75" customHeight="1" x14ac:dyDescent="0.2">
      <c r="A73" s="83" t="s">
        <v>162</v>
      </c>
      <c r="B73" s="83">
        <v>11</v>
      </c>
      <c r="C73" s="84">
        <v>1956.40385257</v>
      </c>
      <c r="D73" s="84">
        <v>1939.27378608</v>
      </c>
      <c r="E73" s="84">
        <v>228.27205518</v>
      </c>
      <c r="F73" s="84">
        <v>228.27205518</v>
      </c>
    </row>
    <row r="74" spans="1:6" ht="12.75" customHeight="1" x14ac:dyDescent="0.2">
      <c r="A74" s="83" t="s">
        <v>162</v>
      </c>
      <c r="B74" s="83">
        <v>12</v>
      </c>
      <c r="C74" s="84">
        <v>1978.8951359099999</v>
      </c>
      <c r="D74" s="84">
        <v>1961.9710560599999</v>
      </c>
      <c r="E74" s="84">
        <v>230.94375244</v>
      </c>
      <c r="F74" s="84">
        <v>230.94375244</v>
      </c>
    </row>
    <row r="75" spans="1:6" ht="12.75" customHeight="1" x14ac:dyDescent="0.2">
      <c r="A75" s="83" t="s">
        <v>162</v>
      </c>
      <c r="B75" s="83">
        <v>13</v>
      </c>
      <c r="C75" s="84">
        <v>1998.9728368900001</v>
      </c>
      <c r="D75" s="84">
        <v>1981.7818011700001</v>
      </c>
      <c r="E75" s="84">
        <v>233.27567665999999</v>
      </c>
      <c r="F75" s="84">
        <v>233.27567665999999</v>
      </c>
    </row>
    <row r="76" spans="1:6" ht="12.75" customHeight="1" x14ac:dyDescent="0.2">
      <c r="A76" s="83" t="s">
        <v>162</v>
      </c>
      <c r="B76" s="83">
        <v>14</v>
      </c>
      <c r="C76" s="84">
        <v>2018.30805022</v>
      </c>
      <c r="D76" s="84">
        <v>2000.62670346</v>
      </c>
      <c r="E76" s="84">
        <v>235.49391145000001</v>
      </c>
      <c r="F76" s="84">
        <v>235.49391145000001</v>
      </c>
    </row>
    <row r="77" spans="1:6" ht="12.75" customHeight="1" x14ac:dyDescent="0.2">
      <c r="A77" s="83" t="s">
        <v>162</v>
      </c>
      <c r="B77" s="83">
        <v>15</v>
      </c>
      <c r="C77" s="84">
        <v>2026.3278254300001</v>
      </c>
      <c r="D77" s="84">
        <v>2010.1651397099999</v>
      </c>
      <c r="E77" s="84">
        <v>236.61668146</v>
      </c>
      <c r="F77" s="84">
        <v>236.61668146</v>
      </c>
    </row>
    <row r="78" spans="1:6" ht="12.75" customHeight="1" x14ac:dyDescent="0.2">
      <c r="A78" s="83" t="s">
        <v>162</v>
      </c>
      <c r="B78" s="83">
        <v>16</v>
      </c>
      <c r="C78" s="84">
        <v>2040.2481115200001</v>
      </c>
      <c r="D78" s="84">
        <v>2022.07966222</v>
      </c>
      <c r="E78" s="84">
        <v>238.01914074999999</v>
      </c>
      <c r="F78" s="84">
        <v>238.01914074999999</v>
      </c>
    </row>
    <row r="79" spans="1:6" ht="12.75" customHeight="1" x14ac:dyDescent="0.2">
      <c r="A79" s="83" t="s">
        <v>162</v>
      </c>
      <c r="B79" s="83">
        <v>17</v>
      </c>
      <c r="C79" s="84">
        <v>2043.47876559</v>
      </c>
      <c r="D79" s="84">
        <v>2025.3010316800001</v>
      </c>
      <c r="E79" s="84">
        <v>238.39832838000001</v>
      </c>
      <c r="F79" s="84">
        <v>238.39832838000001</v>
      </c>
    </row>
    <row r="80" spans="1:6" ht="12.75" customHeight="1" x14ac:dyDescent="0.2">
      <c r="A80" s="83" t="s">
        <v>162</v>
      </c>
      <c r="B80" s="83">
        <v>18</v>
      </c>
      <c r="C80" s="84">
        <v>2030.57776721</v>
      </c>
      <c r="D80" s="84">
        <v>2013.0224013300001</v>
      </c>
      <c r="E80" s="84">
        <v>236.95300992</v>
      </c>
      <c r="F80" s="84">
        <v>236.95300992</v>
      </c>
    </row>
    <row r="81" spans="1:6" ht="12.75" customHeight="1" x14ac:dyDescent="0.2">
      <c r="A81" s="83" t="s">
        <v>162</v>
      </c>
      <c r="B81" s="83">
        <v>19</v>
      </c>
      <c r="C81" s="84">
        <v>1990.9225176</v>
      </c>
      <c r="D81" s="84">
        <v>1973.7260278399999</v>
      </c>
      <c r="E81" s="84">
        <v>232.32743101</v>
      </c>
      <c r="F81" s="84">
        <v>232.32743101</v>
      </c>
    </row>
    <row r="82" spans="1:6" ht="12.75" customHeight="1" x14ac:dyDescent="0.2">
      <c r="A82" s="83" t="s">
        <v>162</v>
      </c>
      <c r="B82" s="83">
        <v>20</v>
      </c>
      <c r="C82" s="84">
        <v>1965.85942914</v>
      </c>
      <c r="D82" s="84">
        <v>1949.32616777</v>
      </c>
      <c r="E82" s="84">
        <v>229.45532175</v>
      </c>
      <c r="F82" s="84">
        <v>229.45532175</v>
      </c>
    </row>
    <row r="83" spans="1:6" ht="12.75" customHeight="1" x14ac:dyDescent="0.2">
      <c r="A83" s="83" t="s">
        <v>162</v>
      </c>
      <c r="B83" s="83">
        <v>21</v>
      </c>
      <c r="C83" s="84">
        <v>1943.0559501299999</v>
      </c>
      <c r="D83" s="84">
        <v>1925.9526575</v>
      </c>
      <c r="E83" s="84">
        <v>226.70402419000001</v>
      </c>
      <c r="F83" s="84">
        <v>226.70402419000001</v>
      </c>
    </row>
    <row r="84" spans="1:6" ht="12.75" customHeight="1" x14ac:dyDescent="0.2">
      <c r="A84" s="83" t="s">
        <v>162</v>
      </c>
      <c r="B84" s="83">
        <v>22</v>
      </c>
      <c r="C84" s="84">
        <v>1920.8374685799999</v>
      </c>
      <c r="D84" s="84">
        <v>1903.7036987700001</v>
      </c>
      <c r="E84" s="84">
        <v>224.08509767999999</v>
      </c>
      <c r="F84" s="84">
        <v>224.08509767999999</v>
      </c>
    </row>
    <row r="85" spans="1:6" ht="12.75" customHeight="1" x14ac:dyDescent="0.2">
      <c r="A85" s="83" t="s">
        <v>162</v>
      </c>
      <c r="B85" s="83">
        <v>23</v>
      </c>
      <c r="C85" s="84">
        <v>1967.7949291800001</v>
      </c>
      <c r="D85" s="84">
        <v>1950.5000544899999</v>
      </c>
      <c r="E85" s="84">
        <v>229.59350003</v>
      </c>
      <c r="F85" s="84">
        <v>229.59350003</v>
      </c>
    </row>
    <row r="86" spans="1:6" ht="12.75" customHeight="1" x14ac:dyDescent="0.2">
      <c r="A86" s="83" t="s">
        <v>162</v>
      </c>
      <c r="B86" s="83">
        <v>24</v>
      </c>
      <c r="C86" s="84">
        <v>2020.95743113</v>
      </c>
      <c r="D86" s="84">
        <v>2003.0688753899999</v>
      </c>
      <c r="E86" s="84">
        <v>235.78137967999999</v>
      </c>
      <c r="F86" s="84">
        <v>235.78137967999999</v>
      </c>
    </row>
    <row r="87" spans="1:6" ht="12.75" customHeight="1" x14ac:dyDescent="0.2">
      <c r="A87" s="83" t="s">
        <v>163</v>
      </c>
      <c r="B87" s="83">
        <v>1</v>
      </c>
      <c r="C87" s="84">
        <v>1979.9397411899999</v>
      </c>
      <c r="D87" s="84">
        <v>1962.2285118299999</v>
      </c>
      <c r="E87" s="84">
        <v>230.97405757999999</v>
      </c>
      <c r="F87" s="84">
        <v>230.97405757999999</v>
      </c>
    </row>
    <row r="88" spans="1:6" ht="12.75" customHeight="1" x14ac:dyDescent="0.2">
      <c r="A88" s="83" t="s">
        <v>163</v>
      </c>
      <c r="B88" s="83">
        <v>2</v>
      </c>
      <c r="C88" s="84">
        <v>2027.2682002700001</v>
      </c>
      <c r="D88" s="84">
        <v>2011.6366385700001</v>
      </c>
      <c r="E88" s="84">
        <v>236.78989168999999</v>
      </c>
      <c r="F88" s="84">
        <v>236.78989168999999</v>
      </c>
    </row>
    <row r="89" spans="1:6" ht="12.75" customHeight="1" x14ac:dyDescent="0.2">
      <c r="A89" s="83" t="s">
        <v>163</v>
      </c>
      <c r="B89" s="83">
        <v>3</v>
      </c>
      <c r="C89" s="84">
        <v>2074.9967947199998</v>
      </c>
      <c r="D89" s="84">
        <v>2057.8260260500001</v>
      </c>
      <c r="E89" s="84">
        <v>242.22684777000001</v>
      </c>
      <c r="F89" s="84">
        <v>242.22684777000001</v>
      </c>
    </row>
    <row r="90" spans="1:6" ht="12.75" customHeight="1" x14ac:dyDescent="0.2">
      <c r="A90" s="83" t="s">
        <v>163</v>
      </c>
      <c r="B90" s="83">
        <v>4</v>
      </c>
      <c r="C90" s="84">
        <v>2078.4285304199998</v>
      </c>
      <c r="D90" s="84">
        <v>2060.0699949499999</v>
      </c>
      <c r="E90" s="84">
        <v>242.49098551</v>
      </c>
      <c r="F90" s="84">
        <v>242.49098551</v>
      </c>
    </row>
    <row r="91" spans="1:6" ht="12.75" customHeight="1" x14ac:dyDescent="0.2">
      <c r="A91" s="83" t="s">
        <v>163</v>
      </c>
      <c r="B91" s="83">
        <v>5</v>
      </c>
      <c r="C91" s="84">
        <v>2041.4573072999999</v>
      </c>
      <c r="D91" s="84">
        <v>2029.9761245100001</v>
      </c>
      <c r="E91" s="84">
        <v>238.94863387999999</v>
      </c>
      <c r="F91" s="84">
        <v>238.94863387999999</v>
      </c>
    </row>
    <row r="92" spans="1:6" ht="12.75" customHeight="1" x14ac:dyDescent="0.2">
      <c r="A92" s="83" t="s">
        <v>163</v>
      </c>
      <c r="B92" s="83">
        <v>6</v>
      </c>
      <c r="C92" s="84">
        <v>2032.0632685800001</v>
      </c>
      <c r="D92" s="84">
        <v>2019.40195479</v>
      </c>
      <c r="E92" s="84">
        <v>237.70394762000001</v>
      </c>
      <c r="F92" s="84">
        <v>237.70394762000001</v>
      </c>
    </row>
    <row r="93" spans="1:6" ht="12.75" customHeight="1" x14ac:dyDescent="0.2">
      <c r="A93" s="83" t="s">
        <v>163</v>
      </c>
      <c r="B93" s="83">
        <v>7</v>
      </c>
      <c r="C93" s="84">
        <v>2013.4105569599999</v>
      </c>
      <c r="D93" s="84">
        <v>1996.9333907600001</v>
      </c>
      <c r="E93" s="84">
        <v>235.05917135000001</v>
      </c>
      <c r="F93" s="84">
        <v>235.05917135000001</v>
      </c>
    </row>
    <row r="94" spans="1:6" ht="12.75" customHeight="1" x14ac:dyDescent="0.2">
      <c r="A94" s="83" t="s">
        <v>163</v>
      </c>
      <c r="B94" s="83">
        <v>8</v>
      </c>
      <c r="C94" s="84">
        <v>1967.9355507499999</v>
      </c>
      <c r="D94" s="84">
        <v>1950.9834169000001</v>
      </c>
      <c r="E94" s="84">
        <v>229.65039666000001</v>
      </c>
      <c r="F94" s="84">
        <v>229.65039666000001</v>
      </c>
    </row>
    <row r="95" spans="1:6" ht="12.75" customHeight="1" x14ac:dyDescent="0.2">
      <c r="A95" s="83" t="s">
        <v>163</v>
      </c>
      <c r="B95" s="83">
        <v>9</v>
      </c>
      <c r="C95" s="84">
        <v>1900.1267600799999</v>
      </c>
      <c r="D95" s="84">
        <v>1889.5520044699999</v>
      </c>
      <c r="E95" s="84">
        <v>222.41930074000001</v>
      </c>
      <c r="F95" s="84">
        <v>222.41930074000001</v>
      </c>
    </row>
    <row r="96" spans="1:6" ht="12.75" customHeight="1" x14ac:dyDescent="0.2">
      <c r="A96" s="83" t="s">
        <v>163</v>
      </c>
      <c r="B96" s="83">
        <v>10</v>
      </c>
      <c r="C96" s="84">
        <v>1881.6592398400001</v>
      </c>
      <c r="D96" s="84">
        <v>1862.9720286199999</v>
      </c>
      <c r="E96" s="84">
        <v>219.29056989</v>
      </c>
      <c r="F96" s="84">
        <v>219.29056989</v>
      </c>
    </row>
    <row r="97" spans="1:6" ht="12.75" customHeight="1" x14ac:dyDescent="0.2">
      <c r="A97" s="83" t="s">
        <v>163</v>
      </c>
      <c r="B97" s="83">
        <v>11</v>
      </c>
      <c r="C97" s="84">
        <v>1866.6580789899999</v>
      </c>
      <c r="D97" s="84">
        <v>1852.4859437099999</v>
      </c>
      <c r="E97" s="84">
        <v>218.05625208999999</v>
      </c>
      <c r="F97" s="84">
        <v>218.05625208999999</v>
      </c>
    </row>
    <row r="98" spans="1:6" ht="12.75" customHeight="1" x14ac:dyDescent="0.2">
      <c r="A98" s="83" t="s">
        <v>163</v>
      </c>
      <c r="B98" s="83">
        <v>12</v>
      </c>
      <c r="C98" s="84">
        <v>1879.6621630499999</v>
      </c>
      <c r="D98" s="84">
        <v>1864.7463342399999</v>
      </c>
      <c r="E98" s="84">
        <v>219.49942353</v>
      </c>
      <c r="F98" s="84">
        <v>219.49942353</v>
      </c>
    </row>
    <row r="99" spans="1:6" ht="12.75" customHeight="1" x14ac:dyDescent="0.2">
      <c r="A99" s="83" t="s">
        <v>163</v>
      </c>
      <c r="B99" s="83">
        <v>13</v>
      </c>
      <c r="C99" s="84">
        <v>1887.0745728300001</v>
      </c>
      <c r="D99" s="84">
        <v>1876.2415424799999</v>
      </c>
      <c r="E99" s="84">
        <v>220.85252531</v>
      </c>
      <c r="F99" s="84">
        <v>220.85252531</v>
      </c>
    </row>
    <row r="100" spans="1:6" ht="12.75" customHeight="1" x14ac:dyDescent="0.2">
      <c r="A100" s="83" t="s">
        <v>163</v>
      </c>
      <c r="B100" s="83">
        <v>14</v>
      </c>
      <c r="C100" s="84">
        <v>1893.42849664</v>
      </c>
      <c r="D100" s="84">
        <v>1884.74473364</v>
      </c>
      <c r="E100" s="84">
        <v>221.85343653999999</v>
      </c>
      <c r="F100" s="84">
        <v>221.85343653999999</v>
      </c>
    </row>
    <row r="101" spans="1:6" ht="12.75" customHeight="1" x14ac:dyDescent="0.2">
      <c r="A101" s="83" t="s">
        <v>163</v>
      </c>
      <c r="B101" s="83">
        <v>15</v>
      </c>
      <c r="C101" s="84">
        <v>1941.7108259700001</v>
      </c>
      <c r="D101" s="84">
        <v>1922.9073253199999</v>
      </c>
      <c r="E101" s="84">
        <v>226.34555792</v>
      </c>
      <c r="F101" s="84">
        <v>226.34555792</v>
      </c>
    </row>
    <row r="102" spans="1:6" ht="12.75" customHeight="1" x14ac:dyDescent="0.2">
      <c r="A102" s="83" t="s">
        <v>163</v>
      </c>
      <c r="B102" s="83">
        <v>16</v>
      </c>
      <c r="C102" s="84">
        <v>1962.16925683</v>
      </c>
      <c r="D102" s="84">
        <v>1944.4252909500001</v>
      </c>
      <c r="E102" s="84">
        <v>228.87843918999999</v>
      </c>
      <c r="F102" s="84">
        <v>228.87843918999999</v>
      </c>
    </row>
    <row r="103" spans="1:6" ht="12.75" customHeight="1" x14ac:dyDescent="0.2">
      <c r="A103" s="83" t="s">
        <v>163</v>
      </c>
      <c r="B103" s="83">
        <v>17</v>
      </c>
      <c r="C103" s="84">
        <v>1974.7610260399999</v>
      </c>
      <c r="D103" s="84">
        <v>1958.6287097300001</v>
      </c>
      <c r="E103" s="84">
        <v>230.55032462</v>
      </c>
      <c r="F103" s="84">
        <v>230.55032462</v>
      </c>
    </row>
    <row r="104" spans="1:6" ht="12.75" customHeight="1" x14ac:dyDescent="0.2">
      <c r="A104" s="83" t="s">
        <v>163</v>
      </c>
      <c r="B104" s="83">
        <v>18</v>
      </c>
      <c r="C104" s="84">
        <v>1949.1069058800001</v>
      </c>
      <c r="D104" s="84">
        <v>1939.78198069</v>
      </c>
      <c r="E104" s="84">
        <v>228.33187480999999</v>
      </c>
      <c r="F104" s="84">
        <v>228.33187480999999</v>
      </c>
    </row>
    <row r="105" spans="1:6" ht="12.75" customHeight="1" x14ac:dyDescent="0.2">
      <c r="A105" s="83" t="s">
        <v>163</v>
      </c>
      <c r="B105" s="83">
        <v>19</v>
      </c>
      <c r="C105" s="84">
        <v>1933.21304095</v>
      </c>
      <c r="D105" s="84">
        <v>1914.4094476400001</v>
      </c>
      <c r="E105" s="84">
        <v>225.34527213999999</v>
      </c>
      <c r="F105" s="84">
        <v>225.34527213999999</v>
      </c>
    </row>
    <row r="106" spans="1:6" ht="12.75" customHeight="1" x14ac:dyDescent="0.2">
      <c r="A106" s="83" t="s">
        <v>163</v>
      </c>
      <c r="B106" s="83">
        <v>20</v>
      </c>
      <c r="C106" s="84">
        <v>1904.0593533799999</v>
      </c>
      <c r="D106" s="84">
        <v>1884.9765152299999</v>
      </c>
      <c r="E106" s="84">
        <v>221.88071957</v>
      </c>
      <c r="F106" s="84">
        <v>221.88071957</v>
      </c>
    </row>
    <row r="107" spans="1:6" ht="12.75" customHeight="1" x14ac:dyDescent="0.2">
      <c r="A107" s="83" t="s">
        <v>163</v>
      </c>
      <c r="B107" s="83">
        <v>21</v>
      </c>
      <c r="C107" s="84">
        <v>1872.8684090300001</v>
      </c>
      <c r="D107" s="84">
        <v>1859.18409479</v>
      </c>
      <c r="E107" s="84">
        <v>218.84469193000001</v>
      </c>
      <c r="F107" s="84">
        <v>218.84469193000001</v>
      </c>
    </row>
    <row r="108" spans="1:6" ht="12.75" customHeight="1" x14ac:dyDescent="0.2">
      <c r="A108" s="83" t="s">
        <v>163</v>
      </c>
      <c r="B108" s="83">
        <v>22</v>
      </c>
      <c r="C108" s="84">
        <v>1865.0935583800001</v>
      </c>
      <c r="D108" s="84">
        <v>1847.8635540099999</v>
      </c>
      <c r="E108" s="84">
        <v>217.51215027000001</v>
      </c>
      <c r="F108" s="84">
        <v>217.51215027000001</v>
      </c>
    </row>
    <row r="109" spans="1:6" ht="12.75" customHeight="1" x14ac:dyDescent="0.2">
      <c r="A109" s="83" t="s">
        <v>163</v>
      </c>
      <c r="B109" s="83">
        <v>23</v>
      </c>
      <c r="C109" s="84">
        <v>1904.6777897500001</v>
      </c>
      <c r="D109" s="84">
        <v>1887.48069407</v>
      </c>
      <c r="E109" s="84">
        <v>222.17548664</v>
      </c>
      <c r="F109" s="84">
        <v>222.17548664</v>
      </c>
    </row>
    <row r="110" spans="1:6" ht="12.75" customHeight="1" x14ac:dyDescent="0.2">
      <c r="A110" s="83" t="s">
        <v>163</v>
      </c>
      <c r="B110" s="83">
        <v>24</v>
      </c>
      <c r="C110" s="84">
        <v>1966.40431102</v>
      </c>
      <c r="D110" s="84">
        <v>1948.95688096</v>
      </c>
      <c r="E110" s="84">
        <v>229.41185297000001</v>
      </c>
      <c r="F110" s="84">
        <v>229.41185297000001</v>
      </c>
    </row>
    <row r="111" spans="1:6" ht="12.75" customHeight="1" x14ac:dyDescent="0.2">
      <c r="A111" s="83" t="s">
        <v>164</v>
      </c>
      <c r="B111" s="83">
        <v>1</v>
      </c>
      <c r="C111" s="84">
        <v>2134.3113581299999</v>
      </c>
      <c r="D111" s="84">
        <v>2120.9406562499998</v>
      </c>
      <c r="E111" s="84">
        <v>249.65607538</v>
      </c>
      <c r="F111" s="84">
        <v>249.65607538</v>
      </c>
    </row>
    <row r="112" spans="1:6" ht="12.75" customHeight="1" x14ac:dyDescent="0.2">
      <c r="A112" s="83" t="s">
        <v>164</v>
      </c>
      <c r="B112" s="83">
        <v>2</v>
      </c>
      <c r="C112" s="84">
        <v>2099.4763078699998</v>
      </c>
      <c r="D112" s="84">
        <v>2081.0254857999998</v>
      </c>
      <c r="E112" s="84">
        <v>244.95765782999999</v>
      </c>
      <c r="F112" s="84">
        <v>244.95765782999999</v>
      </c>
    </row>
    <row r="113" spans="1:6" ht="12.75" customHeight="1" x14ac:dyDescent="0.2">
      <c r="A113" s="83" t="s">
        <v>164</v>
      </c>
      <c r="B113" s="83">
        <v>3</v>
      </c>
      <c r="C113" s="84">
        <v>2126.82196815</v>
      </c>
      <c r="D113" s="84">
        <v>2108.2292528600001</v>
      </c>
      <c r="E113" s="84">
        <v>248.15981518000001</v>
      </c>
      <c r="F113" s="84">
        <v>248.15981518000001</v>
      </c>
    </row>
    <row r="114" spans="1:6" ht="12.75" customHeight="1" x14ac:dyDescent="0.2">
      <c r="A114" s="83" t="s">
        <v>164</v>
      </c>
      <c r="B114" s="83">
        <v>4</v>
      </c>
      <c r="C114" s="84">
        <v>2140.0265051000001</v>
      </c>
      <c r="D114" s="84">
        <v>2122.09611051</v>
      </c>
      <c r="E114" s="84">
        <v>249.79208398</v>
      </c>
      <c r="F114" s="84">
        <v>249.79208398</v>
      </c>
    </row>
    <row r="115" spans="1:6" ht="12.75" customHeight="1" x14ac:dyDescent="0.2">
      <c r="A115" s="83" t="s">
        <v>164</v>
      </c>
      <c r="B115" s="83">
        <v>5</v>
      </c>
      <c r="C115" s="84">
        <v>2131.6030283300001</v>
      </c>
      <c r="D115" s="84">
        <v>2113.2627721600002</v>
      </c>
      <c r="E115" s="84">
        <v>248.75231109999999</v>
      </c>
      <c r="F115" s="84">
        <v>248.75231109999999</v>
      </c>
    </row>
    <row r="116" spans="1:6" ht="12.75" customHeight="1" x14ac:dyDescent="0.2">
      <c r="A116" s="83" t="s">
        <v>164</v>
      </c>
      <c r="B116" s="83">
        <v>6</v>
      </c>
      <c r="C116" s="84">
        <v>2091.4933823400002</v>
      </c>
      <c r="D116" s="84">
        <v>2073.0290594600001</v>
      </c>
      <c r="E116" s="84">
        <v>244.01639792</v>
      </c>
      <c r="F116" s="84">
        <v>244.01639792</v>
      </c>
    </row>
    <row r="117" spans="1:6" ht="12.75" customHeight="1" x14ac:dyDescent="0.2">
      <c r="A117" s="83" t="s">
        <v>164</v>
      </c>
      <c r="B117" s="83">
        <v>7</v>
      </c>
      <c r="C117" s="84">
        <v>2034.1252791500001</v>
      </c>
      <c r="D117" s="84">
        <v>2016.4513460000001</v>
      </c>
      <c r="E117" s="84">
        <v>237.35663124999999</v>
      </c>
      <c r="F117" s="84">
        <v>237.35663124999999</v>
      </c>
    </row>
    <row r="118" spans="1:6" ht="12.75" customHeight="1" x14ac:dyDescent="0.2">
      <c r="A118" s="83" t="s">
        <v>164</v>
      </c>
      <c r="B118" s="83">
        <v>8</v>
      </c>
      <c r="C118" s="84">
        <v>1973.08279735</v>
      </c>
      <c r="D118" s="84">
        <v>1955.2791205000001</v>
      </c>
      <c r="E118" s="84">
        <v>230.15604422999999</v>
      </c>
      <c r="F118" s="84">
        <v>230.15604422999999</v>
      </c>
    </row>
    <row r="119" spans="1:6" ht="12.75" customHeight="1" x14ac:dyDescent="0.2">
      <c r="A119" s="83" t="s">
        <v>164</v>
      </c>
      <c r="B119" s="83">
        <v>9</v>
      </c>
      <c r="C119" s="84">
        <v>1941.72782069</v>
      </c>
      <c r="D119" s="84">
        <v>1932.26947348</v>
      </c>
      <c r="E119" s="84">
        <v>227.44757705000001</v>
      </c>
      <c r="F119" s="84">
        <v>227.44757705000001</v>
      </c>
    </row>
    <row r="120" spans="1:6" ht="12.75" customHeight="1" x14ac:dyDescent="0.2">
      <c r="A120" s="83" t="s">
        <v>164</v>
      </c>
      <c r="B120" s="83">
        <v>10</v>
      </c>
      <c r="C120" s="84">
        <v>1942.6369997300001</v>
      </c>
      <c r="D120" s="84">
        <v>1923.68077752</v>
      </c>
      <c r="E120" s="84">
        <v>226.43660104</v>
      </c>
      <c r="F120" s="84">
        <v>226.43660104</v>
      </c>
    </row>
    <row r="121" spans="1:6" ht="12.75" customHeight="1" x14ac:dyDescent="0.2">
      <c r="A121" s="83" t="s">
        <v>164</v>
      </c>
      <c r="B121" s="83">
        <v>11</v>
      </c>
      <c r="C121" s="84">
        <v>1959.87235491</v>
      </c>
      <c r="D121" s="84">
        <v>1943.10798707</v>
      </c>
      <c r="E121" s="84">
        <v>228.72337924999999</v>
      </c>
      <c r="F121" s="84">
        <v>228.72337924999999</v>
      </c>
    </row>
    <row r="122" spans="1:6" ht="12.75" customHeight="1" x14ac:dyDescent="0.2">
      <c r="A122" s="83" t="s">
        <v>164</v>
      </c>
      <c r="B122" s="83">
        <v>12</v>
      </c>
      <c r="C122" s="84">
        <v>2006.4154715</v>
      </c>
      <c r="D122" s="84">
        <v>1986.6114713100001</v>
      </c>
      <c r="E122" s="84">
        <v>233.84417747000001</v>
      </c>
      <c r="F122" s="84">
        <v>233.84417747000001</v>
      </c>
    </row>
    <row r="123" spans="1:6" ht="12.75" customHeight="1" x14ac:dyDescent="0.2">
      <c r="A123" s="83" t="s">
        <v>164</v>
      </c>
      <c r="B123" s="83">
        <v>13</v>
      </c>
      <c r="C123" s="84">
        <v>2012.15880763</v>
      </c>
      <c r="D123" s="84">
        <v>1992.0573467500001</v>
      </c>
      <c r="E123" s="84">
        <v>234.48521185999999</v>
      </c>
      <c r="F123" s="84">
        <v>234.48521185999999</v>
      </c>
    </row>
    <row r="124" spans="1:6" ht="12.75" customHeight="1" x14ac:dyDescent="0.2">
      <c r="A124" s="83" t="s">
        <v>164</v>
      </c>
      <c r="B124" s="83">
        <v>14</v>
      </c>
      <c r="C124" s="84">
        <v>2023.1563837799999</v>
      </c>
      <c r="D124" s="84">
        <v>2003.2492106300001</v>
      </c>
      <c r="E124" s="84">
        <v>235.80260695000001</v>
      </c>
      <c r="F124" s="84">
        <v>235.80260695000001</v>
      </c>
    </row>
    <row r="125" spans="1:6" ht="12.75" customHeight="1" x14ac:dyDescent="0.2">
      <c r="A125" s="83" t="s">
        <v>164</v>
      </c>
      <c r="B125" s="83">
        <v>15</v>
      </c>
      <c r="C125" s="84">
        <v>2025.1438573600001</v>
      </c>
      <c r="D125" s="84">
        <v>2004.58013192</v>
      </c>
      <c r="E125" s="84">
        <v>235.95926979000001</v>
      </c>
      <c r="F125" s="84">
        <v>235.95926979000001</v>
      </c>
    </row>
    <row r="126" spans="1:6" ht="12.75" customHeight="1" x14ac:dyDescent="0.2">
      <c r="A126" s="83" t="s">
        <v>164</v>
      </c>
      <c r="B126" s="83">
        <v>16</v>
      </c>
      <c r="C126" s="84">
        <v>2078.47293756</v>
      </c>
      <c r="D126" s="84">
        <v>2061.88776246</v>
      </c>
      <c r="E126" s="84">
        <v>242.70495506</v>
      </c>
      <c r="F126" s="84">
        <v>242.70495506</v>
      </c>
    </row>
    <row r="127" spans="1:6" ht="12.75" customHeight="1" x14ac:dyDescent="0.2">
      <c r="A127" s="83" t="s">
        <v>164</v>
      </c>
      <c r="B127" s="83">
        <v>17</v>
      </c>
      <c r="C127" s="84">
        <v>2082.07596306</v>
      </c>
      <c r="D127" s="84">
        <v>2062.2476813200001</v>
      </c>
      <c r="E127" s="84">
        <v>242.74732112999999</v>
      </c>
      <c r="F127" s="84">
        <v>242.74732112999999</v>
      </c>
    </row>
    <row r="128" spans="1:6" ht="12.75" customHeight="1" x14ac:dyDescent="0.2">
      <c r="A128" s="83" t="s">
        <v>164</v>
      </c>
      <c r="B128" s="83">
        <v>18</v>
      </c>
      <c r="C128" s="84">
        <v>2043.44069055</v>
      </c>
      <c r="D128" s="84">
        <v>2023.84331303</v>
      </c>
      <c r="E128" s="84">
        <v>238.22674021</v>
      </c>
      <c r="F128" s="84">
        <v>238.22674021</v>
      </c>
    </row>
    <row r="129" spans="1:6" ht="12.75" customHeight="1" x14ac:dyDescent="0.2">
      <c r="A129" s="83" t="s">
        <v>164</v>
      </c>
      <c r="B129" s="83">
        <v>19</v>
      </c>
      <c r="C129" s="84">
        <v>1977.8664220799999</v>
      </c>
      <c r="D129" s="84">
        <v>1958.6627669100001</v>
      </c>
      <c r="E129" s="84">
        <v>230.55433349</v>
      </c>
      <c r="F129" s="84">
        <v>230.55433349</v>
      </c>
    </row>
    <row r="130" spans="1:6" ht="12.75" customHeight="1" x14ac:dyDescent="0.2">
      <c r="A130" s="83" t="s">
        <v>164</v>
      </c>
      <c r="B130" s="83">
        <v>20</v>
      </c>
      <c r="C130" s="84">
        <v>1949.9781589500001</v>
      </c>
      <c r="D130" s="84">
        <v>1941.34264039</v>
      </c>
      <c r="E130" s="84">
        <v>228.51558016999999</v>
      </c>
      <c r="F130" s="84">
        <v>228.51558016999999</v>
      </c>
    </row>
    <row r="131" spans="1:6" ht="12.75" customHeight="1" x14ac:dyDescent="0.2">
      <c r="A131" s="83" t="s">
        <v>164</v>
      </c>
      <c r="B131" s="83">
        <v>21</v>
      </c>
      <c r="C131" s="84">
        <v>1934.2406010100001</v>
      </c>
      <c r="D131" s="84">
        <v>1921.0189316399999</v>
      </c>
      <c r="E131" s="84">
        <v>226.12327497000001</v>
      </c>
      <c r="F131" s="84">
        <v>226.12327497000001</v>
      </c>
    </row>
    <row r="132" spans="1:6" ht="12.75" customHeight="1" x14ac:dyDescent="0.2">
      <c r="A132" s="83" t="s">
        <v>164</v>
      </c>
      <c r="B132" s="83">
        <v>22</v>
      </c>
      <c r="C132" s="84">
        <v>1922.0741856499999</v>
      </c>
      <c r="D132" s="84">
        <v>1907.4472812700001</v>
      </c>
      <c r="E132" s="84">
        <v>224.52575504000001</v>
      </c>
      <c r="F132" s="84">
        <v>224.52575504000001</v>
      </c>
    </row>
    <row r="133" spans="1:6" ht="12.75" customHeight="1" x14ac:dyDescent="0.2">
      <c r="A133" s="83" t="s">
        <v>164</v>
      </c>
      <c r="B133" s="83">
        <v>23</v>
      </c>
      <c r="C133" s="84">
        <v>1953.7546138600001</v>
      </c>
      <c r="D133" s="84">
        <v>1943.6491532099999</v>
      </c>
      <c r="E133" s="84">
        <v>228.78707996</v>
      </c>
      <c r="F133" s="84">
        <v>228.78707996</v>
      </c>
    </row>
    <row r="134" spans="1:6" ht="12.75" customHeight="1" x14ac:dyDescent="0.2">
      <c r="A134" s="83" t="s">
        <v>164</v>
      </c>
      <c r="B134" s="83">
        <v>24</v>
      </c>
      <c r="C134" s="84">
        <v>2014.3425039000001</v>
      </c>
      <c r="D134" s="84">
        <v>1999.2815281200001</v>
      </c>
      <c r="E134" s="84">
        <v>235.33557076</v>
      </c>
      <c r="F134" s="84">
        <v>235.33557076</v>
      </c>
    </row>
    <row r="135" spans="1:6" ht="12.75" customHeight="1" x14ac:dyDescent="0.2">
      <c r="A135" s="83" t="s">
        <v>165</v>
      </c>
      <c r="B135" s="83">
        <v>1</v>
      </c>
      <c r="C135" s="84">
        <v>1997.80351283</v>
      </c>
      <c r="D135" s="84">
        <v>1987.1401073</v>
      </c>
      <c r="E135" s="84">
        <v>233.90640325000001</v>
      </c>
      <c r="F135" s="84">
        <v>233.90640325000001</v>
      </c>
    </row>
    <row r="136" spans="1:6" ht="12.75" customHeight="1" x14ac:dyDescent="0.2">
      <c r="A136" s="83" t="s">
        <v>165</v>
      </c>
      <c r="B136" s="83">
        <v>2</v>
      </c>
      <c r="C136" s="84">
        <v>2036.97615836</v>
      </c>
      <c r="D136" s="84">
        <v>2020.64453544</v>
      </c>
      <c r="E136" s="84">
        <v>237.85021187000001</v>
      </c>
      <c r="F136" s="84">
        <v>237.85021187000001</v>
      </c>
    </row>
    <row r="137" spans="1:6" ht="12.75" customHeight="1" x14ac:dyDescent="0.2">
      <c r="A137" s="83" t="s">
        <v>165</v>
      </c>
      <c r="B137" s="83">
        <v>3</v>
      </c>
      <c r="C137" s="84">
        <v>2065.3730140500002</v>
      </c>
      <c r="D137" s="84">
        <v>2049.3713355499999</v>
      </c>
      <c r="E137" s="84">
        <v>241.23164555</v>
      </c>
      <c r="F137" s="84">
        <v>241.23164555</v>
      </c>
    </row>
    <row r="138" spans="1:6" ht="12.75" customHeight="1" x14ac:dyDescent="0.2">
      <c r="A138" s="83" t="s">
        <v>165</v>
      </c>
      <c r="B138" s="83">
        <v>4</v>
      </c>
      <c r="C138" s="84">
        <v>2077.0175773000001</v>
      </c>
      <c r="D138" s="84">
        <v>2063.6666136600002</v>
      </c>
      <c r="E138" s="84">
        <v>242.91434376000001</v>
      </c>
      <c r="F138" s="84">
        <v>242.91434376000001</v>
      </c>
    </row>
    <row r="139" spans="1:6" ht="12.75" customHeight="1" x14ac:dyDescent="0.2">
      <c r="A139" s="83" t="s">
        <v>165</v>
      </c>
      <c r="B139" s="83">
        <v>5</v>
      </c>
      <c r="C139" s="84">
        <v>2070.6240997999998</v>
      </c>
      <c r="D139" s="84">
        <v>2057.1006318999998</v>
      </c>
      <c r="E139" s="84">
        <v>242.14146158</v>
      </c>
      <c r="F139" s="84">
        <v>242.14146158</v>
      </c>
    </row>
    <row r="140" spans="1:6" ht="12.75" customHeight="1" x14ac:dyDescent="0.2">
      <c r="A140" s="83" t="s">
        <v>165</v>
      </c>
      <c r="B140" s="83">
        <v>6</v>
      </c>
      <c r="C140" s="84">
        <v>2041.1879915699999</v>
      </c>
      <c r="D140" s="84">
        <v>2022.6987983500001</v>
      </c>
      <c r="E140" s="84">
        <v>238.09201931000001</v>
      </c>
      <c r="F140" s="84">
        <v>238.09201931000001</v>
      </c>
    </row>
    <row r="141" spans="1:6" ht="12.75" customHeight="1" x14ac:dyDescent="0.2">
      <c r="A141" s="83" t="s">
        <v>165</v>
      </c>
      <c r="B141" s="83">
        <v>7</v>
      </c>
      <c r="C141" s="84">
        <v>1980.51752781</v>
      </c>
      <c r="D141" s="84">
        <v>1965.49571044</v>
      </c>
      <c r="E141" s="84">
        <v>231.35863975999999</v>
      </c>
      <c r="F141" s="84">
        <v>231.35863975999999</v>
      </c>
    </row>
    <row r="142" spans="1:6" ht="12.75" customHeight="1" x14ac:dyDescent="0.2">
      <c r="A142" s="83" t="s">
        <v>165</v>
      </c>
      <c r="B142" s="83">
        <v>8</v>
      </c>
      <c r="C142" s="84">
        <v>1959.5262253599999</v>
      </c>
      <c r="D142" s="84">
        <v>1947.6833389999999</v>
      </c>
      <c r="E142" s="84">
        <v>229.26194425</v>
      </c>
      <c r="F142" s="84">
        <v>229.26194425</v>
      </c>
    </row>
    <row r="143" spans="1:6" ht="12.75" customHeight="1" x14ac:dyDescent="0.2">
      <c r="A143" s="83" t="s">
        <v>165</v>
      </c>
      <c r="B143" s="83">
        <v>9</v>
      </c>
      <c r="C143" s="84">
        <v>1923.27322028</v>
      </c>
      <c r="D143" s="84">
        <v>1904.19040268</v>
      </c>
      <c r="E143" s="84">
        <v>224.14238763</v>
      </c>
      <c r="F143" s="84">
        <v>224.14238763</v>
      </c>
    </row>
    <row r="144" spans="1:6" ht="12.75" customHeight="1" x14ac:dyDescent="0.2">
      <c r="A144" s="83" t="s">
        <v>165</v>
      </c>
      <c r="B144" s="83">
        <v>10</v>
      </c>
      <c r="C144" s="84">
        <v>1912.0705973500001</v>
      </c>
      <c r="D144" s="84">
        <v>1892.7310869600001</v>
      </c>
      <c r="E144" s="84">
        <v>222.79351076</v>
      </c>
      <c r="F144" s="84">
        <v>222.79351076</v>
      </c>
    </row>
    <row r="145" spans="1:6" ht="12.75" customHeight="1" x14ac:dyDescent="0.2">
      <c r="A145" s="83" t="s">
        <v>165</v>
      </c>
      <c r="B145" s="83">
        <v>11</v>
      </c>
      <c r="C145" s="84">
        <v>1921.54130863</v>
      </c>
      <c r="D145" s="84">
        <v>1902.7506149000001</v>
      </c>
      <c r="E145" s="84">
        <v>223.97291010999999</v>
      </c>
      <c r="F145" s="84">
        <v>223.97291010999999</v>
      </c>
    </row>
    <row r="146" spans="1:6" ht="12.75" customHeight="1" x14ac:dyDescent="0.2">
      <c r="A146" s="83" t="s">
        <v>165</v>
      </c>
      <c r="B146" s="83">
        <v>12</v>
      </c>
      <c r="C146" s="84">
        <v>1942.8228439100001</v>
      </c>
      <c r="D146" s="84">
        <v>1923.1390814700001</v>
      </c>
      <c r="E146" s="84">
        <v>226.37283796</v>
      </c>
      <c r="F146" s="84">
        <v>226.37283796</v>
      </c>
    </row>
    <row r="147" spans="1:6" ht="12.75" customHeight="1" x14ac:dyDescent="0.2">
      <c r="A147" s="83" t="s">
        <v>165</v>
      </c>
      <c r="B147" s="83">
        <v>13</v>
      </c>
      <c r="C147" s="84">
        <v>1956.1995403599999</v>
      </c>
      <c r="D147" s="84">
        <v>1936.3764950100001</v>
      </c>
      <c r="E147" s="84">
        <v>227.93101483999999</v>
      </c>
      <c r="F147" s="84">
        <v>227.93101483999999</v>
      </c>
    </row>
    <row r="148" spans="1:6" ht="12.75" customHeight="1" x14ac:dyDescent="0.2">
      <c r="A148" s="83" t="s">
        <v>165</v>
      </c>
      <c r="B148" s="83">
        <v>14</v>
      </c>
      <c r="C148" s="84">
        <v>1959.77745987</v>
      </c>
      <c r="D148" s="84">
        <v>1939.7453591200001</v>
      </c>
      <c r="E148" s="84">
        <v>228.32756408</v>
      </c>
      <c r="F148" s="84">
        <v>228.32756408</v>
      </c>
    </row>
    <row r="149" spans="1:6" ht="12.75" customHeight="1" x14ac:dyDescent="0.2">
      <c r="A149" s="83" t="s">
        <v>165</v>
      </c>
      <c r="B149" s="83">
        <v>15</v>
      </c>
      <c r="C149" s="84">
        <v>2003.00863168</v>
      </c>
      <c r="D149" s="84">
        <v>1987.23054895</v>
      </c>
      <c r="E149" s="84">
        <v>233.91704915</v>
      </c>
      <c r="F149" s="84">
        <v>233.91704915</v>
      </c>
    </row>
    <row r="150" spans="1:6" ht="12.75" customHeight="1" x14ac:dyDescent="0.2">
      <c r="A150" s="83" t="s">
        <v>165</v>
      </c>
      <c r="B150" s="83">
        <v>16</v>
      </c>
      <c r="C150" s="84">
        <v>2026.7420083300001</v>
      </c>
      <c r="D150" s="84">
        <v>2013.5712613200001</v>
      </c>
      <c r="E150" s="84">
        <v>237.01761626999999</v>
      </c>
      <c r="F150" s="84">
        <v>237.01761626999999</v>
      </c>
    </row>
    <row r="151" spans="1:6" ht="12.75" customHeight="1" x14ac:dyDescent="0.2">
      <c r="A151" s="83" t="s">
        <v>165</v>
      </c>
      <c r="B151" s="83">
        <v>17</v>
      </c>
      <c r="C151" s="84">
        <v>1992.03450666</v>
      </c>
      <c r="D151" s="84">
        <v>1976.9009221199999</v>
      </c>
      <c r="E151" s="84">
        <v>232.70114803999999</v>
      </c>
      <c r="F151" s="84">
        <v>232.70114803999999</v>
      </c>
    </row>
    <row r="152" spans="1:6" ht="12.75" customHeight="1" x14ac:dyDescent="0.2">
      <c r="A152" s="83" t="s">
        <v>165</v>
      </c>
      <c r="B152" s="83">
        <v>18</v>
      </c>
      <c r="C152" s="84">
        <v>1971.51142061</v>
      </c>
      <c r="D152" s="84">
        <v>1958.7495064300001</v>
      </c>
      <c r="E152" s="84">
        <v>230.56454360999999</v>
      </c>
      <c r="F152" s="84">
        <v>230.56454360999999</v>
      </c>
    </row>
    <row r="153" spans="1:6" ht="12.75" customHeight="1" x14ac:dyDescent="0.2">
      <c r="A153" s="83" t="s">
        <v>165</v>
      </c>
      <c r="B153" s="83">
        <v>19</v>
      </c>
      <c r="C153" s="84">
        <v>1943.05497762</v>
      </c>
      <c r="D153" s="84">
        <v>1927.61417895</v>
      </c>
      <c r="E153" s="84">
        <v>226.89960199999999</v>
      </c>
      <c r="F153" s="84">
        <v>226.89960199999999</v>
      </c>
    </row>
    <row r="154" spans="1:6" ht="12.75" customHeight="1" x14ac:dyDescent="0.2">
      <c r="A154" s="83" t="s">
        <v>165</v>
      </c>
      <c r="B154" s="83">
        <v>20</v>
      </c>
      <c r="C154" s="84">
        <v>1918.3432958799999</v>
      </c>
      <c r="D154" s="84">
        <v>1911.0135416400001</v>
      </c>
      <c r="E154" s="84">
        <v>224.94553980000001</v>
      </c>
      <c r="F154" s="84">
        <v>224.94553980000001</v>
      </c>
    </row>
    <row r="155" spans="1:6" ht="12.75" customHeight="1" x14ac:dyDescent="0.2">
      <c r="A155" s="83" t="s">
        <v>165</v>
      </c>
      <c r="B155" s="83">
        <v>21</v>
      </c>
      <c r="C155" s="84">
        <v>1927.03669315</v>
      </c>
      <c r="D155" s="84">
        <v>1908.47792252</v>
      </c>
      <c r="E155" s="84">
        <v>224.64707189000001</v>
      </c>
      <c r="F155" s="84">
        <v>224.64707189000001</v>
      </c>
    </row>
    <row r="156" spans="1:6" ht="12.75" customHeight="1" x14ac:dyDescent="0.2">
      <c r="A156" s="83" t="s">
        <v>165</v>
      </c>
      <c r="B156" s="83">
        <v>22</v>
      </c>
      <c r="C156" s="84">
        <v>1921.44055026</v>
      </c>
      <c r="D156" s="84">
        <v>1911.9219716099999</v>
      </c>
      <c r="E156" s="84">
        <v>225.05247116000001</v>
      </c>
      <c r="F156" s="84">
        <v>225.05247116000001</v>
      </c>
    </row>
    <row r="157" spans="1:6" ht="12.75" customHeight="1" x14ac:dyDescent="0.2">
      <c r="A157" s="83" t="s">
        <v>165</v>
      </c>
      <c r="B157" s="83">
        <v>23</v>
      </c>
      <c r="C157" s="84">
        <v>1942.4300412299999</v>
      </c>
      <c r="D157" s="84">
        <v>1934.9287461500001</v>
      </c>
      <c r="E157" s="84">
        <v>227.76060021999999</v>
      </c>
      <c r="F157" s="84">
        <v>227.76060021999999</v>
      </c>
    </row>
    <row r="158" spans="1:6" ht="12.75" customHeight="1" x14ac:dyDescent="0.2">
      <c r="A158" s="83" t="s">
        <v>165</v>
      </c>
      <c r="B158" s="83">
        <v>24</v>
      </c>
      <c r="C158" s="84">
        <v>1986.6167209099999</v>
      </c>
      <c r="D158" s="84">
        <v>1975.63877379</v>
      </c>
      <c r="E158" s="84">
        <v>232.55258047000001</v>
      </c>
      <c r="F158" s="84">
        <v>232.55258047000001</v>
      </c>
    </row>
    <row r="159" spans="1:6" ht="12.75" customHeight="1" x14ac:dyDescent="0.2">
      <c r="A159" s="83" t="s">
        <v>166</v>
      </c>
      <c r="B159" s="83">
        <v>1</v>
      </c>
      <c r="C159" s="84">
        <v>2037.9498386099999</v>
      </c>
      <c r="D159" s="84">
        <v>2026.86224778</v>
      </c>
      <c r="E159" s="84">
        <v>238.58209923000001</v>
      </c>
      <c r="F159" s="84">
        <v>238.58209923000001</v>
      </c>
    </row>
    <row r="160" spans="1:6" ht="12.75" customHeight="1" x14ac:dyDescent="0.2">
      <c r="A160" s="83" t="s">
        <v>166</v>
      </c>
      <c r="B160" s="83">
        <v>2</v>
      </c>
      <c r="C160" s="84">
        <v>2059.6291505099998</v>
      </c>
      <c r="D160" s="84">
        <v>2042.4575337000001</v>
      </c>
      <c r="E160" s="84">
        <v>240.41782144999999</v>
      </c>
      <c r="F160" s="84">
        <v>240.41782144999999</v>
      </c>
    </row>
    <row r="161" spans="1:6" ht="12.75" customHeight="1" x14ac:dyDescent="0.2">
      <c r="A161" s="83" t="s">
        <v>166</v>
      </c>
      <c r="B161" s="83">
        <v>3</v>
      </c>
      <c r="C161" s="84">
        <v>2053.4728285900001</v>
      </c>
      <c r="D161" s="84">
        <v>2043.3592854200001</v>
      </c>
      <c r="E161" s="84">
        <v>240.52396671</v>
      </c>
      <c r="F161" s="84">
        <v>240.52396671</v>
      </c>
    </row>
    <row r="162" spans="1:6" ht="12.75" customHeight="1" x14ac:dyDescent="0.2">
      <c r="A162" s="83" t="s">
        <v>166</v>
      </c>
      <c r="B162" s="83">
        <v>4</v>
      </c>
      <c r="C162" s="84">
        <v>2082.5938240599999</v>
      </c>
      <c r="D162" s="84">
        <v>2071.5541021899999</v>
      </c>
      <c r="E162" s="84">
        <v>243.84278058999999</v>
      </c>
      <c r="F162" s="84">
        <v>243.84278058999999</v>
      </c>
    </row>
    <row r="163" spans="1:6" ht="12.75" customHeight="1" x14ac:dyDescent="0.2">
      <c r="A163" s="83" t="s">
        <v>166</v>
      </c>
      <c r="B163" s="83">
        <v>5</v>
      </c>
      <c r="C163" s="84">
        <v>2095.2489351200002</v>
      </c>
      <c r="D163" s="84">
        <v>2075.30800155</v>
      </c>
      <c r="E163" s="84">
        <v>244.28465234999999</v>
      </c>
      <c r="F163" s="84">
        <v>244.28465234999999</v>
      </c>
    </row>
    <row r="164" spans="1:6" ht="12.75" customHeight="1" x14ac:dyDescent="0.2">
      <c r="A164" s="83" t="s">
        <v>166</v>
      </c>
      <c r="B164" s="83">
        <v>6</v>
      </c>
      <c r="C164" s="84">
        <v>2083.1076206900002</v>
      </c>
      <c r="D164" s="84">
        <v>2062.8748924500001</v>
      </c>
      <c r="E164" s="84">
        <v>242.82115020000001</v>
      </c>
      <c r="F164" s="84">
        <v>242.82115020000001</v>
      </c>
    </row>
    <row r="165" spans="1:6" ht="12.75" customHeight="1" x14ac:dyDescent="0.2">
      <c r="A165" s="83" t="s">
        <v>166</v>
      </c>
      <c r="B165" s="83">
        <v>7</v>
      </c>
      <c r="C165" s="84">
        <v>2058.5703164900001</v>
      </c>
      <c r="D165" s="84">
        <v>2038.54497926</v>
      </c>
      <c r="E165" s="84">
        <v>239.95727439000001</v>
      </c>
      <c r="F165" s="84">
        <v>239.95727439000001</v>
      </c>
    </row>
    <row r="166" spans="1:6" ht="12.75" customHeight="1" x14ac:dyDescent="0.2">
      <c r="A166" s="83" t="s">
        <v>166</v>
      </c>
      <c r="B166" s="83">
        <v>8</v>
      </c>
      <c r="C166" s="84">
        <v>1993.96723776</v>
      </c>
      <c r="D166" s="84">
        <v>1974.4074954600001</v>
      </c>
      <c r="E166" s="84">
        <v>232.40764661</v>
      </c>
      <c r="F166" s="84">
        <v>232.40764661</v>
      </c>
    </row>
    <row r="167" spans="1:6" ht="12.75" customHeight="1" x14ac:dyDescent="0.2">
      <c r="A167" s="83" t="s">
        <v>166</v>
      </c>
      <c r="B167" s="83">
        <v>9</v>
      </c>
      <c r="C167" s="84">
        <v>1967.1084310399999</v>
      </c>
      <c r="D167" s="84">
        <v>1947.3969806099999</v>
      </c>
      <c r="E167" s="84">
        <v>229.22823699</v>
      </c>
      <c r="F167" s="84">
        <v>229.22823699</v>
      </c>
    </row>
    <row r="168" spans="1:6" ht="12.75" customHeight="1" x14ac:dyDescent="0.2">
      <c r="A168" s="83" t="s">
        <v>166</v>
      </c>
      <c r="B168" s="83">
        <v>10</v>
      </c>
      <c r="C168" s="84">
        <v>1929.8292525500001</v>
      </c>
      <c r="D168" s="84">
        <v>1910.9845659</v>
      </c>
      <c r="E168" s="84">
        <v>224.94212906000001</v>
      </c>
      <c r="F168" s="84">
        <v>224.94212906000001</v>
      </c>
    </row>
    <row r="169" spans="1:6" ht="12.75" customHeight="1" x14ac:dyDescent="0.2">
      <c r="A169" s="83" t="s">
        <v>166</v>
      </c>
      <c r="B169" s="83">
        <v>11</v>
      </c>
      <c r="C169" s="84">
        <v>1917.2649822400001</v>
      </c>
      <c r="D169" s="84">
        <v>1898.0747172700001</v>
      </c>
      <c r="E169" s="84">
        <v>223.42250985999999</v>
      </c>
      <c r="F169" s="84">
        <v>223.42250985999999</v>
      </c>
    </row>
    <row r="170" spans="1:6" ht="12.75" customHeight="1" x14ac:dyDescent="0.2">
      <c r="A170" s="83" t="s">
        <v>166</v>
      </c>
      <c r="B170" s="83">
        <v>12</v>
      </c>
      <c r="C170" s="84">
        <v>1921.18639865</v>
      </c>
      <c r="D170" s="84">
        <v>1901.4950446600001</v>
      </c>
      <c r="E170" s="84">
        <v>223.82511683999999</v>
      </c>
      <c r="F170" s="84">
        <v>223.82511683999999</v>
      </c>
    </row>
    <row r="171" spans="1:6" ht="12.75" customHeight="1" x14ac:dyDescent="0.2">
      <c r="A171" s="83" t="s">
        <v>166</v>
      </c>
      <c r="B171" s="83">
        <v>13</v>
      </c>
      <c r="C171" s="84">
        <v>1921.01024338</v>
      </c>
      <c r="D171" s="84">
        <v>1900.8788643099999</v>
      </c>
      <c r="E171" s="84">
        <v>223.75258621</v>
      </c>
      <c r="F171" s="84">
        <v>223.75258621</v>
      </c>
    </row>
    <row r="172" spans="1:6" ht="12.75" customHeight="1" x14ac:dyDescent="0.2">
      <c r="A172" s="83" t="s">
        <v>166</v>
      </c>
      <c r="B172" s="83">
        <v>14</v>
      </c>
      <c r="C172" s="84">
        <v>1933.9853738700001</v>
      </c>
      <c r="D172" s="84">
        <v>1913.9659396100001</v>
      </c>
      <c r="E172" s="84">
        <v>225.29306678</v>
      </c>
      <c r="F172" s="84">
        <v>225.29306678</v>
      </c>
    </row>
    <row r="173" spans="1:6" ht="12.75" customHeight="1" x14ac:dyDescent="0.2">
      <c r="A173" s="83" t="s">
        <v>166</v>
      </c>
      <c r="B173" s="83">
        <v>15</v>
      </c>
      <c r="C173" s="84">
        <v>1954.1790886700001</v>
      </c>
      <c r="D173" s="84">
        <v>1934.6625825199999</v>
      </c>
      <c r="E173" s="84">
        <v>227.72927007999999</v>
      </c>
      <c r="F173" s="84">
        <v>227.72927007999999</v>
      </c>
    </row>
    <row r="174" spans="1:6" ht="12.75" customHeight="1" x14ac:dyDescent="0.2">
      <c r="A174" s="83" t="s">
        <v>166</v>
      </c>
      <c r="B174" s="83">
        <v>16</v>
      </c>
      <c r="C174" s="84">
        <v>1967.1109293300001</v>
      </c>
      <c r="D174" s="84">
        <v>1945.8922456600001</v>
      </c>
      <c r="E174" s="84">
        <v>229.05111453000001</v>
      </c>
      <c r="F174" s="84">
        <v>229.05111453000001</v>
      </c>
    </row>
    <row r="175" spans="1:6" ht="12.75" customHeight="1" x14ac:dyDescent="0.2">
      <c r="A175" s="83" t="s">
        <v>166</v>
      </c>
      <c r="B175" s="83">
        <v>17</v>
      </c>
      <c r="C175" s="84">
        <v>1980.29835942</v>
      </c>
      <c r="D175" s="84">
        <v>1958.15307641</v>
      </c>
      <c r="E175" s="84">
        <v>230.49433779</v>
      </c>
      <c r="F175" s="84">
        <v>230.49433779</v>
      </c>
    </row>
    <row r="176" spans="1:6" ht="12.75" customHeight="1" x14ac:dyDescent="0.2">
      <c r="A176" s="83" t="s">
        <v>166</v>
      </c>
      <c r="B176" s="83">
        <v>18</v>
      </c>
      <c r="C176" s="84">
        <v>1949.48302175</v>
      </c>
      <c r="D176" s="84">
        <v>1926.58864335</v>
      </c>
      <c r="E176" s="84">
        <v>226.77888612999999</v>
      </c>
      <c r="F176" s="84">
        <v>226.77888612999999</v>
      </c>
    </row>
    <row r="177" spans="1:6" ht="12.75" customHeight="1" x14ac:dyDescent="0.2">
      <c r="A177" s="83" t="s">
        <v>166</v>
      </c>
      <c r="B177" s="83">
        <v>19</v>
      </c>
      <c r="C177" s="84">
        <v>1917.3534144299999</v>
      </c>
      <c r="D177" s="84">
        <v>1895.9655205900001</v>
      </c>
      <c r="E177" s="84">
        <v>223.17423617</v>
      </c>
      <c r="F177" s="84">
        <v>223.17423617</v>
      </c>
    </row>
    <row r="178" spans="1:6" ht="12.75" customHeight="1" x14ac:dyDescent="0.2">
      <c r="A178" s="83" t="s">
        <v>166</v>
      </c>
      <c r="B178" s="83">
        <v>20</v>
      </c>
      <c r="C178" s="84">
        <v>1894.1398233499999</v>
      </c>
      <c r="D178" s="84">
        <v>1873.8460682499999</v>
      </c>
      <c r="E178" s="84">
        <v>220.57055387</v>
      </c>
      <c r="F178" s="84">
        <v>220.57055387</v>
      </c>
    </row>
    <row r="179" spans="1:6" ht="12.75" customHeight="1" x14ac:dyDescent="0.2">
      <c r="A179" s="83" t="s">
        <v>166</v>
      </c>
      <c r="B179" s="83">
        <v>21</v>
      </c>
      <c r="C179" s="84">
        <v>1870.6841242099999</v>
      </c>
      <c r="D179" s="84">
        <v>1851.7804368899999</v>
      </c>
      <c r="E179" s="84">
        <v>217.97320683000001</v>
      </c>
      <c r="F179" s="84">
        <v>217.97320683000001</v>
      </c>
    </row>
    <row r="180" spans="1:6" ht="12.75" customHeight="1" x14ac:dyDescent="0.2">
      <c r="A180" s="83" t="s">
        <v>166</v>
      </c>
      <c r="B180" s="83">
        <v>22</v>
      </c>
      <c r="C180" s="84">
        <v>1855.2607908</v>
      </c>
      <c r="D180" s="84">
        <v>1836.03757234</v>
      </c>
      <c r="E180" s="84">
        <v>216.12011312999999</v>
      </c>
      <c r="F180" s="84">
        <v>216.12011312999999</v>
      </c>
    </row>
    <row r="181" spans="1:6" ht="12.75" customHeight="1" x14ac:dyDescent="0.2">
      <c r="A181" s="83" t="s">
        <v>166</v>
      </c>
      <c r="B181" s="83">
        <v>23</v>
      </c>
      <c r="C181" s="84">
        <v>1903.5041723899999</v>
      </c>
      <c r="D181" s="84">
        <v>1883.7280925800001</v>
      </c>
      <c r="E181" s="84">
        <v>221.73376765</v>
      </c>
      <c r="F181" s="84">
        <v>221.73376765</v>
      </c>
    </row>
    <row r="182" spans="1:6" ht="12.75" customHeight="1" x14ac:dyDescent="0.2">
      <c r="A182" s="83" t="s">
        <v>166</v>
      </c>
      <c r="B182" s="83">
        <v>24</v>
      </c>
      <c r="C182" s="84">
        <v>1946.02101771</v>
      </c>
      <c r="D182" s="84">
        <v>1925.8881729899999</v>
      </c>
      <c r="E182" s="84">
        <v>226.69643371000001</v>
      </c>
      <c r="F182" s="84">
        <v>226.69643371000001</v>
      </c>
    </row>
    <row r="183" spans="1:6" ht="12.75" customHeight="1" x14ac:dyDescent="0.2">
      <c r="A183" s="83" t="s">
        <v>167</v>
      </c>
      <c r="B183" s="83">
        <v>1</v>
      </c>
      <c r="C183" s="84">
        <v>2044.1030341200001</v>
      </c>
      <c r="D183" s="84">
        <v>2022.5549812700001</v>
      </c>
      <c r="E183" s="84">
        <v>238.07509059</v>
      </c>
      <c r="F183" s="84">
        <v>238.07509059</v>
      </c>
    </row>
    <row r="184" spans="1:6" ht="12.75" customHeight="1" x14ac:dyDescent="0.2">
      <c r="A184" s="83" t="s">
        <v>167</v>
      </c>
      <c r="B184" s="83">
        <v>2</v>
      </c>
      <c r="C184" s="84">
        <v>2087.6222883700002</v>
      </c>
      <c r="D184" s="84">
        <v>2066.2067055399998</v>
      </c>
      <c r="E184" s="84">
        <v>243.21333815</v>
      </c>
      <c r="F184" s="84">
        <v>243.21333815</v>
      </c>
    </row>
    <row r="185" spans="1:6" ht="12.75" customHeight="1" x14ac:dyDescent="0.2">
      <c r="A185" s="83" t="s">
        <v>167</v>
      </c>
      <c r="B185" s="83">
        <v>3</v>
      </c>
      <c r="C185" s="84">
        <v>2123.4385288799999</v>
      </c>
      <c r="D185" s="84">
        <v>2101.85792726</v>
      </c>
      <c r="E185" s="84">
        <v>247.40984599999999</v>
      </c>
      <c r="F185" s="84">
        <v>247.40984599999999</v>
      </c>
    </row>
    <row r="186" spans="1:6" ht="12.75" customHeight="1" x14ac:dyDescent="0.2">
      <c r="A186" s="83" t="s">
        <v>167</v>
      </c>
      <c r="B186" s="83">
        <v>4</v>
      </c>
      <c r="C186" s="84">
        <v>2109.0019208399999</v>
      </c>
      <c r="D186" s="84">
        <v>2087.2404298299998</v>
      </c>
      <c r="E186" s="84">
        <v>245.68921932999999</v>
      </c>
      <c r="F186" s="84">
        <v>245.68921932999999</v>
      </c>
    </row>
    <row r="187" spans="1:6" ht="12.75" customHeight="1" x14ac:dyDescent="0.2">
      <c r="A187" s="83" t="s">
        <v>167</v>
      </c>
      <c r="B187" s="83">
        <v>5</v>
      </c>
      <c r="C187" s="84">
        <v>2119.2840427299998</v>
      </c>
      <c r="D187" s="84">
        <v>2097.9583292799998</v>
      </c>
      <c r="E187" s="84">
        <v>246.95082403999999</v>
      </c>
      <c r="F187" s="84">
        <v>246.95082403999999</v>
      </c>
    </row>
    <row r="188" spans="1:6" ht="12.75" customHeight="1" x14ac:dyDescent="0.2">
      <c r="A188" s="83" t="s">
        <v>167</v>
      </c>
      <c r="B188" s="83">
        <v>6</v>
      </c>
      <c r="C188" s="84">
        <v>2120.4613980300001</v>
      </c>
      <c r="D188" s="84">
        <v>2098.3261468800001</v>
      </c>
      <c r="E188" s="84">
        <v>246.99411988</v>
      </c>
      <c r="F188" s="84">
        <v>246.99411988</v>
      </c>
    </row>
    <row r="189" spans="1:6" ht="12.75" customHeight="1" x14ac:dyDescent="0.2">
      <c r="A189" s="83" t="s">
        <v>167</v>
      </c>
      <c r="B189" s="83">
        <v>7</v>
      </c>
      <c r="C189" s="84">
        <v>2109.1124890199999</v>
      </c>
      <c r="D189" s="84">
        <v>2087.4428294700001</v>
      </c>
      <c r="E189" s="84">
        <v>245.71304380999999</v>
      </c>
      <c r="F189" s="84">
        <v>245.71304380999999</v>
      </c>
    </row>
    <row r="190" spans="1:6" ht="12.75" customHeight="1" x14ac:dyDescent="0.2">
      <c r="A190" s="83" t="s">
        <v>167</v>
      </c>
      <c r="B190" s="83">
        <v>8</v>
      </c>
      <c r="C190" s="84">
        <v>2044.8802374899999</v>
      </c>
      <c r="D190" s="84">
        <v>2024.0203489400001</v>
      </c>
      <c r="E190" s="84">
        <v>238.24757912000001</v>
      </c>
      <c r="F190" s="84">
        <v>238.24757912000001</v>
      </c>
    </row>
    <row r="191" spans="1:6" ht="12.75" customHeight="1" x14ac:dyDescent="0.2">
      <c r="A191" s="83" t="s">
        <v>167</v>
      </c>
      <c r="B191" s="83">
        <v>9</v>
      </c>
      <c r="C191" s="84">
        <v>1990.81827303</v>
      </c>
      <c r="D191" s="84">
        <v>1971.27886603</v>
      </c>
      <c r="E191" s="84">
        <v>232.03937542</v>
      </c>
      <c r="F191" s="84">
        <v>232.03937542</v>
      </c>
    </row>
    <row r="192" spans="1:6" ht="12.75" customHeight="1" x14ac:dyDescent="0.2">
      <c r="A192" s="83" t="s">
        <v>167</v>
      </c>
      <c r="B192" s="83">
        <v>10</v>
      </c>
      <c r="C192" s="84">
        <v>1933.0152642800001</v>
      </c>
      <c r="D192" s="84">
        <v>1914.1145897700001</v>
      </c>
      <c r="E192" s="84">
        <v>225.3105644</v>
      </c>
      <c r="F192" s="84">
        <v>225.3105644</v>
      </c>
    </row>
    <row r="193" spans="1:6" ht="12.75" customHeight="1" x14ac:dyDescent="0.2">
      <c r="A193" s="83" t="s">
        <v>167</v>
      </c>
      <c r="B193" s="83">
        <v>11</v>
      </c>
      <c r="C193" s="84">
        <v>1905.5539683899999</v>
      </c>
      <c r="D193" s="84">
        <v>1886.85779402</v>
      </c>
      <c r="E193" s="84">
        <v>222.10216503000001</v>
      </c>
      <c r="F193" s="84">
        <v>222.10216503000001</v>
      </c>
    </row>
    <row r="194" spans="1:6" ht="12.75" customHeight="1" x14ac:dyDescent="0.2">
      <c r="A194" s="83" t="s">
        <v>167</v>
      </c>
      <c r="B194" s="83">
        <v>12</v>
      </c>
      <c r="C194" s="84">
        <v>1904.6749836399999</v>
      </c>
      <c r="D194" s="84">
        <v>1892.2451155700001</v>
      </c>
      <c r="E194" s="84">
        <v>222.73630703000001</v>
      </c>
      <c r="F194" s="84">
        <v>222.73630703000001</v>
      </c>
    </row>
    <row r="195" spans="1:6" ht="12.75" customHeight="1" x14ac:dyDescent="0.2">
      <c r="A195" s="83" t="s">
        <v>167</v>
      </c>
      <c r="B195" s="83">
        <v>13</v>
      </c>
      <c r="C195" s="84">
        <v>1910.80269608</v>
      </c>
      <c r="D195" s="84">
        <v>1901.4193891299999</v>
      </c>
      <c r="E195" s="84">
        <v>223.81621143000001</v>
      </c>
      <c r="F195" s="84">
        <v>223.81621143000001</v>
      </c>
    </row>
    <row r="196" spans="1:6" ht="12.75" customHeight="1" x14ac:dyDescent="0.2">
      <c r="A196" s="83" t="s">
        <v>167</v>
      </c>
      <c r="B196" s="83">
        <v>14</v>
      </c>
      <c r="C196" s="84">
        <v>1935.54860925</v>
      </c>
      <c r="D196" s="84">
        <v>1927.04280073</v>
      </c>
      <c r="E196" s="84">
        <v>226.83234503</v>
      </c>
      <c r="F196" s="84">
        <v>226.83234503</v>
      </c>
    </row>
    <row r="197" spans="1:6" ht="12.75" customHeight="1" x14ac:dyDescent="0.2">
      <c r="A197" s="83" t="s">
        <v>167</v>
      </c>
      <c r="B197" s="83">
        <v>15</v>
      </c>
      <c r="C197" s="84">
        <v>1966.82688211</v>
      </c>
      <c r="D197" s="84">
        <v>1949.74472324</v>
      </c>
      <c r="E197" s="84">
        <v>229.50458993999999</v>
      </c>
      <c r="F197" s="84">
        <v>229.50458993999999</v>
      </c>
    </row>
    <row r="198" spans="1:6" ht="12.75" customHeight="1" x14ac:dyDescent="0.2">
      <c r="A198" s="83" t="s">
        <v>167</v>
      </c>
      <c r="B198" s="83">
        <v>16</v>
      </c>
      <c r="C198" s="84">
        <v>1980.1957405999999</v>
      </c>
      <c r="D198" s="84">
        <v>1962.38879834</v>
      </c>
      <c r="E198" s="84">
        <v>230.99292492000001</v>
      </c>
      <c r="F198" s="84">
        <v>230.99292492000001</v>
      </c>
    </row>
    <row r="199" spans="1:6" ht="12.75" customHeight="1" x14ac:dyDescent="0.2">
      <c r="A199" s="83" t="s">
        <v>167</v>
      </c>
      <c r="B199" s="83">
        <v>17</v>
      </c>
      <c r="C199" s="84">
        <v>1986.11227207</v>
      </c>
      <c r="D199" s="84">
        <v>1968.4979113500001</v>
      </c>
      <c r="E199" s="84">
        <v>231.71202904</v>
      </c>
      <c r="F199" s="84">
        <v>231.71202904</v>
      </c>
    </row>
    <row r="200" spans="1:6" ht="12.75" customHeight="1" x14ac:dyDescent="0.2">
      <c r="A200" s="83" t="s">
        <v>167</v>
      </c>
      <c r="B200" s="83">
        <v>18</v>
      </c>
      <c r="C200" s="84">
        <v>1958.2733650099999</v>
      </c>
      <c r="D200" s="84">
        <v>1940.97292928</v>
      </c>
      <c r="E200" s="84">
        <v>228.47206145000001</v>
      </c>
      <c r="F200" s="84">
        <v>228.47206145000001</v>
      </c>
    </row>
    <row r="201" spans="1:6" ht="12.75" customHeight="1" x14ac:dyDescent="0.2">
      <c r="A201" s="83" t="s">
        <v>167</v>
      </c>
      <c r="B201" s="83">
        <v>19</v>
      </c>
      <c r="C201" s="84">
        <v>1923.5441506</v>
      </c>
      <c r="D201" s="84">
        <v>1906.7346454000001</v>
      </c>
      <c r="E201" s="84">
        <v>224.44187062</v>
      </c>
      <c r="F201" s="84">
        <v>224.44187062</v>
      </c>
    </row>
    <row r="202" spans="1:6" ht="12.75" customHeight="1" x14ac:dyDescent="0.2">
      <c r="A202" s="83" t="s">
        <v>167</v>
      </c>
      <c r="B202" s="83">
        <v>20</v>
      </c>
      <c r="C202" s="84">
        <v>1925.98392468</v>
      </c>
      <c r="D202" s="84">
        <v>1908.87161541</v>
      </c>
      <c r="E202" s="84">
        <v>224.69341351</v>
      </c>
      <c r="F202" s="84">
        <v>224.69341351</v>
      </c>
    </row>
    <row r="203" spans="1:6" ht="12.75" customHeight="1" x14ac:dyDescent="0.2">
      <c r="A203" s="83" t="s">
        <v>167</v>
      </c>
      <c r="B203" s="83">
        <v>21</v>
      </c>
      <c r="C203" s="84">
        <v>1889.72433101</v>
      </c>
      <c r="D203" s="84">
        <v>1872.6878302699999</v>
      </c>
      <c r="E203" s="84">
        <v>220.43421759</v>
      </c>
      <c r="F203" s="84">
        <v>220.43421759</v>
      </c>
    </row>
    <row r="204" spans="1:6" ht="12.75" customHeight="1" x14ac:dyDescent="0.2">
      <c r="A204" s="83" t="s">
        <v>167</v>
      </c>
      <c r="B204" s="83">
        <v>22</v>
      </c>
      <c r="C204" s="84">
        <v>1865.3792425700001</v>
      </c>
      <c r="D204" s="84">
        <v>1854.17921359</v>
      </c>
      <c r="E204" s="84">
        <v>218.25556700999999</v>
      </c>
      <c r="F204" s="84">
        <v>218.25556700999999</v>
      </c>
    </row>
    <row r="205" spans="1:6" ht="12.75" customHeight="1" x14ac:dyDescent="0.2">
      <c r="A205" s="83" t="s">
        <v>167</v>
      </c>
      <c r="B205" s="83">
        <v>23</v>
      </c>
      <c r="C205" s="84">
        <v>1921.4270371499999</v>
      </c>
      <c r="D205" s="84">
        <v>1908.4585778600001</v>
      </c>
      <c r="E205" s="84">
        <v>224.64479483</v>
      </c>
      <c r="F205" s="84">
        <v>224.64479483</v>
      </c>
    </row>
    <row r="206" spans="1:6" ht="12.75" customHeight="1" x14ac:dyDescent="0.2">
      <c r="A206" s="83" t="s">
        <v>167</v>
      </c>
      <c r="B206" s="83">
        <v>24</v>
      </c>
      <c r="C206" s="84">
        <v>1951.54018086</v>
      </c>
      <c r="D206" s="84">
        <v>1939.9323170299999</v>
      </c>
      <c r="E206" s="84">
        <v>228.34957091000001</v>
      </c>
      <c r="F206" s="84">
        <v>228.34957091000001</v>
      </c>
    </row>
    <row r="207" spans="1:6" ht="12.75" customHeight="1" x14ac:dyDescent="0.2">
      <c r="A207" s="83" t="s">
        <v>168</v>
      </c>
      <c r="B207" s="83">
        <v>1</v>
      </c>
      <c r="C207" s="84">
        <v>1919.6014062300001</v>
      </c>
      <c r="D207" s="84">
        <v>1912.16235725</v>
      </c>
      <c r="E207" s="84">
        <v>225.08076697000001</v>
      </c>
      <c r="F207" s="84">
        <v>225.08076697000001</v>
      </c>
    </row>
    <row r="208" spans="1:6" ht="12.75" customHeight="1" x14ac:dyDescent="0.2">
      <c r="A208" s="83" t="s">
        <v>168</v>
      </c>
      <c r="B208" s="83">
        <v>2</v>
      </c>
      <c r="C208" s="84">
        <v>1951.7383753500001</v>
      </c>
      <c r="D208" s="84">
        <v>1944.2155178400001</v>
      </c>
      <c r="E208" s="84">
        <v>228.85374677999999</v>
      </c>
      <c r="F208" s="84">
        <v>228.85374677999999</v>
      </c>
    </row>
    <row r="209" spans="1:6" ht="12.75" customHeight="1" x14ac:dyDescent="0.2">
      <c r="A209" s="83" t="s">
        <v>168</v>
      </c>
      <c r="B209" s="83">
        <v>3</v>
      </c>
      <c r="C209" s="84">
        <v>1983.02347973</v>
      </c>
      <c r="D209" s="84">
        <v>1965.6110515299999</v>
      </c>
      <c r="E209" s="84">
        <v>231.37221657000001</v>
      </c>
      <c r="F209" s="84">
        <v>231.37221657000001</v>
      </c>
    </row>
    <row r="210" spans="1:6" ht="12.75" customHeight="1" x14ac:dyDescent="0.2">
      <c r="A210" s="83" t="s">
        <v>168</v>
      </c>
      <c r="B210" s="83">
        <v>4</v>
      </c>
      <c r="C210" s="84">
        <v>2004.4983926299999</v>
      </c>
      <c r="D210" s="84">
        <v>1984.97393085</v>
      </c>
      <c r="E210" s="84">
        <v>233.65142247</v>
      </c>
      <c r="F210" s="84">
        <v>233.65142247</v>
      </c>
    </row>
    <row r="211" spans="1:6" ht="12.75" customHeight="1" x14ac:dyDescent="0.2">
      <c r="A211" s="83" t="s">
        <v>168</v>
      </c>
      <c r="B211" s="83">
        <v>5</v>
      </c>
      <c r="C211" s="84">
        <v>1981.0799507199999</v>
      </c>
      <c r="D211" s="84">
        <v>1961.3169406100001</v>
      </c>
      <c r="E211" s="84">
        <v>230.86675647000001</v>
      </c>
      <c r="F211" s="84">
        <v>230.86675647000001</v>
      </c>
    </row>
    <row r="212" spans="1:6" ht="12.75" customHeight="1" x14ac:dyDescent="0.2">
      <c r="A212" s="83" t="s">
        <v>168</v>
      </c>
      <c r="B212" s="83">
        <v>6</v>
      </c>
      <c r="C212" s="84">
        <v>1986.9580087100001</v>
      </c>
      <c r="D212" s="84">
        <v>1967.2340071900001</v>
      </c>
      <c r="E212" s="84">
        <v>231.56325480000001</v>
      </c>
      <c r="F212" s="84">
        <v>231.56325480000001</v>
      </c>
    </row>
    <row r="213" spans="1:6" ht="12.75" customHeight="1" x14ac:dyDescent="0.2">
      <c r="A213" s="83" t="s">
        <v>168</v>
      </c>
      <c r="B213" s="83">
        <v>7</v>
      </c>
      <c r="C213" s="84">
        <v>1946.4210550800001</v>
      </c>
      <c r="D213" s="84">
        <v>1927.5606976700001</v>
      </c>
      <c r="E213" s="84">
        <v>226.89330670999999</v>
      </c>
      <c r="F213" s="84">
        <v>226.89330670999999</v>
      </c>
    </row>
    <row r="214" spans="1:6" ht="12.75" customHeight="1" x14ac:dyDescent="0.2">
      <c r="A214" s="83" t="s">
        <v>168</v>
      </c>
      <c r="B214" s="83">
        <v>8</v>
      </c>
      <c r="C214" s="84">
        <v>1977.6094085100001</v>
      </c>
      <c r="D214" s="84">
        <v>1961.4833211800001</v>
      </c>
      <c r="E214" s="84">
        <v>230.88634114000001</v>
      </c>
      <c r="F214" s="84">
        <v>230.88634114000001</v>
      </c>
    </row>
    <row r="215" spans="1:6" ht="12.75" customHeight="1" x14ac:dyDescent="0.2">
      <c r="A215" s="83" t="s">
        <v>168</v>
      </c>
      <c r="B215" s="83">
        <v>9</v>
      </c>
      <c r="C215" s="84">
        <v>1920.9970334699999</v>
      </c>
      <c r="D215" s="84">
        <v>1908.27871815</v>
      </c>
      <c r="E215" s="84">
        <v>224.62362353</v>
      </c>
      <c r="F215" s="84">
        <v>224.62362353</v>
      </c>
    </row>
    <row r="216" spans="1:6" ht="12.75" customHeight="1" x14ac:dyDescent="0.2">
      <c r="A216" s="83" t="s">
        <v>168</v>
      </c>
      <c r="B216" s="83">
        <v>10</v>
      </c>
      <c r="C216" s="84">
        <v>1903.3113451700001</v>
      </c>
      <c r="D216" s="84">
        <v>1891.7115827099999</v>
      </c>
      <c r="E216" s="84">
        <v>222.67350483999999</v>
      </c>
      <c r="F216" s="84">
        <v>222.67350483999999</v>
      </c>
    </row>
    <row r="217" spans="1:6" ht="12.75" customHeight="1" x14ac:dyDescent="0.2">
      <c r="A217" s="83" t="s">
        <v>168</v>
      </c>
      <c r="B217" s="83">
        <v>11</v>
      </c>
      <c r="C217" s="84">
        <v>1903.3365642000001</v>
      </c>
      <c r="D217" s="84">
        <v>1892.95605765</v>
      </c>
      <c r="E217" s="84">
        <v>222.81999207999999</v>
      </c>
      <c r="F217" s="84">
        <v>222.81999207999999</v>
      </c>
    </row>
    <row r="218" spans="1:6" ht="12.75" customHeight="1" x14ac:dyDescent="0.2">
      <c r="A218" s="83" t="s">
        <v>168</v>
      </c>
      <c r="B218" s="83">
        <v>12</v>
      </c>
      <c r="C218" s="84">
        <v>1935.83698443</v>
      </c>
      <c r="D218" s="84">
        <v>1920.21480954</v>
      </c>
      <c r="E218" s="84">
        <v>226.0286217</v>
      </c>
      <c r="F218" s="84">
        <v>226.0286217</v>
      </c>
    </row>
    <row r="219" spans="1:6" ht="12.75" customHeight="1" x14ac:dyDescent="0.2">
      <c r="A219" s="83" t="s">
        <v>168</v>
      </c>
      <c r="B219" s="83">
        <v>13</v>
      </c>
      <c r="C219" s="84">
        <v>1948.6828717999999</v>
      </c>
      <c r="D219" s="84">
        <v>1936.8901075900001</v>
      </c>
      <c r="E219" s="84">
        <v>227.99147221999999</v>
      </c>
      <c r="F219" s="84">
        <v>227.99147221999999</v>
      </c>
    </row>
    <row r="220" spans="1:6" ht="12.75" customHeight="1" x14ac:dyDescent="0.2">
      <c r="A220" s="83" t="s">
        <v>168</v>
      </c>
      <c r="B220" s="83">
        <v>14</v>
      </c>
      <c r="C220" s="84">
        <v>1968.4824510200001</v>
      </c>
      <c r="D220" s="84">
        <v>1954.1017108799999</v>
      </c>
      <c r="E220" s="84">
        <v>230.01745126</v>
      </c>
      <c r="F220" s="84">
        <v>230.01745126</v>
      </c>
    </row>
    <row r="221" spans="1:6" ht="12.75" customHeight="1" x14ac:dyDescent="0.2">
      <c r="A221" s="83" t="s">
        <v>168</v>
      </c>
      <c r="B221" s="83">
        <v>15</v>
      </c>
      <c r="C221" s="84">
        <v>1986.48278394</v>
      </c>
      <c r="D221" s="84">
        <v>1968.8200332599999</v>
      </c>
      <c r="E221" s="84">
        <v>231.74994604</v>
      </c>
      <c r="F221" s="84">
        <v>231.74994604</v>
      </c>
    </row>
    <row r="222" spans="1:6" ht="12.75" customHeight="1" x14ac:dyDescent="0.2">
      <c r="A222" s="83" t="s">
        <v>168</v>
      </c>
      <c r="B222" s="83">
        <v>16</v>
      </c>
      <c r="C222" s="84">
        <v>2000.4650878100001</v>
      </c>
      <c r="D222" s="84">
        <v>1986.2117620900001</v>
      </c>
      <c r="E222" s="84">
        <v>233.79712767000001</v>
      </c>
      <c r="F222" s="84">
        <v>233.79712767000001</v>
      </c>
    </row>
    <row r="223" spans="1:6" ht="12.75" customHeight="1" x14ac:dyDescent="0.2">
      <c r="A223" s="83" t="s">
        <v>168</v>
      </c>
      <c r="B223" s="83">
        <v>17</v>
      </c>
      <c r="C223" s="84">
        <v>2011.77212835</v>
      </c>
      <c r="D223" s="84">
        <v>1992.0584586499999</v>
      </c>
      <c r="E223" s="84">
        <v>234.48534273999999</v>
      </c>
      <c r="F223" s="84">
        <v>234.48534273999999</v>
      </c>
    </row>
    <row r="224" spans="1:6" ht="12.75" customHeight="1" x14ac:dyDescent="0.2">
      <c r="A224" s="83" t="s">
        <v>168</v>
      </c>
      <c r="B224" s="83">
        <v>18</v>
      </c>
      <c r="C224" s="84">
        <v>1994.4403574099999</v>
      </c>
      <c r="D224" s="84">
        <v>1974.6743780700001</v>
      </c>
      <c r="E224" s="84">
        <v>232.43906138</v>
      </c>
      <c r="F224" s="84">
        <v>232.43906138</v>
      </c>
    </row>
    <row r="225" spans="1:6" ht="12.75" customHeight="1" x14ac:dyDescent="0.2">
      <c r="A225" s="83" t="s">
        <v>168</v>
      </c>
      <c r="B225" s="83">
        <v>19</v>
      </c>
      <c r="C225" s="84">
        <v>1973.5057805399999</v>
      </c>
      <c r="D225" s="84">
        <v>1953.8999449099999</v>
      </c>
      <c r="E225" s="84">
        <v>229.99370138</v>
      </c>
      <c r="F225" s="84">
        <v>229.99370138</v>
      </c>
    </row>
    <row r="226" spans="1:6" ht="12.75" customHeight="1" x14ac:dyDescent="0.2">
      <c r="A226" s="83" t="s">
        <v>168</v>
      </c>
      <c r="B226" s="83">
        <v>20</v>
      </c>
      <c r="C226" s="84">
        <v>1942.9733103599999</v>
      </c>
      <c r="D226" s="84">
        <v>1930.28116183</v>
      </c>
      <c r="E226" s="84">
        <v>227.21353274000001</v>
      </c>
      <c r="F226" s="84">
        <v>227.21353274000001</v>
      </c>
    </row>
    <row r="227" spans="1:6" ht="12.75" customHeight="1" x14ac:dyDescent="0.2">
      <c r="A227" s="83" t="s">
        <v>168</v>
      </c>
      <c r="B227" s="83">
        <v>21</v>
      </c>
      <c r="C227" s="84">
        <v>1943.1853628599999</v>
      </c>
      <c r="D227" s="84">
        <v>1925.66879827</v>
      </c>
      <c r="E227" s="84">
        <v>226.6706111</v>
      </c>
      <c r="F227" s="84">
        <v>226.6706111</v>
      </c>
    </row>
    <row r="228" spans="1:6" ht="12.75" customHeight="1" x14ac:dyDescent="0.2">
      <c r="A228" s="83" t="s">
        <v>168</v>
      </c>
      <c r="B228" s="83">
        <v>22</v>
      </c>
      <c r="C228" s="84">
        <v>1939.46515752</v>
      </c>
      <c r="D228" s="84">
        <v>1920.5953728300001</v>
      </c>
      <c r="E228" s="84">
        <v>226.07341783000001</v>
      </c>
      <c r="F228" s="84">
        <v>226.07341783000001</v>
      </c>
    </row>
    <row r="229" spans="1:6" ht="12.75" customHeight="1" x14ac:dyDescent="0.2">
      <c r="A229" s="83" t="s">
        <v>168</v>
      </c>
      <c r="B229" s="83">
        <v>23</v>
      </c>
      <c r="C229" s="84">
        <v>1976.80081548</v>
      </c>
      <c r="D229" s="84">
        <v>1957.48894083</v>
      </c>
      <c r="E229" s="84">
        <v>230.41616234</v>
      </c>
      <c r="F229" s="84">
        <v>230.41616234</v>
      </c>
    </row>
    <row r="230" spans="1:6" ht="12.75" customHeight="1" x14ac:dyDescent="0.2">
      <c r="A230" s="83" t="s">
        <v>168</v>
      </c>
      <c r="B230" s="83">
        <v>24</v>
      </c>
      <c r="C230" s="84">
        <v>2011.6894991300001</v>
      </c>
      <c r="D230" s="84">
        <v>1992.0624739</v>
      </c>
      <c r="E230" s="84">
        <v>234.48581537999999</v>
      </c>
      <c r="F230" s="84">
        <v>234.48581537999999</v>
      </c>
    </row>
    <row r="231" spans="1:6" ht="12.75" customHeight="1" x14ac:dyDescent="0.2">
      <c r="A231" s="83" t="s">
        <v>169</v>
      </c>
      <c r="B231" s="83">
        <v>1</v>
      </c>
      <c r="C231" s="84">
        <v>2003.01362384</v>
      </c>
      <c r="D231" s="84">
        <v>1985.5785422700001</v>
      </c>
      <c r="E231" s="84">
        <v>233.72259131999999</v>
      </c>
      <c r="F231" s="84">
        <v>233.72259131999999</v>
      </c>
    </row>
    <row r="232" spans="1:6" ht="12.75" customHeight="1" x14ac:dyDescent="0.2">
      <c r="A232" s="83" t="s">
        <v>169</v>
      </c>
      <c r="B232" s="83">
        <v>2</v>
      </c>
      <c r="C232" s="84">
        <v>2050.03692619</v>
      </c>
      <c r="D232" s="84">
        <v>2028.58768826</v>
      </c>
      <c r="E232" s="84">
        <v>238.78520096</v>
      </c>
      <c r="F232" s="84">
        <v>238.78520096</v>
      </c>
    </row>
    <row r="233" spans="1:6" ht="12.75" customHeight="1" x14ac:dyDescent="0.2">
      <c r="A233" s="83" t="s">
        <v>169</v>
      </c>
      <c r="B233" s="83">
        <v>3</v>
      </c>
      <c r="C233" s="84">
        <v>2085.9958515799999</v>
      </c>
      <c r="D233" s="84">
        <v>2064.6848745500001</v>
      </c>
      <c r="E233" s="84">
        <v>243.03420331999999</v>
      </c>
      <c r="F233" s="84">
        <v>243.03420331999999</v>
      </c>
    </row>
    <row r="234" spans="1:6" ht="12.75" customHeight="1" x14ac:dyDescent="0.2">
      <c r="A234" s="83" t="s">
        <v>169</v>
      </c>
      <c r="B234" s="83">
        <v>4</v>
      </c>
      <c r="C234" s="84">
        <v>2105.4047597700001</v>
      </c>
      <c r="D234" s="84">
        <v>2085.07302828</v>
      </c>
      <c r="E234" s="84">
        <v>245.43409434</v>
      </c>
      <c r="F234" s="84">
        <v>245.43409434</v>
      </c>
    </row>
    <row r="235" spans="1:6" ht="12.75" customHeight="1" x14ac:dyDescent="0.2">
      <c r="A235" s="83" t="s">
        <v>169</v>
      </c>
      <c r="B235" s="83">
        <v>5</v>
      </c>
      <c r="C235" s="84">
        <v>2097.49646192</v>
      </c>
      <c r="D235" s="84">
        <v>2076.5321327900001</v>
      </c>
      <c r="E235" s="84">
        <v>244.42874492999999</v>
      </c>
      <c r="F235" s="84">
        <v>244.42874492999999</v>
      </c>
    </row>
    <row r="236" spans="1:6" ht="12.75" customHeight="1" x14ac:dyDescent="0.2">
      <c r="A236" s="83" t="s">
        <v>169</v>
      </c>
      <c r="B236" s="83">
        <v>6</v>
      </c>
      <c r="C236" s="84">
        <v>2074.4943051300002</v>
      </c>
      <c r="D236" s="84">
        <v>2054.5011280099998</v>
      </c>
      <c r="E236" s="84">
        <v>241.83547379000001</v>
      </c>
      <c r="F236" s="84">
        <v>241.83547379000001</v>
      </c>
    </row>
    <row r="237" spans="1:6" ht="12.75" customHeight="1" x14ac:dyDescent="0.2">
      <c r="A237" s="83" t="s">
        <v>169</v>
      </c>
      <c r="B237" s="83">
        <v>7</v>
      </c>
      <c r="C237" s="84">
        <v>2029.00260905</v>
      </c>
      <c r="D237" s="84">
        <v>2008.8476097800001</v>
      </c>
      <c r="E237" s="84">
        <v>236.46159491</v>
      </c>
      <c r="F237" s="84">
        <v>236.46159491</v>
      </c>
    </row>
    <row r="238" spans="1:6" ht="12.75" customHeight="1" x14ac:dyDescent="0.2">
      <c r="A238" s="83" t="s">
        <v>169</v>
      </c>
      <c r="B238" s="83">
        <v>8</v>
      </c>
      <c r="C238" s="84">
        <v>1981.01497492</v>
      </c>
      <c r="D238" s="84">
        <v>1961.05821378</v>
      </c>
      <c r="E238" s="84">
        <v>230.83630170999999</v>
      </c>
      <c r="F238" s="84">
        <v>230.83630170999999</v>
      </c>
    </row>
    <row r="239" spans="1:6" ht="12.75" customHeight="1" x14ac:dyDescent="0.2">
      <c r="A239" s="83" t="s">
        <v>169</v>
      </c>
      <c r="B239" s="83">
        <v>9</v>
      </c>
      <c r="C239" s="84">
        <v>1956.89433151</v>
      </c>
      <c r="D239" s="84">
        <v>1937.9583961799999</v>
      </c>
      <c r="E239" s="84">
        <v>228.11722054000001</v>
      </c>
      <c r="F239" s="84">
        <v>228.11722054000001</v>
      </c>
    </row>
    <row r="240" spans="1:6" ht="12.75" customHeight="1" x14ac:dyDescent="0.2">
      <c r="A240" s="83" t="s">
        <v>169</v>
      </c>
      <c r="B240" s="83">
        <v>10</v>
      </c>
      <c r="C240" s="84">
        <v>1941.91026248</v>
      </c>
      <c r="D240" s="84">
        <v>1922.7253304799999</v>
      </c>
      <c r="E240" s="84">
        <v>226.32413529999999</v>
      </c>
      <c r="F240" s="84">
        <v>226.32413529999999</v>
      </c>
    </row>
    <row r="241" spans="1:6" ht="12.75" customHeight="1" x14ac:dyDescent="0.2">
      <c r="A241" s="83" t="s">
        <v>169</v>
      </c>
      <c r="B241" s="83">
        <v>11</v>
      </c>
      <c r="C241" s="84">
        <v>1950.4313152</v>
      </c>
      <c r="D241" s="84">
        <v>1931.1396810199999</v>
      </c>
      <c r="E241" s="84">
        <v>227.31458910000001</v>
      </c>
      <c r="F241" s="84">
        <v>227.31458910000001</v>
      </c>
    </row>
    <row r="242" spans="1:6" ht="12.75" customHeight="1" x14ac:dyDescent="0.2">
      <c r="A242" s="83" t="s">
        <v>169</v>
      </c>
      <c r="B242" s="83">
        <v>12</v>
      </c>
      <c r="C242" s="84">
        <v>1961.1503213200001</v>
      </c>
      <c r="D242" s="84">
        <v>1950.6463795699999</v>
      </c>
      <c r="E242" s="84">
        <v>229.61072397000001</v>
      </c>
      <c r="F242" s="84">
        <v>229.61072397000001</v>
      </c>
    </row>
    <row r="243" spans="1:6" ht="12.75" customHeight="1" x14ac:dyDescent="0.2">
      <c r="A243" s="83" t="s">
        <v>169</v>
      </c>
      <c r="B243" s="83">
        <v>13</v>
      </c>
      <c r="C243" s="84">
        <v>1979.90580325</v>
      </c>
      <c r="D243" s="84">
        <v>1962.71762319</v>
      </c>
      <c r="E243" s="84">
        <v>231.03163090999999</v>
      </c>
      <c r="F243" s="84">
        <v>231.03163090999999</v>
      </c>
    </row>
    <row r="244" spans="1:6" ht="12.75" customHeight="1" x14ac:dyDescent="0.2">
      <c r="A244" s="83" t="s">
        <v>169</v>
      </c>
      <c r="B244" s="83">
        <v>14</v>
      </c>
      <c r="C244" s="84">
        <v>1990.23705083</v>
      </c>
      <c r="D244" s="84">
        <v>1978.2596355799999</v>
      </c>
      <c r="E244" s="84">
        <v>232.86108229999999</v>
      </c>
      <c r="F244" s="84">
        <v>232.86108229999999</v>
      </c>
    </row>
    <row r="245" spans="1:6" ht="12.75" customHeight="1" x14ac:dyDescent="0.2">
      <c r="A245" s="83" t="s">
        <v>169</v>
      </c>
      <c r="B245" s="83">
        <v>15</v>
      </c>
      <c r="C245" s="84">
        <v>2004.4835361200001</v>
      </c>
      <c r="D245" s="84">
        <v>1991.6305143100001</v>
      </c>
      <c r="E245" s="84">
        <v>234.43496938000001</v>
      </c>
      <c r="F245" s="84">
        <v>234.43496938000001</v>
      </c>
    </row>
    <row r="246" spans="1:6" ht="12.75" customHeight="1" x14ac:dyDescent="0.2">
      <c r="A246" s="83" t="s">
        <v>169</v>
      </c>
      <c r="B246" s="83">
        <v>16</v>
      </c>
      <c r="C246" s="84">
        <v>2025.98543126</v>
      </c>
      <c r="D246" s="84">
        <v>2008.0489229699999</v>
      </c>
      <c r="E246" s="84">
        <v>236.36758143</v>
      </c>
      <c r="F246" s="84">
        <v>236.36758143</v>
      </c>
    </row>
    <row r="247" spans="1:6" ht="12.75" customHeight="1" x14ac:dyDescent="0.2">
      <c r="A247" s="83" t="s">
        <v>169</v>
      </c>
      <c r="B247" s="83">
        <v>17</v>
      </c>
      <c r="C247" s="84">
        <v>2026.8063073999999</v>
      </c>
      <c r="D247" s="84">
        <v>2008.75366325</v>
      </c>
      <c r="E247" s="84">
        <v>236.45053646</v>
      </c>
      <c r="F247" s="84">
        <v>236.45053646</v>
      </c>
    </row>
    <row r="248" spans="1:6" ht="12.75" customHeight="1" x14ac:dyDescent="0.2">
      <c r="A248" s="83" t="s">
        <v>169</v>
      </c>
      <c r="B248" s="83">
        <v>18</v>
      </c>
      <c r="C248" s="84">
        <v>2013.23349377</v>
      </c>
      <c r="D248" s="84">
        <v>1993.49208363</v>
      </c>
      <c r="E248" s="84">
        <v>234.65409484</v>
      </c>
      <c r="F248" s="84">
        <v>234.65409484</v>
      </c>
    </row>
    <row r="249" spans="1:6" ht="12.75" customHeight="1" x14ac:dyDescent="0.2">
      <c r="A249" s="83" t="s">
        <v>169</v>
      </c>
      <c r="B249" s="83">
        <v>19</v>
      </c>
      <c r="C249" s="84">
        <v>1977.0191978099999</v>
      </c>
      <c r="D249" s="84">
        <v>1963.08481966</v>
      </c>
      <c r="E249" s="84">
        <v>231.07485363999999</v>
      </c>
      <c r="F249" s="84">
        <v>231.07485363999999</v>
      </c>
    </row>
    <row r="250" spans="1:6" ht="12.75" customHeight="1" x14ac:dyDescent="0.2">
      <c r="A250" s="83" t="s">
        <v>169</v>
      </c>
      <c r="B250" s="83">
        <v>20</v>
      </c>
      <c r="C250" s="84">
        <v>1974.4882175299999</v>
      </c>
      <c r="D250" s="84">
        <v>1954.42396156</v>
      </c>
      <c r="E250" s="84">
        <v>230.05538340999999</v>
      </c>
      <c r="F250" s="84">
        <v>230.05538340999999</v>
      </c>
    </row>
    <row r="251" spans="1:6" ht="12.75" customHeight="1" x14ac:dyDescent="0.2">
      <c r="A251" s="83" t="s">
        <v>169</v>
      </c>
      <c r="B251" s="83">
        <v>21</v>
      </c>
      <c r="C251" s="84">
        <v>1945.24161602</v>
      </c>
      <c r="D251" s="84">
        <v>1925.09095299</v>
      </c>
      <c r="E251" s="84">
        <v>226.60259289000001</v>
      </c>
      <c r="F251" s="84">
        <v>226.60259289000001</v>
      </c>
    </row>
    <row r="252" spans="1:6" ht="12.75" customHeight="1" x14ac:dyDescent="0.2">
      <c r="A252" s="83" t="s">
        <v>169</v>
      </c>
      <c r="B252" s="83">
        <v>22</v>
      </c>
      <c r="C252" s="84">
        <v>1954.47888704</v>
      </c>
      <c r="D252" s="84">
        <v>1935.0257356499999</v>
      </c>
      <c r="E252" s="84">
        <v>227.77201686000001</v>
      </c>
      <c r="F252" s="84">
        <v>227.77201686000001</v>
      </c>
    </row>
    <row r="253" spans="1:6" ht="12.75" customHeight="1" x14ac:dyDescent="0.2">
      <c r="A253" s="83" t="s">
        <v>169</v>
      </c>
      <c r="B253" s="83">
        <v>23</v>
      </c>
      <c r="C253" s="84">
        <v>2042.0928713200001</v>
      </c>
      <c r="D253" s="84">
        <v>2021.3764964100001</v>
      </c>
      <c r="E253" s="84">
        <v>237.93637104999999</v>
      </c>
      <c r="F253" s="84">
        <v>237.93637104999999</v>
      </c>
    </row>
    <row r="254" spans="1:6" ht="12.75" customHeight="1" x14ac:dyDescent="0.2">
      <c r="A254" s="83" t="s">
        <v>169</v>
      </c>
      <c r="B254" s="83">
        <v>24</v>
      </c>
      <c r="C254" s="84">
        <v>2041.5789222000001</v>
      </c>
      <c r="D254" s="84">
        <v>2021.3293389400001</v>
      </c>
      <c r="E254" s="84">
        <v>237.93082014000001</v>
      </c>
      <c r="F254" s="84">
        <v>237.93082014000001</v>
      </c>
    </row>
    <row r="255" spans="1:6" ht="12.75" customHeight="1" x14ac:dyDescent="0.2">
      <c r="A255" s="83" t="s">
        <v>170</v>
      </c>
      <c r="B255" s="83">
        <v>1</v>
      </c>
      <c r="C255" s="84">
        <v>2127.2886259900001</v>
      </c>
      <c r="D255" s="84">
        <v>2107.5387184400001</v>
      </c>
      <c r="E255" s="84">
        <v>248.07853233</v>
      </c>
      <c r="F255" s="84">
        <v>248.07853233</v>
      </c>
    </row>
    <row r="256" spans="1:6" ht="12.75" customHeight="1" x14ac:dyDescent="0.2">
      <c r="A256" s="83" t="s">
        <v>170</v>
      </c>
      <c r="B256" s="83">
        <v>2</v>
      </c>
      <c r="C256" s="84">
        <v>2211.6790626100001</v>
      </c>
      <c r="D256" s="84">
        <v>2191.0983372000001</v>
      </c>
      <c r="E256" s="84">
        <v>257.91434099000003</v>
      </c>
      <c r="F256" s="84">
        <v>257.91434099000003</v>
      </c>
    </row>
    <row r="257" spans="1:6" ht="12.75" customHeight="1" x14ac:dyDescent="0.2">
      <c r="A257" s="83" t="s">
        <v>170</v>
      </c>
      <c r="B257" s="83">
        <v>3</v>
      </c>
      <c r="C257" s="84">
        <v>2206.5381444300001</v>
      </c>
      <c r="D257" s="84">
        <v>2191.2528191900001</v>
      </c>
      <c r="E257" s="84">
        <v>257.93252508</v>
      </c>
      <c r="F257" s="84">
        <v>257.93252508</v>
      </c>
    </row>
    <row r="258" spans="1:6" ht="12.75" customHeight="1" x14ac:dyDescent="0.2">
      <c r="A258" s="83" t="s">
        <v>170</v>
      </c>
      <c r="B258" s="83">
        <v>4</v>
      </c>
      <c r="C258" s="84">
        <v>2202.5677754899998</v>
      </c>
      <c r="D258" s="84">
        <v>2181.9089859000001</v>
      </c>
      <c r="E258" s="84">
        <v>256.83266179999998</v>
      </c>
      <c r="F258" s="84">
        <v>256.83266179999998</v>
      </c>
    </row>
    <row r="259" spans="1:6" ht="12.75" customHeight="1" x14ac:dyDescent="0.2">
      <c r="A259" s="83" t="s">
        <v>170</v>
      </c>
      <c r="B259" s="83">
        <v>5</v>
      </c>
      <c r="C259" s="84">
        <v>2202.59643237</v>
      </c>
      <c r="D259" s="84">
        <v>2180.9888454299999</v>
      </c>
      <c r="E259" s="84">
        <v>256.72435200000001</v>
      </c>
      <c r="F259" s="84">
        <v>256.72435200000001</v>
      </c>
    </row>
    <row r="260" spans="1:6" ht="12.75" customHeight="1" x14ac:dyDescent="0.2">
      <c r="A260" s="83" t="s">
        <v>170</v>
      </c>
      <c r="B260" s="83">
        <v>6</v>
      </c>
      <c r="C260" s="84">
        <v>2148.89163663</v>
      </c>
      <c r="D260" s="84">
        <v>2136.5242668000001</v>
      </c>
      <c r="E260" s="84">
        <v>251.49042329</v>
      </c>
      <c r="F260" s="84">
        <v>251.49042329</v>
      </c>
    </row>
    <row r="261" spans="1:6" ht="12.75" customHeight="1" x14ac:dyDescent="0.2">
      <c r="A261" s="83" t="s">
        <v>170</v>
      </c>
      <c r="B261" s="83">
        <v>7</v>
      </c>
      <c r="C261" s="84">
        <v>2074.9992750800002</v>
      </c>
      <c r="D261" s="84">
        <v>2056.7797125500001</v>
      </c>
      <c r="E261" s="84">
        <v>242.10368614000001</v>
      </c>
      <c r="F261" s="84">
        <v>242.10368614000001</v>
      </c>
    </row>
    <row r="262" spans="1:6" ht="12.75" customHeight="1" x14ac:dyDescent="0.2">
      <c r="A262" s="83" t="s">
        <v>170</v>
      </c>
      <c r="B262" s="83">
        <v>8</v>
      </c>
      <c r="C262" s="84">
        <v>2012.4226112199999</v>
      </c>
      <c r="D262" s="84">
        <v>1992.9785968900001</v>
      </c>
      <c r="E262" s="84">
        <v>234.59365227999999</v>
      </c>
      <c r="F262" s="84">
        <v>234.59365227999999</v>
      </c>
    </row>
    <row r="263" spans="1:6" ht="12.75" customHeight="1" x14ac:dyDescent="0.2">
      <c r="A263" s="83" t="s">
        <v>170</v>
      </c>
      <c r="B263" s="83">
        <v>9</v>
      </c>
      <c r="C263" s="84">
        <v>1912.76446151</v>
      </c>
      <c r="D263" s="84">
        <v>1893.7443284000001</v>
      </c>
      <c r="E263" s="84">
        <v>222.91277948000001</v>
      </c>
      <c r="F263" s="84">
        <v>222.91277948000001</v>
      </c>
    </row>
    <row r="264" spans="1:6" ht="12.75" customHeight="1" x14ac:dyDescent="0.2">
      <c r="A264" s="83" t="s">
        <v>170</v>
      </c>
      <c r="B264" s="83">
        <v>10</v>
      </c>
      <c r="C264" s="84">
        <v>1908.3540706900001</v>
      </c>
      <c r="D264" s="84">
        <v>1889.33670422</v>
      </c>
      <c r="E264" s="84">
        <v>222.39395773000001</v>
      </c>
      <c r="F264" s="84">
        <v>222.39395773000001</v>
      </c>
    </row>
    <row r="265" spans="1:6" ht="12.75" customHeight="1" x14ac:dyDescent="0.2">
      <c r="A265" s="83" t="s">
        <v>170</v>
      </c>
      <c r="B265" s="83">
        <v>11</v>
      </c>
      <c r="C265" s="84">
        <v>1914.0337549599999</v>
      </c>
      <c r="D265" s="84">
        <v>1895.3446202600001</v>
      </c>
      <c r="E265" s="84">
        <v>223.10114995000001</v>
      </c>
      <c r="F265" s="84">
        <v>223.10114995000001</v>
      </c>
    </row>
    <row r="266" spans="1:6" ht="12.75" customHeight="1" x14ac:dyDescent="0.2">
      <c r="A266" s="83" t="s">
        <v>170</v>
      </c>
      <c r="B266" s="83">
        <v>12</v>
      </c>
      <c r="C266" s="84">
        <v>1926.86673961</v>
      </c>
      <c r="D266" s="84">
        <v>1907.8020158899999</v>
      </c>
      <c r="E266" s="84">
        <v>224.56751087999999</v>
      </c>
      <c r="F266" s="84">
        <v>224.56751087999999</v>
      </c>
    </row>
    <row r="267" spans="1:6" ht="12.75" customHeight="1" x14ac:dyDescent="0.2">
      <c r="A267" s="83" t="s">
        <v>170</v>
      </c>
      <c r="B267" s="83">
        <v>13</v>
      </c>
      <c r="C267" s="84">
        <v>1921.93785912</v>
      </c>
      <c r="D267" s="84">
        <v>1902.7052998300001</v>
      </c>
      <c r="E267" s="84">
        <v>223.96757607000001</v>
      </c>
      <c r="F267" s="84">
        <v>223.96757607000001</v>
      </c>
    </row>
    <row r="268" spans="1:6" ht="12.75" customHeight="1" x14ac:dyDescent="0.2">
      <c r="A268" s="83" t="s">
        <v>170</v>
      </c>
      <c r="B268" s="83">
        <v>14</v>
      </c>
      <c r="C268" s="84">
        <v>1929.25776303</v>
      </c>
      <c r="D268" s="84">
        <v>1909.8934426599999</v>
      </c>
      <c r="E268" s="84">
        <v>224.81369287000001</v>
      </c>
      <c r="F268" s="84">
        <v>224.81369287000001</v>
      </c>
    </row>
    <row r="269" spans="1:6" ht="12.75" customHeight="1" x14ac:dyDescent="0.2">
      <c r="A269" s="83" t="s">
        <v>170</v>
      </c>
      <c r="B269" s="83">
        <v>15</v>
      </c>
      <c r="C269" s="84">
        <v>1942.47080433</v>
      </c>
      <c r="D269" s="84">
        <v>1922.8410315199999</v>
      </c>
      <c r="E269" s="84">
        <v>226.33775446999999</v>
      </c>
      <c r="F269" s="84">
        <v>226.33775446999999</v>
      </c>
    </row>
    <row r="270" spans="1:6" ht="12.75" customHeight="1" x14ac:dyDescent="0.2">
      <c r="A270" s="83" t="s">
        <v>170</v>
      </c>
      <c r="B270" s="83">
        <v>16</v>
      </c>
      <c r="C270" s="84">
        <v>1958.78757182</v>
      </c>
      <c r="D270" s="84">
        <v>1938.67173744</v>
      </c>
      <c r="E270" s="84">
        <v>228.20118798999999</v>
      </c>
      <c r="F270" s="84">
        <v>228.20118798999999</v>
      </c>
    </row>
    <row r="271" spans="1:6" ht="12.75" customHeight="1" x14ac:dyDescent="0.2">
      <c r="A271" s="83" t="s">
        <v>170</v>
      </c>
      <c r="B271" s="83">
        <v>17</v>
      </c>
      <c r="C271" s="84">
        <v>1968.45136078</v>
      </c>
      <c r="D271" s="84">
        <v>1948.1535513399999</v>
      </c>
      <c r="E271" s="84">
        <v>229.31729297999999</v>
      </c>
      <c r="F271" s="84">
        <v>229.31729297999999</v>
      </c>
    </row>
    <row r="272" spans="1:6" ht="12.75" customHeight="1" x14ac:dyDescent="0.2">
      <c r="A272" s="83" t="s">
        <v>170</v>
      </c>
      <c r="B272" s="83">
        <v>18</v>
      </c>
      <c r="C272" s="84">
        <v>1945.6908259700001</v>
      </c>
      <c r="D272" s="84">
        <v>1926.0940349299999</v>
      </c>
      <c r="E272" s="84">
        <v>226.72066573999999</v>
      </c>
      <c r="F272" s="84">
        <v>226.72066573999999</v>
      </c>
    </row>
    <row r="273" spans="1:6" ht="12.75" customHeight="1" x14ac:dyDescent="0.2">
      <c r="A273" s="83" t="s">
        <v>170</v>
      </c>
      <c r="B273" s="83">
        <v>19</v>
      </c>
      <c r="C273" s="84">
        <v>1924.2074289499999</v>
      </c>
      <c r="D273" s="84">
        <v>1903.53217283</v>
      </c>
      <c r="E273" s="84">
        <v>224.06490735</v>
      </c>
      <c r="F273" s="84">
        <v>224.06490735</v>
      </c>
    </row>
    <row r="274" spans="1:6" ht="12.75" customHeight="1" x14ac:dyDescent="0.2">
      <c r="A274" s="83" t="s">
        <v>170</v>
      </c>
      <c r="B274" s="83">
        <v>20</v>
      </c>
      <c r="C274" s="84">
        <v>1899.73577574</v>
      </c>
      <c r="D274" s="84">
        <v>1879.6948422999999</v>
      </c>
      <c r="E274" s="84">
        <v>221.25901347999999</v>
      </c>
      <c r="F274" s="84">
        <v>221.25901347999999</v>
      </c>
    </row>
    <row r="275" spans="1:6" ht="12.75" customHeight="1" x14ac:dyDescent="0.2">
      <c r="A275" s="83" t="s">
        <v>170</v>
      </c>
      <c r="B275" s="83">
        <v>21</v>
      </c>
      <c r="C275" s="84">
        <v>1882.10576457</v>
      </c>
      <c r="D275" s="84">
        <v>1862.6754729500001</v>
      </c>
      <c r="E275" s="84">
        <v>219.25566230000001</v>
      </c>
      <c r="F275" s="84">
        <v>219.25566230000001</v>
      </c>
    </row>
    <row r="276" spans="1:6" ht="12.75" customHeight="1" x14ac:dyDescent="0.2">
      <c r="A276" s="83" t="s">
        <v>170</v>
      </c>
      <c r="B276" s="83">
        <v>22</v>
      </c>
      <c r="C276" s="84">
        <v>1870.8449943999999</v>
      </c>
      <c r="D276" s="84">
        <v>1851.7028788499999</v>
      </c>
      <c r="E276" s="84">
        <v>217.96407747000001</v>
      </c>
      <c r="F276" s="84">
        <v>217.96407747000001</v>
      </c>
    </row>
    <row r="277" spans="1:6" ht="12.75" customHeight="1" x14ac:dyDescent="0.2">
      <c r="A277" s="83" t="s">
        <v>170</v>
      </c>
      <c r="B277" s="83">
        <v>23</v>
      </c>
      <c r="C277" s="84">
        <v>1922.1768997500001</v>
      </c>
      <c r="D277" s="84">
        <v>1902.7309506300001</v>
      </c>
      <c r="E277" s="84">
        <v>223.97059542</v>
      </c>
      <c r="F277" s="84">
        <v>223.97059542</v>
      </c>
    </row>
    <row r="278" spans="1:6" ht="12.75" customHeight="1" x14ac:dyDescent="0.2">
      <c r="A278" s="83" t="s">
        <v>170</v>
      </c>
      <c r="B278" s="83">
        <v>24</v>
      </c>
      <c r="C278" s="84">
        <v>1955.1052123100001</v>
      </c>
      <c r="D278" s="84">
        <v>1935.9751317400001</v>
      </c>
      <c r="E278" s="84">
        <v>227.88377034999999</v>
      </c>
      <c r="F278" s="84">
        <v>227.88377034999999</v>
      </c>
    </row>
    <row r="279" spans="1:6" ht="12.75" customHeight="1" x14ac:dyDescent="0.2">
      <c r="A279" s="83" t="s">
        <v>171</v>
      </c>
      <c r="B279" s="83">
        <v>1</v>
      </c>
      <c r="C279" s="84">
        <v>2007.2880489300001</v>
      </c>
      <c r="D279" s="84">
        <v>1987.1823746699999</v>
      </c>
      <c r="E279" s="84">
        <v>233.91137854999999</v>
      </c>
      <c r="F279" s="84">
        <v>233.91137854999999</v>
      </c>
    </row>
    <row r="280" spans="1:6" ht="12.75" customHeight="1" x14ac:dyDescent="0.2">
      <c r="A280" s="83" t="s">
        <v>171</v>
      </c>
      <c r="B280" s="83">
        <v>2</v>
      </c>
      <c r="C280" s="84">
        <v>2063.44304319</v>
      </c>
      <c r="D280" s="84">
        <v>2042.7457714499999</v>
      </c>
      <c r="E280" s="84">
        <v>240.45174993000001</v>
      </c>
      <c r="F280" s="84">
        <v>240.45174993000001</v>
      </c>
    </row>
    <row r="281" spans="1:6" ht="12.75" customHeight="1" x14ac:dyDescent="0.2">
      <c r="A281" s="83" t="s">
        <v>171</v>
      </c>
      <c r="B281" s="83">
        <v>3</v>
      </c>
      <c r="C281" s="84">
        <v>2117.1140885899999</v>
      </c>
      <c r="D281" s="84">
        <v>2095.0645000599998</v>
      </c>
      <c r="E281" s="84">
        <v>246.6101912</v>
      </c>
      <c r="F281" s="84">
        <v>246.6101912</v>
      </c>
    </row>
    <row r="282" spans="1:6" ht="12.75" customHeight="1" x14ac:dyDescent="0.2">
      <c r="A282" s="83" t="s">
        <v>171</v>
      </c>
      <c r="B282" s="83">
        <v>4</v>
      </c>
      <c r="C282" s="84">
        <v>2120.93733114</v>
      </c>
      <c r="D282" s="84">
        <v>2100.6993838899998</v>
      </c>
      <c r="E282" s="84">
        <v>247.27347377000001</v>
      </c>
      <c r="F282" s="84">
        <v>247.27347377000001</v>
      </c>
    </row>
    <row r="283" spans="1:6" ht="12.75" customHeight="1" x14ac:dyDescent="0.2">
      <c r="A283" s="83" t="s">
        <v>171</v>
      </c>
      <c r="B283" s="83">
        <v>5</v>
      </c>
      <c r="C283" s="84">
        <v>2115.7240766999998</v>
      </c>
      <c r="D283" s="84">
        <v>2099.9634453100002</v>
      </c>
      <c r="E283" s="84">
        <v>247.18684639</v>
      </c>
      <c r="F283" s="84">
        <v>247.18684639</v>
      </c>
    </row>
    <row r="284" spans="1:6" ht="12.75" customHeight="1" x14ac:dyDescent="0.2">
      <c r="A284" s="83" t="s">
        <v>171</v>
      </c>
      <c r="B284" s="83">
        <v>6</v>
      </c>
      <c r="C284" s="84">
        <v>2095.2706063000001</v>
      </c>
      <c r="D284" s="84">
        <v>2075.1978469800001</v>
      </c>
      <c r="E284" s="84">
        <v>244.27168605</v>
      </c>
      <c r="F284" s="84">
        <v>244.27168605</v>
      </c>
    </row>
    <row r="285" spans="1:6" ht="12.75" customHeight="1" x14ac:dyDescent="0.2">
      <c r="A285" s="83" t="s">
        <v>171</v>
      </c>
      <c r="B285" s="83">
        <v>7</v>
      </c>
      <c r="C285" s="84">
        <v>2032.74209438</v>
      </c>
      <c r="D285" s="84">
        <v>2012.89893237</v>
      </c>
      <c r="E285" s="84">
        <v>236.93847638</v>
      </c>
      <c r="F285" s="84">
        <v>236.93847638</v>
      </c>
    </row>
    <row r="286" spans="1:6" ht="12.75" customHeight="1" x14ac:dyDescent="0.2">
      <c r="A286" s="83" t="s">
        <v>171</v>
      </c>
      <c r="B286" s="83">
        <v>8</v>
      </c>
      <c r="C286" s="84">
        <v>1954.04885113</v>
      </c>
      <c r="D286" s="84">
        <v>1934.2724237899999</v>
      </c>
      <c r="E286" s="84">
        <v>227.68334447000001</v>
      </c>
      <c r="F286" s="84">
        <v>227.68334447000001</v>
      </c>
    </row>
    <row r="287" spans="1:6" ht="12.75" customHeight="1" x14ac:dyDescent="0.2">
      <c r="A287" s="83" t="s">
        <v>171</v>
      </c>
      <c r="B287" s="83">
        <v>9</v>
      </c>
      <c r="C287" s="84">
        <v>1951.3265012899999</v>
      </c>
      <c r="D287" s="84">
        <v>1931.3551953799999</v>
      </c>
      <c r="E287" s="84">
        <v>227.33995730999999</v>
      </c>
      <c r="F287" s="84">
        <v>227.33995730999999</v>
      </c>
    </row>
    <row r="288" spans="1:6" ht="12.75" customHeight="1" x14ac:dyDescent="0.2">
      <c r="A288" s="83" t="s">
        <v>171</v>
      </c>
      <c r="B288" s="83">
        <v>10</v>
      </c>
      <c r="C288" s="84">
        <v>1951.78313604</v>
      </c>
      <c r="D288" s="84">
        <v>1932.8741381699999</v>
      </c>
      <c r="E288" s="84">
        <v>227.51875217</v>
      </c>
      <c r="F288" s="84">
        <v>227.51875217</v>
      </c>
    </row>
    <row r="289" spans="1:6" ht="12.75" customHeight="1" x14ac:dyDescent="0.2">
      <c r="A289" s="83" t="s">
        <v>171</v>
      </c>
      <c r="B289" s="83">
        <v>11</v>
      </c>
      <c r="C289" s="84">
        <v>1949.6065482399999</v>
      </c>
      <c r="D289" s="84">
        <v>1929.43156024</v>
      </c>
      <c r="E289" s="84">
        <v>227.11352608000001</v>
      </c>
      <c r="F289" s="84">
        <v>227.11352608000001</v>
      </c>
    </row>
    <row r="290" spans="1:6" ht="12.75" customHeight="1" x14ac:dyDescent="0.2">
      <c r="A290" s="83" t="s">
        <v>171</v>
      </c>
      <c r="B290" s="83">
        <v>12</v>
      </c>
      <c r="C290" s="84">
        <v>1965.6252443599999</v>
      </c>
      <c r="D290" s="84">
        <v>1944.2407150900001</v>
      </c>
      <c r="E290" s="84">
        <v>228.85671275000001</v>
      </c>
      <c r="F290" s="84">
        <v>228.85671275000001</v>
      </c>
    </row>
    <row r="291" spans="1:6" ht="12.75" customHeight="1" x14ac:dyDescent="0.2">
      <c r="A291" s="83" t="s">
        <v>171</v>
      </c>
      <c r="B291" s="83">
        <v>13</v>
      </c>
      <c r="C291" s="84">
        <v>1960.6400362700001</v>
      </c>
      <c r="D291" s="84">
        <v>1939.42144093</v>
      </c>
      <c r="E291" s="84">
        <v>228.28943563999999</v>
      </c>
      <c r="F291" s="84">
        <v>228.28943563999999</v>
      </c>
    </row>
    <row r="292" spans="1:6" ht="12.75" customHeight="1" x14ac:dyDescent="0.2">
      <c r="A292" s="83" t="s">
        <v>171</v>
      </c>
      <c r="B292" s="83">
        <v>14</v>
      </c>
      <c r="C292" s="84">
        <v>1969.09898004</v>
      </c>
      <c r="D292" s="84">
        <v>1948.6554731199999</v>
      </c>
      <c r="E292" s="84">
        <v>229.37637423000001</v>
      </c>
      <c r="F292" s="84">
        <v>229.37637423000001</v>
      </c>
    </row>
    <row r="293" spans="1:6" ht="12.75" customHeight="1" x14ac:dyDescent="0.2">
      <c r="A293" s="83" t="s">
        <v>171</v>
      </c>
      <c r="B293" s="83">
        <v>15</v>
      </c>
      <c r="C293" s="84">
        <v>1998.6129828400001</v>
      </c>
      <c r="D293" s="84">
        <v>1975.69512575</v>
      </c>
      <c r="E293" s="84">
        <v>232.55921366000001</v>
      </c>
      <c r="F293" s="84">
        <v>232.55921366000001</v>
      </c>
    </row>
    <row r="294" spans="1:6" ht="12.75" customHeight="1" x14ac:dyDescent="0.2">
      <c r="A294" s="83" t="s">
        <v>171</v>
      </c>
      <c r="B294" s="83">
        <v>16</v>
      </c>
      <c r="C294" s="84">
        <v>2011.9319084199999</v>
      </c>
      <c r="D294" s="84">
        <v>1988.95655758</v>
      </c>
      <c r="E294" s="84">
        <v>234.12021774999999</v>
      </c>
      <c r="F294" s="84">
        <v>234.12021774999999</v>
      </c>
    </row>
    <row r="295" spans="1:6" ht="12.75" customHeight="1" x14ac:dyDescent="0.2">
      <c r="A295" s="83" t="s">
        <v>171</v>
      </c>
      <c r="B295" s="83">
        <v>17</v>
      </c>
      <c r="C295" s="84">
        <v>1999.5170440100001</v>
      </c>
      <c r="D295" s="84">
        <v>1978.5666148299999</v>
      </c>
      <c r="E295" s="84">
        <v>232.89721685000001</v>
      </c>
      <c r="F295" s="84">
        <v>232.89721685000001</v>
      </c>
    </row>
    <row r="296" spans="1:6" ht="12.75" customHeight="1" x14ac:dyDescent="0.2">
      <c r="A296" s="83" t="s">
        <v>171</v>
      </c>
      <c r="B296" s="83">
        <v>18</v>
      </c>
      <c r="C296" s="84">
        <v>1987.0752780400001</v>
      </c>
      <c r="D296" s="84">
        <v>1967.46190729</v>
      </c>
      <c r="E296" s="84">
        <v>231.59008093</v>
      </c>
      <c r="F296" s="84">
        <v>231.59008093</v>
      </c>
    </row>
    <row r="297" spans="1:6" ht="12.75" customHeight="1" x14ac:dyDescent="0.2">
      <c r="A297" s="83" t="s">
        <v>171</v>
      </c>
      <c r="B297" s="83">
        <v>19</v>
      </c>
      <c r="C297" s="84">
        <v>1941.4474325399999</v>
      </c>
      <c r="D297" s="84">
        <v>1927.9362467599999</v>
      </c>
      <c r="E297" s="84">
        <v>226.93751262000001</v>
      </c>
      <c r="F297" s="84">
        <v>226.93751262000001</v>
      </c>
    </row>
    <row r="298" spans="1:6" ht="12.75" customHeight="1" x14ac:dyDescent="0.2">
      <c r="A298" s="83" t="s">
        <v>171</v>
      </c>
      <c r="B298" s="83">
        <v>20</v>
      </c>
      <c r="C298" s="84">
        <v>1929.0256285999999</v>
      </c>
      <c r="D298" s="84">
        <v>1909.1382438400001</v>
      </c>
      <c r="E298" s="84">
        <v>224.72479835999999</v>
      </c>
      <c r="F298" s="84">
        <v>224.72479835999999</v>
      </c>
    </row>
    <row r="299" spans="1:6" ht="12.75" customHeight="1" x14ac:dyDescent="0.2">
      <c r="A299" s="83" t="s">
        <v>171</v>
      </c>
      <c r="B299" s="83">
        <v>21</v>
      </c>
      <c r="C299" s="84">
        <v>1926.95282013</v>
      </c>
      <c r="D299" s="84">
        <v>1904.9047804899999</v>
      </c>
      <c r="E299" s="84">
        <v>224.22647709</v>
      </c>
      <c r="F299" s="84">
        <v>224.22647709</v>
      </c>
    </row>
    <row r="300" spans="1:6" ht="12.75" customHeight="1" x14ac:dyDescent="0.2">
      <c r="A300" s="83" t="s">
        <v>171</v>
      </c>
      <c r="B300" s="83">
        <v>22</v>
      </c>
      <c r="C300" s="84">
        <v>1908.46439622</v>
      </c>
      <c r="D300" s="84">
        <v>1888.0293204300001</v>
      </c>
      <c r="E300" s="84">
        <v>222.24006549000001</v>
      </c>
      <c r="F300" s="84">
        <v>222.24006549000001</v>
      </c>
    </row>
    <row r="301" spans="1:6" ht="12.75" customHeight="1" x14ac:dyDescent="0.2">
      <c r="A301" s="83" t="s">
        <v>171</v>
      </c>
      <c r="B301" s="83">
        <v>23</v>
      </c>
      <c r="C301" s="84">
        <v>1950.0654287699999</v>
      </c>
      <c r="D301" s="84">
        <v>1929.9931001099999</v>
      </c>
      <c r="E301" s="84">
        <v>227.17962498</v>
      </c>
      <c r="F301" s="84">
        <v>227.17962498</v>
      </c>
    </row>
    <row r="302" spans="1:6" ht="12.75" customHeight="1" x14ac:dyDescent="0.2">
      <c r="A302" s="83" t="s">
        <v>171</v>
      </c>
      <c r="B302" s="83">
        <v>24</v>
      </c>
      <c r="C302" s="84">
        <v>1990.2151498000001</v>
      </c>
      <c r="D302" s="84">
        <v>1970.0426502</v>
      </c>
      <c r="E302" s="84">
        <v>231.89386035999999</v>
      </c>
      <c r="F302" s="84">
        <v>231.89386035999999</v>
      </c>
    </row>
    <row r="303" spans="1:6" ht="12.75" customHeight="1" x14ac:dyDescent="0.2">
      <c r="A303" s="83" t="s">
        <v>172</v>
      </c>
      <c r="B303" s="83">
        <v>1</v>
      </c>
      <c r="C303" s="84">
        <v>1965.22225979</v>
      </c>
      <c r="D303" s="84">
        <v>1945.53658107</v>
      </c>
      <c r="E303" s="84">
        <v>229.00924922999999</v>
      </c>
      <c r="F303" s="84">
        <v>229.00924922999999</v>
      </c>
    </row>
    <row r="304" spans="1:6" ht="12.75" customHeight="1" x14ac:dyDescent="0.2">
      <c r="A304" s="83" t="s">
        <v>172</v>
      </c>
      <c r="B304" s="83">
        <v>2</v>
      </c>
      <c r="C304" s="84">
        <v>1942.6207862199999</v>
      </c>
      <c r="D304" s="84">
        <v>1923.6925112900001</v>
      </c>
      <c r="E304" s="84">
        <v>226.43798222000001</v>
      </c>
      <c r="F304" s="84">
        <v>226.43798222000001</v>
      </c>
    </row>
    <row r="305" spans="1:6" ht="12.75" customHeight="1" x14ac:dyDescent="0.2">
      <c r="A305" s="83" t="s">
        <v>172</v>
      </c>
      <c r="B305" s="83">
        <v>3</v>
      </c>
      <c r="C305" s="84">
        <v>1972.3662360599999</v>
      </c>
      <c r="D305" s="84">
        <v>1952.7174542800001</v>
      </c>
      <c r="E305" s="84">
        <v>229.85451032</v>
      </c>
      <c r="F305" s="84">
        <v>229.85451032</v>
      </c>
    </row>
    <row r="306" spans="1:6" ht="12.75" customHeight="1" x14ac:dyDescent="0.2">
      <c r="A306" s="83" t="s">
        <v>172</v>
      </c>
      <c r="B306" s="83">
        <v>4</v>
      </c>
      <c r="C306" s="84">
        <v>2010.1451932499999</v>
      </c>
      <c r="D306" s="84">
        <v>1989.49815936</v>
      </c>
      <c r="E306" s="84">
        <v>234.18396973</v>
      </c>
      <c r="F306" s="84">
        <v>234.18396973</v>
      </c>
    </row>
    <row r="307" spans="1:6" ht="12.75" customHeight="1" x14ac:dyDescent="0.2">
      <c r="A307" s="83" t="s">
        <v>172</v>
      </c>
      <c r="B307" s="83">
        <v>5</v>
      </c>
      <c r="C307" s="84">
        <v>2004.88341221</v>
      </c>
      <c r="D307" s="84">
        <v>1985.00049526</v>
      </c>
      <c r="E307" s="84">
        <v>233.65454937000001</v>
      </c>
      <c r="F307" s="84">
        <v>233.65454937000001</v>
      </c>
    </row>
    <row r="308" spans="1:6" ht="12.75" customHeight="1" x14ac:dyDescent="0.2">
      <c r="A308" s="83" t="s">
        <v>172</v>
      </c>
      <c r="B308" s="83">
        <v>6</v>
      </c>
      <c r="C308" s="84">
        <v>1972.64448548</v>
      </c>
      <c r="D308" s="84">
        <v>1953.05543642</v>
      </c>
      <c r="E308" s="84">
        <v>229.89429422000001</v>
      </c>
      <c r="F308" s="84">
        <v>229.89429422000001</v>
      </c>
    </row>
    <row r="309" spans="1:6" ht="12.75" customHeight="1" x14ac:dyDescent="0.2">
      <c r="A309" s="83" t="s">
        <v>172</v>
      </c>
      <c r="B309" s="83">
        <v>7</v>
      </c>
      <c r="C309" s="84">
        <v>1911.46447848</v>
      </c>
      <c r="D309" s="84">
        <v>1892.33071137</v>
      </c>
      <c r="E309" s="84">
        <v>222.74638252</v>
      </c>
      <c r="F309" s="84">
        <v>222.74638252</v>
      </c>
    </row>
    <row r="310" spans="1:6" ht="12.75" customHeight="1" x14ac:dyDescent="0.2">
      <c r="A310" s="83" t="s">
        <v>172</v>
      </c>
      <c r="B310" s="83">
        <v>8</v>
      </c>
      <c r="C310" s="84">
        <v>1849.1332732599999</v>
      </c>
      <c r="D310" s="84">
        <v>1829.8670660600001</v>
      </c>
      <c r="E310" s="84">
        <v>215.39378239000001</v>
      </c>
      <c r="F310" s="84">
        <v>215.39378239000001</v>
      </c>
    </row>
    <row r="311" spans="1:6" ht="12.75" customHeight="1" x14ac:dyDescent="0.2">
      <c r="A311" s="83" t="s">
        <v>172</v>
      </c>
      <c r="B311" s="83">
        <v>9</v>
      </c>
      <c r="C311" s="84">
        <v>1817.1177325900001</v>
      </c>
      <c r="D311" s="84">
        <v>1798.1716411299999</v>
      </c>
      <c r="E311" s="84">
        <v>211.66291167</v>
      </c>
      <c r="F311" s="84">
        <v>211.66291167</v>
      </c>
    </row>
    <row r="312" spans="1:6" ht="12.75" customHeight="1" x14ac:dyDescent="0.2">
      <c r="A312" s="83" t="s">
        <v>172</v>
      </c>
      <c r="B312" s="83">
        <v>10</v>
      </c>
      <c r="C312" s="84">
        <v>1808.75552053</v>
      </c>
      <c r="D312" s="84">
        <v>1790.6392710299999</v>
      </c>
      <c r="E312" s="84">
        <v>210.77627584999999</v>
      </c>
      <c r="F312" s="84">
        <v>210.77627584999999</v>
      </c>
    </row>
    <row r="313" spans="1:6" ht="12.75" customHeight="1" x14ac:dyDescent="0.2">
      <c r="A313" s="83" t="s">
        <v>172</v>
      </c>
      <c r="B313" s="83">
        <v>11</v>
      </c>
      <c r="C313" s="84">
        <v>1809.8515631299999</v>
      </c>
      <c r="D313" s="84">
        <v>1791.38868256</v>
      </c>
      <c r="E313" s="84">
        <v>210.86448913999999</v>
      </c>
      <c r="F313" s="84">
        <v>210.86448913999999</v>
      </c>
    </row>
    <row r="314" spans="1:6" ht="12.75" customHeight="1" x14ac:dyDescent="0.2">
      <c r="A314" s="83" t="s">
        <v>172</v>
      </c>
      <c r="B314" s="83">
        <v>12</v>
      </c>
      <c r="C314" s="84">
        <v>1817.8117979799999</v>
      </c>
      <c r="D314" s="84">
        <v>1798.42707593</v>
      </c>
      <c r="E314" s="84">
        <v>211.69297892</v>
      </c>
      <c r="F314" s="84">
        <v>211.69297892</v>
      </c>
    </row>
    <row r="315" spans="1:6" ht="12.75" customHeight="1" x14ac:dyDescent="0.2">
      <c r="A315" s="83" t="s">
        <v>172</v>
      </c>
      <c r="B315" s="83">
        <v>13</v>
      </c>
      <c r="C315" s="84">
        <v>1826.70975555</v>
      </c>
      <c r="D315" s="84">
        <v>1806.84696401</v>
      </c>
      <c r="E315" s="84">
        <v>212.68408453999999</v>
      </c>
      <c r="F315" s="84">
        <v>212.68408453999999</v>
      </c>
    </row>
    <row r="316" spans="1:6" ht="12.75" customHeight="1" x14ac:dyDescent="0.2">
      <c r="A316" s="83" t="s">
        <v>172</v>
      </c>
      <c r="B316" s="83">
        <v>14</v>
      </c>
      <c r="C316" s="84">
        <v>1832.57644906</v>
      </c>
      <c r="D316" s="84">
        <v>1813.6200128600001</v>
      </c>
      <c r="E316" s="84">
        <v>213.48134060999999</v>
      </c>
      <c r="F316" s="84">
        <v>213.48134060999999</v>
      </c>
    </row>
    <row r="317" spans="1:6" ht="12.75" customHeight="1" x14ac:dyDescent="0.2">
      <c r="A317" s="83" t="s">
        <v>172</v>
      </c>
      <c r="B317" s="83">
        <v>15</v>
      </c>
      <c r="C317" s="84">
        <v>1849.7369260299999</v>
      </c>
      <c r="D317" s="84">
        <v>1830.3816992</v>
      </c>
      <c r="E317" s="84">
        <v>215.45435989999999</v>
      </c>
      <c r="F317" s="84">
        <v>215.45435989999999</v>
      </c>
    </row>
    <row r="318" spans="1:6" ht="12.75" customHeight="1" x14ac:dyDescent="0.2">
      <c r="A318" s="83" t="s">
        <v>172</v>
      </c>
      <c r="B318" s="83">
        <v>16</v>
      </c>
      <c r="C318" s="84">
        <v>1870.4232190600001</v>
      </c>
      <c r="D318" s="84">
        <v>1846.60713321</v>
      </c>
      <c r="E318" s="84">
        <v>217.36425689000001</v>
      </c>
      <c r="F318" s="84">
        <v>217.36425689000001</v>
      </c>
    </row>
    <row r="319" spans="1:6" ht="12.75" customHeight="1" x14ac:dyDescent="0.2">
      <c r="A319" s="83" t="s">
        <v>172</v>
      </c>
      <c r="B319" s="83">
        <v>17</v>
      </c>
      <c r="C319" s="84">
        <v>1870.1823695800001</v>
      </c>
      <c r="D319" s="84">
        <v>1849.5602349599999</v>
      </c>
      <c r="E319" s="84">
        <v>217.7118667</v>
      </c>
      <c r="F319" s="84">
        <v>217.7118667</v>
      </c>
    </row>
    <row r="320" spans="1:6" ht="12.75" customHeight="1" x14ac:dyDescent="0.2">
      <c r="A320" s="83" t="s">
        <v>172</v>
      </c>
      <c r="B320" s="83">
        <v>18</v>
      </c>
      <c r="C320" s="84">
        <v>1858.6620536400001</v>
      </c>
      <c r="D320" s="84">
        <v>1839.1062038600001</v>
      </c>
      <c r="E320" s="84">
        <v>216.48132196</v>
      </c>
      <c r="F320" s="84">
        <v>216.48132196</v>
      </c>
    </row>
    <row r="321" spans="1:6" ht="12.75" customHeight="1" x14ac:dyDescent="0.2">
      <c r="A321" s="83" t="s">
        <v>172</v>
      </c>
      <c r="B321" s="83">
        <v>19</v>
      </c>
      <c r="C321" s="84">
        <v>1823.5635095</v>
      </c>
      <c r="D321" s="84">
        <v>1804.9795885799999</v>
      </c>
      <c r="E321" s="84">
        <v>212.46427564999999</v>
      </c>
      <c r="F321" s="84">
        <v>212.46427564999999</v>
      </c>
    </row>
    <row r="322" spans="1:6" ht="12.75" customHeight="1" x14ac:dyDescent="0.2">
      <c r="A322" s="83" t="s">
        <v>172</v>
      </c>
      <c r="B322" s="83">
        <v>20</v>
      </c>
      <c r="C322" s="84">
        <v>1823.2847685900001</v>
      </c>
      <c r="D322" s="84">
        <v>1804.2712435000001</v>
      </c>
      <c r="E322" s="84">
        <v>212.38089629999999</v>
      </c>
      <c r="F322" s="84">
        <v>212.38089629999999</v>
      </c>
    </row>
    <row r="323" spans="1:6" ht="12.75" customHeight="1" x14ac:dyDescent="0.2">
      <c r="A323" s="83" t="s">
        <v>172</v>
      </c>
      <c r="B323" s="83">
        <v>21</v>
      </c>
      <c r="C323" s="84">
        <v>1806.1737712500001</v>
      </c>
      <c r="D323" s="84">
        <v>1786.6341477200001</v>
      </c>
      <c r="E323" s="84">
        <v>210.3048325</v>
      </c>
      <c r="F323" s="84">
        <v>210.3048325</v>
      </c>
    </row>
    <row r="324" spans="1:6" ht="12.75" customHeight="1" x14ac:dyDescent="0.2">
      <c r="A324" s="83" t="s">
        <v>172</v>
      </c>
      <c r="B324" s="83">
        <v>22</v>
      </c>
      <c r="C324" s="84">
        <v>1800.2810664199999</v>
      </c>
      <c r="D324" s="84">
        <v>1781.8320279899999</v>
      </c>
      <c r="E324" s="84">
        <v>209.73957465000001</v>
      </c>
      <c r="F324" s="84">
        <v>209.73957465000001</v>
      </c>
    </row>
    <row r="325" spans="1:6" ht="12.75" customHeight="1" x14ac:dyDescent="0.2">
      <c r="A325" s="83" t="s">
        <v>172</v>
      </c>
      <c r="B325" s="83">
        <v>23</v>
      </c>
      <c r="C325" s="84">
        <v>1847.2806789900001</v>
      </c>
      <c r="D325" s="84">
        <v>1828.31210031</v>
      </c>
      <c r="E325" s="84">
        <v>215.21074726000001</v>
      </c>
      <c r="F325" s="84">
        <v>215.21074726000001</v>
      </c>
    </row>
    <row r="326" spans="1:6" ht="12.75" customHeight="1" x14ac:dyDescent="0.2">
      <c r="A326" s="83" t="s">
        <v>172</v>
      </c>
      <c r="B326" s="83">
        <v>24</v>
      </c>
      <c r="C326" s="84">
        <v>1873.8654280400001</v>
      </c>
      <c r="D326" s="84">
        <v>1854.16501341</v>
      </c>
      <c r="E326" s="84">
        <v>218.2538955</v>
      </c>
      <c r="F326" s="84">
        <v>218.2538955</v>
      </c>
    </row>
    <row r="327" spans="1:6" ht="12.75" customHeight="1" x14ac:dyDescent="0.2">
      <c r="A327" s="83" t="s">
        <v>173</v>
      </c>
      <c r="B327" s="83">
        <v>1</v>
      </c>
      <c r="C327" s="84">
        <v>1933.21432729</v>
      </c>
      <c r="D327" s="84">
        <v>1913.1648410299999</v>
      </c>
      <c r="E327" s="84">
        <v>225.1987694</v>
      </c>
      <c r="F327" s="84">
        <v>225.1987694</v>
      </c>
    </row>
    <row r="328" spans="1:6" ht="12.75" customHeight="1" x14ac:dyDescent="0.2">
      <c r="A328" s="83" t="s">
        <v>173</v>
      </c>
      <c r="B328" s="83">
        <v>2</v>
      </c>
      <c r="C328" s="84">
        <v>1940.37053621</v>
      </c>
      <c r="D328" s="84">
        <v>1920.2321390899999</v>
      </c>
      <c r="E328" s="84">
        <v>226.03066156</v>
      </c>
      <c r="F328" s="84">
        <v>226.03066156</v>
      </c>
    </row>
    <row r="329" spans="1:6" ht="12.75" customHeight="1" x14ac:dyDescent="0.2">
      <c r="A329" s="83" t="s">
        <v>173</v>
      </c>
      <c r="B329" s="83">
        <v>3</v>
      </c>
      <c r="C329" s="84">
        <v>1972.0929743500001</v>
      </c>
      <c r="D329" s="84">
        <v>1950.12504584</v>
      </c>
      <c r="E329" s="84">
        <v>229.54935774</v>
      </c>
      <c r="F329" s="84">
        <v>229.54935774</v>
      </c>
    </row>
    <row r="330" spans="1:6" ht="12.75" customHeight="1" x14ac:dyDescent="0.2">
      <c r="A330" s="83" t="s">
        <v>173</v>
      </c>
      <c r="B330" s="83">
        <v>4</v>
      </c>
      <c r="C330" s="84">
        <v>1998.77743949</v>
      </c>
      <c r="D330" s="84">
        <v>1976.3424524100001</v>
      </c>
      <c r="E330" s="84">
        <v>232.63541053</v>
      </c>
      <c r="F330" s="84">
        <v>232.63541053</v>
      </c>
    </row>
    <row r="331" spans="1:6" ht="12.75" customHeight="1" x14ac:dyDescent="0.2">
      <c r="A331" s="83" t="s">
        <v>173</v>
      </c>
      <c r="B331" s="83">
        <v>5</v>
      </c>
      <c r="C331" s="84">
        <v>1999.7234750499999</v>
      </c>
      <c r="D331" s="84">
        <v>1978.8944343200001</v>
      </c>
      <c r="E331" s="84">
        <v>232.93580449999999</v>
      </c>
      <c r="F331" s="84">
        <v>232.93580449999999</v>
      </c>
    </row>
    <row r="332" spans="1:6" ht="12.75" customHeight="1" x14ac:dyDescent="0.2">
      <c r="A332" s="83" t="s">
        <v>173</v>
      </c>
      <c r="B332" s="83">
        <v>6</v>
      </c>
      <c r="C332" s="84">
        <v>2005.52476662</v>
      </c>
      <c r="D332" s="84">
        <v>1984.80352313</v>
      </c>
      <c r="E332" s="84">
        <v>233.63136377000001</v>
      </c>
      <c r="F332" s="84">
        <v>233.63136377000001</v>
      </c>
    </row>
    <row r="333" spans="1:6" ht="12.75" customHeight="1" x14ac:dyDescent="0.2">
      <c r="A333" s="83" t="s">
        <v>173</v>
      </c>
      <c r="B333" s="83">
        <v>7</v>
      </c>
      <c r="C333" s="84">
        <v>1982.8618736799999</v>
      </c>
      <c r="D333" s="84">
        <v>1962.11530924</v>
      </c>
      <c r="E333" s="84">
        <v>230.96073250000001</v>
      </c>
      <c r="F333" s="84">
        <v>230.96073250000001</v>
      </c>
    </row>
    <row r="334" spans="1:6" ht="12.75" customHeight="1" x14ac:dyDescent="0.2">
      <c r="A334" s="83" t="s">
        <v>173</v>
      </c>
      <c r="B334" s="83">
        <v>8</v>
      </c>
      <c r="C334" s="84">
        <v>1963.0508913900001</v>
      </c>
      <c r="D334" s="84">
        <v>1942.5176728599999</v>
      </c>
      <c r="E334" s="84">
        <v>228.65389332999999</v>
      </c>
      <c r="F334" s="84">
        <v>228.65389332999999</v>
      </c>
    </row>
    <row r="335" spans="1:6" ht="12.75" customHeight="1" x14ac:dyDescent="0.2">
      <c r="A335" s="83" t="s">
        <v>173</v>
      </c>
      <c r="B335" s="83">
        <v>9</v>
      </c>
      <c r="C335" s="84">
        <v>1910.94748037</v>
      </c>
      <c r="D335" s="84">
        <v>1891.07746969</v>
      </c>
      <c r="E335" s="84">
        <v>222.59886334999999</v>
      </c>
      <c r="F335" s="84">
        <v>222.59886334999999</v>
      </c>
    </row>
    <row r="336" spans="1:6" ht="12.75" customHeight="1" x14ac:dyDescent="0.2">
      <c r="A336" s="83" t="s">
        <v>173</v>
      </c>
      <c r="B336" s="83">
        <v>10</v>
      </c>
      <c r="C336" s="84">
        <v>1848.3711601499999</v>
      </c>
      <c r="D336" s="84">
        <v>1829.8402255000001</v>
      </c>
      <c r="E336" s="84">
        <v>215.39062299</v>
      </c>
      <c r="F336" s="84">
        <v>215.39062299</v>
      </c>
    </row>
    <row r="337" spans="1:6" ht="12.75" customHeight="1" x14ac:dyDescent="0.2">
      <c r="A337" s="83" t="s">
        <v>173</v>
      </c>
      <c r="B337" s="83">
        <v>11</v>
      </c>
      <c r="C337" s="84">
        <v>1822.4156916899999</v>
      </c>
      <c r="D337" s="84">
        <v>1803.3548942100001</v>
      </c>
      <c r="E337" s="84">
        <v>212.27303276000001</v>
      </c>
      <c r="F337" s="84">
        <v>212.27303276000001</v>
      </c>
    </row>
    <row r="338" spans="1:6" ht="12.75" customHeight="1" x14ac:dyDescent="0.2">
      <c r="A338" s="83" t="s">
        <v>173</v>
      </c>
      <c r="B338" s="83">
        <v>12</v>
      </c>
      <c r="C338" s="84">
        <v>1853.2369110899999</v>
      </c>
      <c r="D338" s="84">
        <v>1834.7429150999999</v>
      </c>
      <c r="E338" s="84">
        <v>215.96771892999999</v>
      </c>
      <c r="F338" s="84">
        <v>215.96771892999999</v>
      </c>
    </row>
    <row r="339" spans="1:6" ht="12.75" customHeight="1" x14ac:dyDescent="0.2">
      <c r="A339" s="83" t="s">
        <v>173</v>
      </c>
      <c r="B339" s="83">
        <v>13</v>
      </c>
      <c r="C339" s="84">
        <v>1865.26246657</v>
      </c>
      <c r="D339" s="84">
        <v>1846.2422389000001</v>
      </c>
      <c r="E339" s="84">
        <v>217.32130515</v>
      </c>
      <c r="F339" s="84">
        <v>217.32130515</v>
      </c>
    </row>
    <row r="340" spans="1:6" ht="12.75" customHeight="1" x14ac:dyDescent="0.2">
      <c r="A340" s="83" t="s">
        <v>173</v>
      </c>
      <c r="B340" s="83">
        <v>14</v>
      </c>
      <c r="C340" s="84">
        <v>1878.1427736400001</v>
      </c>
      <c r="D340" s="84">
        <v>1859.6075422900001</v>
      </c>
      <c r="E340" s="84">
        <v>218.89453596000001</v>
      </c>
      <c r="F340" s="84">
        <v>218.89453596000001</v>
      </c>
    </row>
    <row r="341" spans="1:6" ht="12.75" customHeight="1" x14ac:dyDescent="0.2">
      <c r="A341" s="83" t="s">
        <v>173</v>
      </c>
      <c r="B341" s="83">
        <v>15</v>
      </c>
      <c r="C341" s="84">
        <v>1894.7391689000001</v>
      </c>
      <c r="D341" s="84">
        <v>1875.32948887</v>
      </c>
      <c r="E341" s="84">
        <v>220.74516740999999</v>
      </c>
      <c r="F341" s="84">
        <v>220.74516740999999</v>
      </c>
    </row>
    <row r="342" spans="1:6" ht="12.75" customHeight="1" x14ac:dyDescent="0.2">
      <c r="A342" s="83" t="s">
        <v>173</v>
      </c>
      <c r="B342" s="83">
        <v>16</v>
      </c>
      <c r="C342" s="84">
        <v>1891.0690211199999</v>
      </c>
      <c r="D342" s="84">
        <v>1882.04696975</v>
      </c>
      <c r="E342" s="84">
        <v>221.53588256</v>
      </c>
      <c r="F342" s="84">
        <v>221.53588256</v>
      </c>
    </row>
    <row r="343" spans="1:6" ht="12.75" customHeight="1" x14ac:dyDescent="0.2">
      <c r="A343" s="83" t="s">
        <v>173</v>
      </c>
      <c r="B343" s="83">
        <v>17</v>
      </c>
      <c r="C343" s="84">
        <v>1886.85095512</v>
      </c>
      <c r="D343" s="84">
        <v>1878.5430514699999</v>
      </c>
      <c r="E343" s="84">
        <v>221.12343609999999</v>
      </c>
      <c r="F343" s="84">
        <v>221.12343609999999</v>
      </c>
    </row>
    <row r="344" spans="1:6" ht="12.75" customHeight="1" x14ac:dyDescent="0.2">
      <c r="A344" s="83" t="s">
        <v>173</v>
      </c>
      <c r="B344" s="83">
        <v>18</v>
      </c>
      <c r="C344" s="84">
        <v>1882.9657990999999</v>
      </c>
      <c r="D344" s="84">
        <v>1874.6440452700001</v>
      </c>
      <c r="E344" s="84">
        <v>220.6644838</v>
      </c>
      <c r="F344" s="84">
        <v>220.6644838</v>
      </c>
    </row>
    <row r="345" spans="1:6" ht="12.75" customHeight="1" x14ac:dyDescent="0.2">
      <c r="A345" s="83" t="s">
        <v>173</v>
      </c>
      <c r="B345" s="83">
        <v>19</v>
      </c>
      <c r="C345" s="84">
        <v>1855.05122252</v>
      </c>
      <c r="D345" s="84">
        <v>1844.0297479599999</v>
      </c>
      <c r="E345" s="84">
        <v>217.06087269</v>
      </c>
      <c r="F345" s="84">
        <v>217.06087269</v>
      </c>
    </row>
    <row r="346" spans="1:6" ht="12.75" customHeight="1" x14ac:dyDescent="0.2">
      <c r="A346" s="83" t="s">
        <v>173</v>
      </c>
      <c r="B346" s="83">
        <v>20</v>
      </c>
      <c r="C346" s="84">
        <v>1852.58357538</v>
      </c>
      <c r="D346" s="84">
        <v>1839.9338184000001</v>
      </c>
      <c r="E346" s="84">
        <v>216.57874053</v>
      </c>
      <c r="F346" s="84">
        <v>216.57874053</v>
      </c>
    </row>
    <row r="347" spans="1:6" ht="12.75" customHeight="1" x14ac:dyDescent="0.2">
      <c r="A347" s="83" t="s">
        <v>173</v>
      </c>
      <c r="B347" s="83">
        <v>21</v>
      </c>
      <c r="C347" s="84">
        <v>1842.4950934599999</v>
      </c>
      <c r="D347" s="84">
        <v>1823.91133064</v>
      </c>
      <c r="E347" s="84">
        <v>214.69273235</v>
      </c>
      <c r="F347" s="84">
        <v>214.69273235</v>
      </c>
    </row>
    <row r="348" spans="1:6" ht="12.75" customHeight="1" x14ac:dyDescent="0.2">
      <c r="A348" s="83" t="s">
        <v>173</v>
      </c>
      <c r="B348" s="83">
        <v>22</v>
      </c>
      <c r="C348" s="84">
        <v>1820.126045</v>
      </c>
      <c r="D348" s="84">
        <v>1802.0435817099999</v>
      </c>
      <c r="E348" s="84">
        <v>212.11867806999999</v>
      </c>
      <c r="F348" s="84">
        <v>212.11867806999999</v>
      </c>
    </row>
    <row r="349" spans="1:6" ht="12.75" customHeight="1" x14ac:dyDescent="0.2">
      <c r="A349" s="83" t="s">
        <v>173</v>
      </c>
      <c r="B349" s="83">
        <v>23</v>
      </c>
      <c r="C349" s="84">
        <v>1869.91239363</v>
      </c>
      <c r="D349" s="84">
        <v>1851.4028460300001</v>
      </c>
      <c r="E349" s="84">
        <v>217.92876057999999</v>
      </c>
      <c r="F349" s="84">
        <v>217.92876057999999</v>
      </c>
    </row>
    <row r="350" spans="1:6" ht="12.75" customHeight="1" x14ac:dyDescent="0.2">
      <c r="A350" s="83" t="s">
        <v>173</v>
      </c>
      <c r="B350" s="83">
        <v>24</v>
      </c>
      <c r="C350" s="84">
        <v>1892.0143964599999</v>
      </c>
      <c r="D350" s="84">
        <v>1872.9126510000001</v>
      </c>
      <c r="E350" s="84">
        <v>220.46068126</v>
      </c>
      <c r="F350" s="84">
        <v>220.46068126</v>
      </c>
    </row>
    <row r="351" spans="1:6" ht="12.75" customHeight="1" x14ac:dyDescent="0.2">
      <c r="A351" s="83" t="s">
        <v>174</v>
      </c>
      <c r="B351" s="83">
        <v>1</v>
      </c>
      <c r="C351" s="84">
        <v>1825.4910276099999</v>
      </c>
      <c r="D351" s="84">
        <v>1805.3741399</v>
      </c>
      <c r="E351" s="84">
        <v>212.51071830999999</v>
      </c>
      <c r="F351" s="84">
        <v>212.51071830999999</v>
      </c>
    </row>
    <row r="352" spans="1:6" ht="12.75" customHeight="1" x14ac:dyDescent="0.2">
      <c r="A352" s="83" t="s">
        <v>174</v>
      </c>
      <c r="B352" s="83">
        <v>2</v>
      </c>
      <c r="C352" s="84">
        <v>1894.48607539</v>
      </c>
      <c r="D352" s="84">
        <v>1875.2290918000001</v>
      </c>
      <c r="E352" s="84">
        <v>220.73334967</v>
      </c>
      <c r="F352" s="84">
        <v>220.73334967</v>
      </c>
    </row>
    <row r="353" spans="1:6" ht="12.75" customHeight="1" x14ac:dyDescent="0.2">
      <c r="A353" s="83" t="s">
        <v>174</v>
      </c>
      <c r="B353" s="83">
        <v>3</v>
      </c>
      <c r="C353" s="84">
        <v>1941.42349795</v>
      </c>
      <c r="D353" s="84">
        <v>1921.58969602</v>
      </c>
      <c r="E353" s="84">
        <v>226.19045968</v>
      </c>
      <c r="F353" s="84">
        <v>226.19045968</v>
      </c>
    </row>
    <row r="354" spans="1:6" ht="12.75" customHeight="1" x14ac:dyDescent="0.2">
      <c r="A354" s="83" t="s">
        <v>174</v>
      </c>
      <c r="B354" s="83">
        <v>4</v>
      </c>
      <c r="C354" s="84">
        <v>1954.9030117299999</v>
      </c>
      <c r="D354" s="84">
        <v>1933.26823113</v>
      </c>
      <c r="E354" s="84">
        <v>227.56514088</v>
      </c>
      <c r="F354" s="84">
        <v>227.56514088</v>
      </c>
    </row>
    <row r="355" spans="1:6" ht="12.75" customHeight="1" x14ac:dyDescent="0.2">
      <c r="A355" s="83" t="s">
        <v>174</v>
      </c>
      <c r="B355" s="83">
        <v>5</v>
      </c>
      <c r="C355" s="84">
        <v>1966.12436725</v>
      </c>
      <c r="D355" s="84">
        <v>1946.1671541600001</v>
      </c>
      <c r="E355" s="84">
        <v>229.08347402999999</v>
      </c>
      <c r="F355" s="84">
        <v>229.08347402999999</v>
      </c>
    </row>
    <row r="356" spans="1:6" ht="12.75" customHeight="1" x14ac:dyDescent="0.2">
      <c r="A356" s="83" t="s">
        <v>174</v>
      </c>
      <c r="B356" s="83">
        <v>6</v>
      </c>
      <c r="C356" s="84">
        <v>1983.3144589200001</v>
      </c>
      <c r="D356" s="84">
        <v>1963.1972250599999</v>
      </c>
      <c r="E356" s="84">
        <v>231.08808488</v>
      </c>
      <c r="F356" s="84">
        <v>231.08808488</v>
      </c>
    </row>
    <row r="357" spans="1:6" ht="12.75" customHeight="1" x14ac:dyDescent="0.2">
      <c r="A357" s="83" t="s">
        <v>174</v>
      </c>
      <c r="B357" s="83">
        <v>7</v>
      </c>
      <c r="C357" s="84">
        <v>1994.45858688</v>
      </c>
      <c r="D357" s="84">
        <v>1973.9232012699999</v>
      </c>
      <c r="E357" s="84">
        <v>232.35064030999999</v>
      </c>
      <c r="F357" s="84">
        <v>232.35064030999999</v>
      </c>
    </row>
    <row r="358" spans="1:6" ht="12.75" customHeight="1" x14ac:dyDescent="0.2">
      <c r="A358" s="83" t="s">
        <v>174</v>
      </c>
      <c r="B358" s="83">
        <v>8</v>
      </c>
      <c r="C358" s="84">
        <v>1973.4005852400001</v>
      </c>
      <c r="D358" s="84">
        <v>1953.1545382899999</v>
      </c>
      <c r="E358" s="84">
        <v>229.90595951</v>
      </c>
      <c r="F358" s="84">
        <v>229.90595951</v>
      </c>
    </row>
    <row r="359" spans="1:6" ht="12.75" customHeight="1" x14ac:dyDescent="0.2">
      <c r="A359" s="83" t="s">
        <v>174</v>
      </c>
      <c r="B359" s="83">
        <v>9</v>
      </c>
      <c r="C359" s="84">
        <v>1907.5850455299999</v>
      </c>
      <c r="D359" s="84">
        <v>1887.97544806</v>
      </c>
      <c r="E359" s="84">
        <v>222.23372416999999</v>
      </c>
      <c r="F359" s="84">
        <v>222.23372416999999</v>
      </c>
    </row>
    <row r="360" spans="1:6" ht="12.75" customHeight="1" x14ac:dyDescent="0.2">
      <c r="A360" s="83" t="s">
        <v>174</v>
      </c>
      <c r="B360" s="83">
        <v>10</v>
      </c>
      <c r="C360" s="84">
        <v>1845.5795378600001</v>
      </c>
      <c r="D360" s="84">
        <v>1826.74120176</v>
      </c>
      <c r="E360" s="84">
        <v>215.02583668</v>
      </c>
      <c r="F360" s="84">
        <v>215.02583668</v>
      </c>
    </row>
    <row r="361" spans="1:6" ht="12.75" customHeight="1" x14ac:dyDescent="0.2">
      <c r="A361" s="83" t="s">
        <v>174</v>
      </c>
      <c r="B361" s="83">
        <v>11</v>
      </c>
      <c r="C361" s="84">
        <v>1807.5856884100001</v>
      </c>
      <c r="D361" s="84">
        <v>1789.07313555</v>
      </c>
      <c r="E361" s="84">
        <v>210.59192593</v>
      </c>
      <c r="F361" s="84">
        <v>210.59192593</v>
      </c>
    </row>
    <row r="362" spans="1:6" ht="12.75" customHeight="1" x14ac:dyDescent="0.2">
      <c r="A362" s="83" t="s">
        <v>174</v>
      </c>
      <c r="B362" s="83">
        <v>12</v>
      </c>
      <c r="C362" s="84">
        <v>1828.6111862600001</v>
      </c>
      <c r="D362" s="84">
        <v>1809.5653781399999</v>
      </c>
      <c r="E362" s="84">
        <v>213.00406927</v>
      </c>
      <c r="F362" s="84">
        <v>213.00406927</v>
      </c>
    </row>
    <row r="363" spans="1:6" ht="12.75" customHeight="1" x14ac:dyDescent="0.2">
      <c r="A363" s="83" t="s">
        <v>174</v>
      </c>
      <c r="B363" s="83">
        <v>13</v>
      </c>
      <c r="C363" s="84">
        <v>1855.8598877699999</v>
      </c>
      <c r="D363" s="84">
        <v>1837.06569393</v>
      </c>
      <c r="E363" s="84">
        <v>216.24113338999999</v>
      </c>
      <c r="F363" s="84">
        <v>216.24113338999999</v>
      </c>
    </row>
    <row r="364" spans="1:6" ht="12.75" customHeight="1" x14ac:dyDescent="0.2">
      <c r="A364" s="83" t="s">
        <v>174</v>
      </c>
      <c r="B364" s="83">
        <v>14</v>
      </c>
      <c r="C364" s="84">
        <v>1873.7783744999999</v>
      </c>
      <c r="D364" s="84">
        <v>1854.89108521</v>
      </c>
      <c r="E364" s="84">
        <v>218.33936147</v>
      </c>
      <c r="F364" s="84">
        <v>218.33936147</v>
      </c>
    </row>
    <row r="365" spans="1:6" ht="12.75" customHeight="1" x14ac:dyDescent="0.2">
      <c r="A365" s="83" t="s">
        <v>174</v>
      </c>
      <c r="B365" s="83">
        <v>15</v>
      </c>
      <c r="C365" s="84">
        <v>1884.76319681</v>
      </c>
      <c r="D365" s="84">
        <v>1866.2492243700001</v>
      </c>
      <c r="E365" s="84">
        <v>219.67632882999999</v>
      </c>
      <c r="F365" s="84">
        <v>219.67632882999999</v>
      </c>
    </row>
    <row r="366" spans="1:6" ht="12.75" customHeight="1" x14ac:dyDescent="0.2">
      <c r="A366" s="83" t="s">
        <v>174</v>
      </c>
      <c r="B366" s="83">
        <v>16</v>
      </c>
      <c r="C366" s="84">
        <v>1908.41229935</v>
      </c>
      <c r="D366" s="84">
        <v>1889.6038999299999</v>
      </c>
      <c r="E366" s="84">
        <v>222.42540935</v>
      </c>
      <c r="F366" s="84">
        <v>222.42540935</v>
      </c>
    </row>
    <row r="367" spans="1:6" ht="12.75" customHeight="1" x14ac:dyDescent="0.2">
      <c r="A367" s="83" t="s">
        <v>174</v>
      </c>
      <c r="B367" s="83">
        <v>17</v>
      </c>
      <c r="C367" s="84">
        <v>1925.12833174</v>
      </c>
      <c r="D367" s="84">
        <v>1905.36515005</v>
      </c>
      <c r="E367" s="84">
        <v>224.28066723000001</v>
      </c>
      <c r="F367" s="84">
        <v>224.28066723000001</v>
      </c>
    </row>
    <row r="368" spans="1:6" ht="12.75" customHeight="1" x14ac:dyDescent="0.2">
      <c r="A368" s="83" t="s">
        <v>174</v>
      </c>
      <c r="B368" s="83">
        <v>18</v>
      </c>
      <c r="C368" s="84">
        <v>1893.0591785300001</v>
      </c>
      <c r="D368" s="84">
        <v>1873.39300738</v>
      </c>
      <c r="E368" s="84">
        <v>220.51722404</v>
      </c>
      <c r="F368" s="84">
        <v>220.51722404</v>
      </c>
    </row>
    <row r="369" spans="1:6" ht="12.75" customHeight="1" x14ac:dyDescent="0.2">
      <c r="A369" s="83" t="s">
        <v>174</v>
      </c>
      <c r="B369" s="83">
        <v>19</v>
      </c>
      <c r="C369" s="84">
        <v>1858.43161594</v>
      </c>
      <c r="D369" s="84">
        <v>1838.96878393</v>
      </c>
      <c r="E369" s="84">
        <v>216.46514625</v>
      </c>
      <c r="F369" s="84">
        <v>216.46514625</v>
      </c>
    </row>
    <row r="370" spans="1:6" ht="12.75" customHeight="1" x14ac:dyDescent="0.2">
      <c r="A370" s="83" t="s">
        <v>174</v>
      </c>
      <c r="B370" s="83">
        <v>20</v>
      </c>
      <c r="C370" s="84">
        <v>1869.7340456300001</v>
      </c>
      <c r="D370" s="84">
        <v>1850.12643224</v>
      </c>
      <c r="E370" s="84">
        <v>217.77851383000001</v>
      </c>
      <c r="F370" s="84">
        <v>217.77851383000001</v>
      </c>
    </row>
    <row r="371" spans="1:6" ht="12.75" customHeight="1" x14ac:dyDescent="0.2">
      <c r="A371" s="83" t="s">
        <v>174</v>
      </c>
      <c r="B371" s="83">
        <v>21</v>
      </c>
      <c r="C371" s="84">
        <v>1769.8872844099999</v>
      </c>
      <c r="D371" s="84">
        <v>1753.0317037699999</v>
      </c>
      <c r="E371" s="84">
        <v>206.34948643999999</v>
      </c>
      <c r="F371" s="84">
        <v>206.34948643999999</v>
      </c>
    </row>
    <row r="372" spans="1:6" ht="12.75" customHeight="1" x14ac:dyDescent="0.2">
      <c r="A372" s="83" t="s">
        <v>174</v>
      </c>
      <c r="B372" s="83">
        <v>22</v>
      </c>
      <c r="C372" s="84">
        <v>1757.78449234</v>
      </c>
      <c r="D372" s="84">
        <v>1739.0513721499999</v>
      </c>
      <c r="E372" s="84">
        <v>204.70386060999999</v>
      </c>
      <c r="F372" s="84">
        <v>204.70386060999999</v>
      </c>
    </row>
    <row r="373" spans="1:6" ht="12.75" customHeight="1" x14ac:dyDescent="0.2">
      <c r="A373" s="83" t="s">
        <v>174</v>
      </c>
      <c r="B373" s="83">
        <v>23</v>
      </c>
      <c r="C373" s="84">
        <v>1812.51971151</v>
      </c>
      <c r="D373" s="84">
        <v>1793.4162429999999</v>
      </c>
      <c r="E373" s="84">
        <v>211.10315342000001</v>
      </c>
      <c r="F373" s="84">
        <v>211.10315342000001</v>
      </c>
    </row>
    <row r="374" spans="1:6" ht="12.75" customHeight="1" x14ac:dyDescent="0.2">
      <c r="A374" s="83" t="s">
        <v>174</v>
      </c>
      <c r="B374" s="83">
        <v>24</v>
      </c>
      <c r="C374" s="84">
        <v>1850.1827810299999</v>
      </c>
      <c r="D374" s="84">
        <v>1830.1615647599999</v>
      </c>
      <c r="E374" s="84">
        <v>215.42844786000001</v>
      </c>
      <c r="F374" s="84">
        <v>215.42844786000001</v>
      </c>
    </row>
    <row r="375" spans="1:6" ht="12.75" customHeight="1" x14ac:dyDescent="0.2">
      <c r="A375" s="83" t="s">
        <v>175</v>
      </c>
      <c r="B375" s="83">
        <v>1</v>
      </c>
      <c r="C375" s="84">
        <v>1882.9207099400001</v>
      </c>
      <c r="D375" s="84">
        <v>1863.0087922800001</v>
      </c>
      <c r="E375" s="84">
        <v>219.29489734000001</v>
      </c>
      <c r="F375" s="84">
        <v>219.29489734000001</v>
      </c>
    </row>
    <row r="376" spans="1:6" ht="12.75" customHeight="1" x14ac:dyDescent="0.2">
      <c r="A376" s="83" t="s">
        <v>175</v>
      </c>
      <c r="B376" s="83">
        <v>2</v>
      </c>
      <c r="C376" s="84">
        <v>1994.5796457199999</v>
      </c>
      <c r="D376" s="84">
        <v>1974.55449484</v>
      </c>
      <c r="E376" s="84">
        <v>232.42494991999999</v>
      </c>
      <c r="F376" s="84">
        <v>232.42494991999999</v>
      </c>
    </row>
    <row r="377" spans="1:6" ht="12.75" customHeight="1" x14ac:dyDescent="0.2">
      <c r="A377" s="83" t="s">
        <v>175</v>
      </c>
      <c r="B377" s="83">
        <v>3</v>
      </c>
      <c r="C377" s="84">
        <v>2042.21825638</v>
      </c>
      <c r="D377" s="84">
        <v>2020.90733381</v>
      </c>
      <c r="E377" s="84">
        <v>237.88114589</v>
      </c>
      <c r="F377" s="84">
        <v>237.88114589</v>
      </c>
    </row>
    <row r="378" spans="1:6" ht="12.75" customHeight="1" x14ac:dyDescent="0.2">
      <c r="A378" s="83" t="s">
        <v>175</v>
      </c>
      <c r="B378" s="83">
        <v>4</v>
      </c>
      <c r="C378" s="84">
        <v>2051.1299297300002</v>
      </c>
      <c r="D378" s="84">
        <v>2030.34542382</v>
      </c>
      <c r="E378" s="84">
        <v>238.99210413</v>
      </c>
      <c r="F378" s="84">
        <v>238.99210413</v>
      </c>
    </row>
    <row r="379" spans="1:6" ht="12.75" customHeight="1" x14ac:dyDescent="0.2">
      <c r="A379" s="83" t="s">
        <v>175</v>
      </c>
      <c r="B379" s="83">
        <v>5</v>
      </c>
      <c r="C379" s="84">
        <v>2050.0997573899999</v>
      </c>
      <c r="D379" s="84">
        <v>2029.2710376299999</v>
      </c>
      <c r="E379" s="84">
        <v>238.86563806000001</v>
      </c>
      <c r="F379" s="84">
        <v>238.86563806000001</v>
      </c>
    </row>
    <row r="380" spans="1:6" ht="12.75" customHeight="1" x14ac:dyDescent="0.2">
      <c r="A380" s="83" t="s">
        <v>175</v>
      </c>
      <c r="B380" s="83">
        <v>6</v>
      </c>
      <c r="C380" s="84">
        <v>1955.0535190099999</v>
      </c>
      <c r="D380" s="84">
        <v>1934.44329877</v>
      </c>
      <c r="E380" s="84">
        <v>227.70345818000001</v>
      </c>
      <c r="F380" s="84">
        <v>227.70345818000001</v>
      </c>
    </row>
    <row r="381" spans="1:6" ht="12.75" customHeight="1" x14ac:dyDescent="0.2">
      <c r="A381" s="83" t="s">
        <v>175</v>
      </c>
      <c r="B381" s="83">
        <v>7</v>
      </c>
      <c r="C381" s="84">
        <v>1880.00164516</v>
      </c>
      <c r="D381" s="84">
        <v>1860.0773431499999</v>
      </c>
      <c r="E381" s="84">
        <v>218.94983626000001</v>
      </c>
      <c r="F381" s="84">
        <v>218.94983626000001</v>
      </c>
    </row>
    <row r="382" spans="1:6" ht="12.75" customHeight="1" x14ac:dyDescent="0.2">
      <c r="A382" s="83" t="s">
        <v>175</v>
      </c>
      <c r="B382" s="83">
        <v>8</v>
      </c>
      <c r="C382" s="84">
        <v>1818.53688715</v>
      </c>
      <c r="D382" s="84">
        <v>1798.54904962</v>
      </c>
      <c r="E382" s="84">
        <v>211.70733645000001</v>
      </c>
      <c r="F382" s="84">
        <v>211.70733645000001</v>
      </c>
    </row>
    <row r="383" spans="1:6" ht="12.75" customHeight="1" x14ac:dyDescent="0.2">
      <c r="A383" s="83" t="s">
        <v>175</v>
      </c>
      <c r="B383" s="83">
        <v>9</v>
      </c>
      <c r="C383" s="84">
        <v>1773.80704257</v>
      </c>
      <c r="D383" s="84">
        <v>1754.8750117899999</v>
      </c>
      <c r="E383" s="84">
        <v>206.56646236</v>
      </c>
      <c r="F383" s="84">
        <v>206.56646236</v>
      </c>
    </row>
    <row r="384" spans="1:6" ht="12.75" customHeight="1" x14ac:dyDescent="0.2">
      <c r="A384" s="83" t="s">
        <v>175</v>
      </c>
      <c r="B384" s="83">
        <v>10</v>
      </c>
      <c r="C384" s="84">
        <v>1768.45048692</v>
      </c>
      <c r="D384" s="84">
        <v>1749.5560983099999</v>
      </c>
      <c r="E384" s="84">
        <v>205.94037266999999</v>
      </c>
      <c r="F384" s="84">
        <v>205.94037266999999</v>
      </c>
    </row>
    <row r="385" spans="1:6" ht="12.75" customHeight="1" x14ac:dyDescent="0.2">
      <c r="A385" s="83" t="s">
        <v>175</v>
      </c>
      <c r="B385" s="83">
        <v>11</v>
      </c>
      <c r="C385" s="84">
        <v>1770.93886604</v>
      </c>
      <c r="D385" s="84">
        <v>1750.8802797999999</v>
      </c>
      <c r="E385" s="84">
        <v>206.09624217000001</v>
      </c>
      <c r="F385" s="84">
        <v>206.09624217000001</v>
      </c>
    </row>
    <row r="386" spans="1:6" ht="12.75" customHeight="1" x14ac:dyDescent="0.2">
      <c r="A386" s="83" t="s">
        <v>175</v>
      </c>
      <c r="B386" s="83">
        <v>12</v>
      </c>
      <c r="C386" s="84">
        <v>1799.2110989600001</v>
      </c>
      <c r="D386" s="84">
        <v>1780.6002096</v>
      </c>
      <c r="E386" s="84">
        <v>209.59457721999999</v>
      </c>
      <c r="F386" s="84">
        <v>209.59457721999999</v>
      </c>
    </row>
    <row r="387" spans="1:6" ht="12.75" customHeight="1" x14ac:dyDescent="0.2">
      <c r="A387" s="83" t="s">
        <v>175</v>
      </c>
      <c r="B387" s="83">
        <v>13</v>
      </c>
      <c r="C387" s="84">
        <v>1798.5957682799999</v>
      </c>
      <c r="D387" s="84">
        <v>1785.8404106400001</v>
      </c>
      <c r="E387" s="84">
        <v>210.21140165</v>
      </c>
      <c r="F387" s="84">
        <v>210.21140165</v>
      </c>
    </row>
    <row r="388" spans="1:6" ht="12.75" customHeight="1" x14ac:dyDescent="0.2">
      <c r="A388" s="83" t="s">
        <v>175</v>
      </c>
      <c r="B388" s="83">
        <v>14</v>
      </c>
      <c r="C388" s="84">
        <v>1823.56078852</v>
      </c>
      <c r="D388" s="84">
        <v>1807.6455594700001</v>
      </c>
      <c r="E388" s="84">
        <v>212.77808726999999</v>
      </c>
      <c r="F388" s="84">
        <v>212.77808726999999</v>
      </c>
    </row>
    <row r="389" spans="1:6" ht="12.75" customHeight="1" x14ac:dyDescent="0.2">
      <c r="A389" s="83" t="s">
        <v>175</v>
      </c>
      <c r="B389" s="83">
        <v>15</v>
      </c>
      <c r="C389" s="84">
        <v>1832.9301345900001</v>
      </c>
      <c r="D389" s="84">
        <v>1825.2278203200001</v>
      </c>
      <c r="E389" s="84">
        <v>214.84769645</v>
      </c>
      <c r="F389" s="84">
        <v>214.84769645</v>
      </c>
    </row>
    <row r="390" spans="1:6" ht="12.75" customHeight="1" x14ac:dyDescent="0.2">
      <c r="A390" s="83" t="s">
        <v>175</v>
      </c>
      <c r="B390" s="83">
        <v>16</v>
      </c>
      <c r="C390" s="84">
        <v>1854.3083996099999</v>
      </c>
      <c r="D390" s="84">
        <v>1837.5017532500001</v>
      </c>
      <c r="E390" s="84">
        <v>216.29246196</v>
      </c>
      <c r="F390" s="84">
        <v>216.29246196</v>
      </c>
    </row>
    <row r="391" spans="1:6" ht="12.75" customHeight="1" x14ac:dyDescent="0.2">
      <c r="A391" s="83" t="s">
        <v>175</v>
      </c>
      <c r="B391" s="83">
        <v>17</v>
      </c>
      <c r="C391" s="84">
        <v>1862.10926015</v>
      </c>
      <c r="D391" s="84">
        <v>1845.44090119</v>
      </c>
      <c r="E391" s="84">
        <v>217.22697962999999</v>
      </c>
      <c r="F391" s="84">
        <v>217.22697962999999</v>
      </c>
    </row>
    <row r="392" spans="1:6" ht="12.75" customHeight="1" x14ac:dyDescent="0.2">
      <c r="A392" s="83" t="s">
        <v>175</v>
      </c>
      <c r="B392" s="83">
        <v>18</v>
      </c>
      <c r="C392" s="84">
        <v>1854.04083552</v>
      </c>
      <c r="D392" s="84">
        <v>1843.4593268799999</v>
      </c>
      <c r="E392" s="84">
        <v>216.99372837999999</v>
      </c>
      <c r="F392" s="84">
        <v>216.99372837999999</v>
      </c>
    </row>
    <row r="393" spans="1:6" ht="12.75" customHeight="1" x14ac:dyDescent="0.2">
      <c r="A393" s="83" t="s">
        <v>175</v>
      </c>
      <c r="B393" s="83">
        <v>19</v>
      </c>
      <c r="C393" s="84">
        <v>1817.29953581</v>
      </c>
      <c r="D393" s="84">
        <v>1809.37166643</v>
      </c>
      <c r="E393" s="84">
        <v>212.98126744999999</v>
      </c>
      <c r="F393" s="84">
        <v>212.98126744999999</v>
      </c>
    </row>
    <row r="394" spans="1:6" ht="12.75" customHeight="1" x14ac:dyDescent="0.2">
      <c r="A394" s="83" t="s">
        <v>175</v>
      </c>
      <c r="B394" s="83">
        <v>20</v>
      </c>
      <c r="C394" s="84">
        <v>1793.0363448099999</v>
      </c>
      <c r="D394" s="84">
        <v>1784.21353909</v>
      </c>
      <c r="E394" s="84">
        <v>210.01990248999999</v>
      </c>
      <c r="F394" s="84">
        <v>210.01990248999999</v>
      </c>
    </row>
    <row r="395" spans="1:6" ht="12.75" customHeight="1" x14ac:dyDescent="0.2">
      <c r="A395" s="83" t="s">
        <v>175</v>
      </c>
      <c r="B395" s="83">
        <v>21</v>
      </c>
      <c r="C395" s="84">
        <v>1768.7671320500001</v>
      </c>
      <c r="D395" s="84">
        <v>1761.29778076</v>
      </c>
      <c r="E395" s="84">
        <v>207.32248695000001</v>
      </c>
      <c r="F395" s="84">
        <v>207.32248695000001</v>
      </c>
    </row>
    <row r="396" spans="1:6" ht="12.75" customHeight="1" x14ac:dyDescent="0.2">
      <c r="A396" s="83" t="s">
        <v>175</v>
      </c>
      <c r="B396" s="83">
        <v>22</v>
      </c>
      <c r="C396" s="84">
        <v>1771.75775146</v>
      </c>
      <c r="D396" s="84">
        <v>1752.48757834</v>
      </c>
      <c r="E396" s="84">
        <v>206.28543739</v>
      </c>
      <c r="F396" s="84">
        <v>206.28543739</v>
      </c>
    </row>
    <row r="397" spans="1:6" ht="12.75" customHeight="1" x14ac:dyDescent="0.2">
      <c r="A397" s="83" t="s">
        <v>175</v>
      </c>
      <c r="B397" s="83">
        <v>23</v>
      </c>
      <c r="C397" s="84">
        <v>1782.29012354</v>
      </c>
      <c r="D397" s="84">
        <v>1762.9342792100001</v>
      </c>
      <c r="E397" s="84">
        <v>207.51511930000001</v>
      </c>
      <c r="F397" s="84">
        <v>207.51511930000001</v>
      </c>
    </row>
    <row r="398" spans="1:6" ht="12.75" customHeight="1" x14ac:dyDescent="0.2">
      <c r="A398" s="83" t="s">
        <v>175</v>
      </c>
      <c r="B398" s="83">
        <v>24</v>
      </c>
      <c r="C398" s="84">
        <v>1831.1218135700001</v>
      </c>
      <c r="D398" s="84">
        <v>1811.54721578</v>
      </c>
      <c r="E398" s="84">
        <v>213.23735151</v>
      </c>
      <c r="F398" s="84">
        <v>213.23735151</v>
      </c>
    </row>
    <row r="399" spans="1:6" ht="12.75" customHeight="1" x14ac:dyDescent="0.2">
      <c r="A399" s="83" t="s">
        <v>176</v>
      </c>
      <c r="B399" s="83">
        <v>1</v>
      </c>
      <c r="C399" s="84">
        <v>1949.4450831900001</v>
      </c>
      <c r="D399" s="84">
        <v>1928.85923387</v>
      </c>
      <c r="E399" s="84">
        <v>227.04615749999999</v>
      </c>
      <c r="F399" s="84">
        <v>227.04615749999999</v>
      </c>
    </row>
    <row r="400" spans="1:6" ht="12.75" customHeight="1" x14ac:dyDescent="0.2">
      <c r="A400" s="83" t="s">
        <v>176</v>
      </c>
      <c r="B400" s="83">
        <v>2</v>
      </c>
      <c r="C400" s="84">
        <v>1979.9683327499999</v>
      </c>
      <c r="D400" s="84">
        <v>1959.6644364700001</v>
      </c>
      <c r="E400" s="84">
        <v>230.67224009</v>
      </c>
      <c r="F400" s="84">
        <v>230.67224009</v>
      </c>
    </row>
    <row r="401" spans="1:6" ht="12.75" customHeight="1" x14ac:dyDescent="0.2">
      <c r="A401" s="83" t="s">
        <v>176</v>
      </c>
      <c r="B401" s="83">
        <v>3</v>
      </c>
      <c r="C401" s="84">
        <v>2021.08294826</v>
      </c>
      <c r="D401" s="84">
        <v>2006.5088676800001</v>
      </c>
      <c r="E401" s="84">
        <v>236.18630142000001</v>
      </c>
      <c r="F401" s="84">
        <v>236.18630142000001</v>
      </c>
    </row>
    <row r="402" spans="1:6" ht="12.75" customHeight="1" x14ac:dyDescent="0.2">
      <c r="A402" s="83" t="s">
        <v>176</v>
      </c>
      <c r="B402" s="83">
        <v>4</v>
      </c>
      <c r="C402" s="84">
        <v>2047.7067523600001</v>
      </c>
      <c r="D402" s="84">
        <v>2030.12812177</v>
      </c>
      <c r="E402" s="84">
        <v>238.96652549000001</v>
      </c>
      <c r="F402" s="84">
        <v>238.96652549000001</v>
      </c>
    </row>
    <row r="403" spans="1:6" ht="12.75" customHeight="1" x14ac:dyDescent="0.2">
      <c r="A403" s="83" t="s">
        <v>176</v>
      </c>
      <c r="B403" s="83">
        <v>5</v>
      </c>
      <c r="C403" s="84">
        <v>2052.1877995599998</v>
      </c>
      <c r="D403" s="84">
        <v>2031.70226482</v>
      </c>
      <c r="E403" s="84">
        <v>239.15181798</v>
      </c>
      <c r="F403" s="84">
        <v>239.15181798</v>
      </c>
    </row>
    <row r="404" spans="1:6" ht="12.75" customHeight="1" x14ac:dyDescent="0.2">
      <c r="A404" s="83" t="s">
        <v>176</v>
      </c>
      <c r="B404" s="83">
        <v>6</v>
      </c>
      <c r="C404" s="84">
        <v>2023.6267720599999</v>
      </c>
      <c r="D404" s="84">
        <v>2002.6012805299999</v>
      </c>
      <c r="E404" s="84">
        <v>235.72633905000001</v>
      </c>
      <c r="F404" s="84">
        <v>235.72633905000001</v>
      </c>
    </row>
    <row r="405" spans="1:6" ht="12.75" customHeight="1" x14ac:dyDescent="0.2">
      <c r="A405" s="83" t="s">
        <v>176</v>
      </c>
      <c r="B405" s="83">
        <v>7</v>
      </c>
      <c r="C405" s="84">
        <v>1949.30847505</v>
      </c>
      <c r="D405" s="84">
        <v>1929.07118799</v>
      </c>
      <c r="E405" s="84">
        <v>227.07110664000001</v>
      </c>
      <c r="F405" s="84">
        <v>227.07110664000001</v>
      </c>
    </row>
    <row r="406" spans="1:6" ht="12.75" customHeight="1" x14ac:dyDescent="0.2">
      <c r="A406" s="83" t="s">
        <v>176</v>
      </c>
      <c r="B406" s="83">
        <v>8</v>
      </c>
      <c r="C406" s="84">
        <v>1888.22998452</v>
      </c>
      <c r="D406" s="84">
        <v>1869.01113631</v>
      </c>
      <c r="E406" s="84">
        <v>220.00143367999999</v>
      </c>
      <c r="F406" s="84">
        <v>220.00143367999999</v>
      </c>
    </row>
    <row r="407" spans="1:6" ht="12.75" customHeight="1" x14ac:dyDescent="0.2">
      <c r="A407" s="83" t="s">
        <v>176</v>
      </c>
      <c r="B407" s="83">
        <v>9</v>
      </c>
      <c r="C407" s="84">
        <v>1840.8921643000001</v>
      </c>
      <c r="D407" s="84">
        <v>1821.8405126600001</v>
      </c>
      <c r="E407" s="84">
        <v>214.44897621999999</v>
      </c>
      <c r="F407" s="84">
        <v>214.44897621999999</v>
      </c>
    </row>
    <row r="408" spans="1:6" ht="12.75" customHeight="1" x14ac:dyDescent="0.2">
      <c r="A408" s="83" t="s">
        <v>176</v>
      </c>
      <c r="B408" s="83">
        <v>10</v>
      </c>
      <c r="C408" s="84">
        <v>1826.53374712</v>
      </c>
      <c r="D408" s="84">
        <v>1807.25313381</v>
      </c>
      <c r="E408" s="84">
        <v>212.73189482000001</v>
      </c>
      <c r="F408" s="84">
        <v>212.73189482000001</v>
      </c>
    </row>
    <row r="409" spans="1:6" ht="12.75" customHeight="1" x14ac:dyDescent="0.2">
      <c r="A409" s="83" t="s">
        <v>176</v>
      </c>
      <c r="B409" s="83">
        <v>11</v>
      </c>
      <c r="C409" s="84">
        <v>1822.5302484199999</v>
      </c>
      <c r="D409" s="84">
        <v>1804.2700134199999</v>
      </c>
      <c r="E409" s="84">
        <v>212.38075151000001</v>
      </c>
      <c r="F409" s="84">
        <v>212.38075151000001</v>
      </c>
    </row>
    <row r="410" spans="1:6" ht="12.75" customHeight="1" x14ac:dyDescent="0.2">
      <c r="A410" s="83" t="s">
        <v>176</v>
      </c>
      <c r="B410" s="83">
        <v>12</v>
      </c>
      <c r="C410" s="84">
        <v>1825.38065203</v>
      </c>
      <c r="D410" s="84">
        <v>1818.44026076</v>
      </c>
      <c r="E410" s="84">
        <v>214.04873233000001</v>
      </c>
      <c r="F410" s="84">
        <v>214.04873233000001</v>
      </c>
    </row>
    <row r="411" spans="1:6" ht="12.75" customHeight="1" x14ac:dyDescent="0.2">
      <c r="A411" s="83" t="s">
        <v>176</v>
      </c>
      <c r="B411" s="83">
        <v>13</v>
      </c>
      <c r="C411" s="84">
        <v>1838.4519070399999</v>
      </c>
      <c r="D411" s="84">
        <v>1822.93154323</v>
      </c>
      <c r="E411" s="84">
        <v>214.57740150999999</v>
      </c>
      <c r="F411" s="84">
        <v>214.57740150999999</v>
      </c>
    </row>
    <row r="412" spans="1:6" ht="12.75" customHeight="1" x14ac:dyDescent="0.2">
      <c r="A412" s="83" t="s">
        <v>176</v>
      </c>
      <c r="B412" s="83">
        <v>14</v>
      </c>
      <c r="C412" s="84">
        <v>1836.49285807</v>
      </c>
      <c r="D412" s="84">
        <v>1829.4467621199999</v>
      </c>
      <c r="E412" s="84">
        <v>215.34430839000001</v>
      </c>
      <c r="F412" s="84">
        <v>215.34430839000001</v>
      </c>
    </row>
    <row r="413" spans="1:6" ht="12.75" customHeight="1" x14ac:dyDescent="0.2">
      <c r="A413" s="83" t="s">
        <v>176</v>
      </c>
      <c r="B413" s="83">
        <v>15</v>
      </c>
      <c r="C413" s="84">
        <v>1864.7469653999999</v>
      </c>
      <c r="D413" s="84">
        <v>1848.3129221300001</v>
      </c>
      <c r="E413" s="84">
        <v>217.56504541999999</v>
      </c>
      <c r="F413" s="84">
        <v>217.56504541999999</v>
      </c>
    </row>
    <row r="414" spans="1:6" ht="12.75" customHeight="1" x14ac:dyDescent="0.2">
      <c r="A414" s="83" t="s">
        <v>176</v>
      </c>
      <c r="B414" s="83">
        <v>16</v>
      </c>
      <c r="C414" s="84">
        <v>1864.8518069899999</v>
      </c>
      <c r="D414" s="84">
        <v>1854.4058900299999</v>
      </c>
      <c r="E414" s="84">
        <v>218.28224911000001</v>
      </c>
      <c r="F414" s="84">
        <v>218.28224911000001</v>
      </c>
    </row>
    <row r="415" spans="1:6" ht="12.75" customHeight="1" x14ac:dyDescent="0.2">
      <c r="A415" s="83" t="s">
        <v>176</v>
      </c>
      <c r="B415" s="83">
        <v>17</v>
      </c>
      <c r="C415" s="84">
        <v>1888.14876284</v>
      </c>
      <c r="D415" s="84">
        <v>1869.52116568</v>
      </c>
      <c r="E415" s="84">
        <v>220.06146928000001</v>
      </c>
      <c r="F415" s="84">
        <v>220.06146928000001</v>
      </c>
    </row>
    <row r="416" spans="1:6" ht="12.75" customHeight="1" x14ac:dyDescent="0.2">
      <c r="A416" s="83" t="s">
        <v>176</v>
      </c>
      <c r="B416" s="83">
        <v>18</v>
      </c>
      <c r="C416" s="84">
        <v>1869.64621487</v>
      </c>
      <c r="D416" s="84">
        <v>1851.3264394600001</v>
      </c>
      <c r="E416" s="84">
        <v>217.91976675999999</v>
      </c>
      <c r="F416" s="84">
        <v>217.91976675999999</v>
      </c>
    </row>
    <row r="417" spans="1:6" ht="12.75" customHeight="1" x14ac:dyDescent="0.2">
      <c r="A417" s="83" t="s">
        <v>176</v>
      </c>
      <c r="B417" s="83">
        <v>19</v>
      </c>
      <c r="C417" s="84">
        <v>1821.36654845</v>
      </c>
      <c r="D417" s="84">
        <v>1802.45467297</v>
      </c>
      <c r="E417" s="84">
        <v>212.16706765000001</v>
      </c>
      <c r="F417" s="84">
        <v>212.16706765000001</v>
      </c>
    </row>
    <row r="418" spans="1:6" ht="12.75" customHeight="1" x14ac:dyDescent="0.2">
      <c r="A418" s="83" t="s">
        <v>176</v>
      </c>
      <c r="B418" s="83">
        <v>20</v>
      </c>
      <c r="C418" s="84">
        <v>1849.4814043599999</v>
      </c>
      <c r="D418" s="84">
        <v>1830.9922544000001</v>
      </c>
      <c r="E418" s="84">
        <v>215.52622839</v>
      </c>
      <c r="F418" s="84">
        <v>215.52622839</v>
      </c>
    </row>
    <row r="419" spans="1:6" ht="12.75" customHeight="1" x14ac:dyDescent="0.2">
      <c r="A419" s="83" t="s">
        <v>176</v>
      </c>
      <c r="B419" s="83">
        <v>21</v>
      </c>
      <c r="C419" s="84">
        <v>1816.75498743</v>
      </c>
      <c r="D419" s="84">
        <v>1798.2009338</v>
      </c>
      <c r="E419" s="84">
        <v>211.66635970999999</v>
      </c>
      <c r="F419" s="84">
        <v>211.66635970999999</v>
      </c>
    </row>
    <row r="420" spans="1:6" ht="12.75" customHeight="1" x14ac:dyDescent="0.2">
      <c r="A420" s="83" t="s">
        <v>176</v>
      </c>
      <c r="B420" s="83">
        <v>22</v>
      </c>
      <c r="C420" s="84">
        <v>1799.6742718</v>
      </c>
      <c r="D420" s="84">
        <v>1781.2582191500001</v>
      </c>
      <c r="E420" s="84">
        <v>209.67203157</v>
      </c>
      <c r="F420" s="84">
        <v>209.67203157</v>
      </c>
    </row>
    <row r="421" spans="1:6" ht="12.75" customHeight="1" x14ac:dyDescent="0.2">
      <c r="A421" s="83" t="s">
        <v>176</v>
      </c>
      <c r="B421" s="83">
        <v>23</v>
      </c>
      <c r="C421" s="84">
        <v>1800.7249529200001</v>
      </c>
      <c r="D421" s="84">
        <v>1782.7255800299999</v>
      </c>
      <c r="E421" s="84">
        <v>209.84475472</v>
      </c>
      <c r="F421" s="84">
        <v>209.84475472</v>
      </c>
    </row>
    <row r="422" spans="1:6" ht="12.75" customHeight="1" x14ac:dyDescent="0.2">
      <c r="A422" s="83" t="s">
        <v>176</v>
      </c>
      <c r="B422" s="83">
        <v>24</v>
      </c>
      <c r="C422" s="84">
        <v>1810.5249497699999</v>
      </c>
      <c r="D422" s="84">
        <v>1792.1545126999999</v>
      </c>
      <c r="E422" s="84">
        <v>210.95463505999999</v>
      </c>
      <c r="F422" s="84">
        <v>210.95463505999999</v>
      </c>
    </row>
    <row r="423" spans="1:6" ht="12.75" customHeight="1" x14ac:dyDescent="0.2">
      <c r="A423" s="83" t="s">
        <v>177</v>
      </c>
      <c r="B423" s="83">
        <v>1</v>
      </c>
      <c r="C423" s="84">
        <v>1871.1167663399999</v>
      </c>
      <c r="D423" s="84">
        <v>1852.3927963399999</v>
      </c>
      <c r="E423" s="84">
        <v>218.04528771</v>
      </c>
      <c r="F423" s="84">
        <v>218.04528771</v>
      </c>
    </row>
    <row r="424" spans="1:6" ht="12.75" customHeight="1" x14ac:dyDescent="0.2">
      <c r="A424" s="83" t="s">
        <v>177</v>
      </c>
      <c r="B424" s="83">
        <v>2</v>
      </c>
      <c r="C424" s="84">
        <v>1920.6809586700001</v>
      </c>
      <c r="D424" s="84">
        <v>1901.72561587</v>
      </c>
      <c r="E424" s="84">
        <v>223.85225740000001</v>
      </c>
      <c r="F424" s="84">
        <v>223.85225740000001</v>
      </c>
    </row>
    <row r="425" spans="1:6" ht="12.75" customHeight="1" x14ac:dyDescent="0.2">
      <c r="A425" s="83" t="s">
        <v>177</v>
      </c>
      <c r="B425" s="83">
        <v>3</v>
      </c>
      <c r="C425" s="84">
        <v>1940.09613358</v>
      </c>
      <c r="D425" s="84">
        <v>1920.6590338399999</v>
      </c>
      <c r="E425" s="84">
        <v>226.08091137</v>
      </c>
      <c r="F425" s="84">
        <v>226.08091137</v>
      </c>
    </row>
    <row r="426" spans="1:6" ht="12.75" customHeight="1" x14ac:dyDescent="0.2">
      <c r="A426" s="83" t="s">
        <v>177</v>
      </c>
      <c r="B426" s="83">
        <v>4</v>
      </c>
      <c r="C426" s="84">
        <v>1943.8671773000001</v>
      </c>
      <c r="D426" s="84">
        <v>1936.7722999800001</v>
      </c>
      <c r="E426" s="84">
        <v>227.97760507999999</v>
      </c>
      <c r="F426" s="84">
        <v>227.97760507999999</v>
      </c>
    </row>
    <row r="427" spans="1:6" ht="12.75" customHeight="1" x14ac:dyDescent="0.2">
      <c r="A427" s="83" t="s">
        <v>177</v>
      </c>
      <c r="B427" s="83">
        <v>5</v>
      </c>
      <c r="C427" s="84">
        <v>1950.4855718900001</v>
      </c>
      <c r="D427" s="84">
        <v>1931.1752406600001</v>
      </c>
      <c r="E427" s="84">
        <v>227.31877483</v>
      </c>
      <c r="F427" s="84">
        <v>227.31877483</v>
      </c>
    </row>
    <row r="428" spans="1:6" ht="12.75" customHeight="1" x14ac:dyDescent="0.2">
      <c r="A428" s="83" t="s">
        <v>177</v>
      </c>
      <c r="B428" s="83">
        <v>6</v>
      </c>
      <c r="C428" s="84">
        <v>1926.65047794</v>
      </c>
      <c r="D428" s="84">
        <v>1906.8024248300001</v>
      </c>
      <c r="E428" s="84">
        <v>224.44984894000001</v>
      </c>
      <c r="F428" s="84">
        <v>224.44984894000001</v>
      </c>
    </row>
    <row r="429" spans="1:6" ht="12.75" customHeight="1" x14ac:dyDescent="0.2">
      <c r="A429" s="83" t="s">
        <v>177</v>
      </c>
      <c r="B429" s="83">
        <v>7</v>
      </c>
      <c r="C429" s="84">
        <v>1858.7069972500001</v>
      </c>
      <c r="D429" s="84">
        <v>1839.66733393</v>
      </c>
      <c r="E429" s="84">
        <v>216.54737262</v>
      </c>
      <c r="F429" s="84">
        <v>216.54737262</v>
      </c>
    </row>
    <row r="430" spans="1:6" ht="12.75" customHeight="1" x14ac:dyDescent="0.2">
      <c r="A430" s="83" t="s">
        <v>177</v>
      </c>
      <c r="B430" s="83">
        <v>8</v>
      </c>
      <c r="C430" s="84">
        <v>1794.1538440300001</v>
      </c>
      <c r="D430" s="84">
        <v>1776.1829409899999</v>
      </c>
      <c r="E430" s="84">
        <v>209.07462022000001</v>
      </c>
      <c r="F430" s="84">
        <v>209.07462022000001</v>
      </c>
    </row>
    <row r="431" spans="1:6" ht="12.75" customHeight="1" x14ac:dyDescent="0.2">
      <c r="A431" s="83" t="s">
        <v>177</v>
      </c>
      <c r="B431" s="83">
        <v>9</v>
      </c>
      <c r="C431" s="84">
        <v>1734.14222604</v>
      </c>
      <c r="D431" s="84">
        <v>1715.8334471400001</v>
      </c>
      <c r="E431" s="84">
        <v>201.97087701000001</v>
      </c>
      <c r="F431" s="84">
        <v>201.97087701000001</v>
      </c>
    </row>
    <row r="432" spans="1:6" ht="12.75" customHeight="1" x14ac:dyDescent="0.2">
      <c r="A432" s="83" t="s">
        <v>177</v>
      </c>
      <c r="B432" s="83">
        <v>10</v>
      </c>
      <c r="C432" s="84">
        <v>1706.1018957599999</v>
      </c>
      <c r="D432" s="84">
        <v>1687.28254212</v>
      </c>
      <c r="E432" s="84">
        <v>198.61014795</v>
      </c>
      <c r="F432" s="84">
        <v>198.61014795</v>
      </c>
    </row>
    <row r="433" spans="1:6" ht="12.75" customHeight="1" x14ac:dyDescent="0.2">
      <c r="A433" s="83" t="s">
        <v>177</v>
      </c>
      <c r="B433" s="83">
        <v>11</v>
      </c>
      <c r="C433" s="84">
        <v>1716.3890574699999</v>
      </c>
      <c r="D433" s="84">
        <v>1698.2079443299999</v>
      </c>
      <c r="E433" s="84">
        <v>199.89617781999999</v>
      </c>
      <c r="F433" s="84">
        <v>199.89617781999999</v>
      </c>
    </row>
    <row r="434" spans="1:6" ht="12.75" customHeight="1" x14ac:dyDescent="0.2">
      <c r="A434" s="83" t="s">
        <v>177</v>
      </c>
      <c r="B434" s="83">
        <v>12</v>
      </c>
      <c r="C434" s="84">
        <v>1729.99429796</v>
      </c>
      <c r="D434" s="84">
        <v>1711.8877405200001</v>
      </c>
      <c r="E434" s="84">
        <v>201.50642759999999</v>
      </c>
      <c r="F434" s="84">
        <v>201.50642759999999</v>
      </c>
    </row>
    <row r="435" spans="1:6" ht="12.75" customHeight="1" x14ac:dyDescent="0.2">
      <c r="A435" s="83" t="s">
        <v>177</v>
      </c>
      <c r="B435" s="83">
        <v>13</v>
      </c>
      <c r="C435" s="84">
        <v>1735.4023264299999</v>
      </c>
      <c r="D435" s="84">
        <v>1716.1043284499999</v>
      </c>
      <c r="E435" s="84">
        <v>202.00276246000001</v>
      </c>
      <c r="F435" s="84">
        <v>202.00276246000001</v>
      </c>
    </row>
    <row r="436" spans="1:6" ht="12.75" customHeight="1" x14ac:dyDescent="0.2">
      <c r="A436" s="83" t="s">
        <v>177</v>
      </c>
      <c r="B436" s="83">
        <v>14</v>
      </c>
      <c r="C436" s="84">
        <v>1759.40789591</v>
      </c>
      <c r="D436" s="84">
        <v>1740.7335152400001</v>
      </c>
      <c r="E436" s="84">
        <v>204.90186578999999</v>
      </c>
      <c r="F436" s="84">
        <v>204.90186578999999</v>
      </c>
    </row>
    <row r="437" spans="1:6" ht="12.75" customHeight="1" x14ac:dyDescent="0.2">
      <c r="A437" s="83" t="s">
        <v>177</v>
      </c>
      <c r="B437" s="83">
        <v>15</v>
      </c>
      <c r="C437" s="84">
        <v>1758.9220954</v>
      </c>
      <c r="D437" s="84">
        <v>1740.3098772000001</v>
      </c>
      <c r="E437" s="84">
        <v>204.85199933000001</v>
      </c>
      <c r="F437" s="84">
        <v>204.85199933000001</v>
      </c>
    </row>
    <row r="438" spans="1:6" ht="12.75" customHeight="1" x14ac:dyDescent="0.2">
      <c r="A438" s="83" t="s">
        <v>177</v>
      </c>
      <c r="B438" s="83">
        <v>16</v>
      </c>
      <c r="C438" s="84">
        <v>1772.59992336</v>
      </c>
      <c r="D438" s="84">
        <v>1753.2680845499999</v>
      </c>
      <c r="E438" s="84">
        <v>206.37731084000001</v>
      </c>
      <c r="F438" s="84">
        <v>206.37731084000001</v>
      </c>
    </row>
    <row r="439" spans="1:6" ht="12.75" customHeight="1" x14ac:dyDescent="0.2">
      <c r="A439" s="83" t="s">
        <v>177</v>
      </c>
      <c r="B439" s="83">
        <v>17</v>
      </c>
      <c r="C439" s="84">
        <v>1784.5718121100001</v>
      </c>
      <c r="D439" s="84">
        <v>1765.5560542200001</v>
      </c>
      <c r="E439" s="84">
        <v>207.82372862</v>
      </c>
      <c r="F439" s="84">
        <v>207.82372862</v>
      </c>
    </row>
    <row r="440" spans="1:6" ht="12.75" customHeight="1" x14ac:dyDescent="0.2">
      <c r="A440" s="83" t="s">
        <v>177</v>
      </c>
      <c r="B440" s="83">
        <v>18</v>
      </c>
      <c r="C440" s="84">
        <v>1774.23090093</v>
      </c>
      <c r="D440" s="84">
        <v>1754.71484401</v>
      </c>
      <c r="E440" s="84">
        <v>206.54760898999999</v>
      </c>
      <c r="F440" s="84">
        <v>206.54760898999999</v>
      </c>
    </row>
    <row r="441" spans="1:6" ht="12.75" customHeight="1" x14ac:dyDescent="0.2">
      <c r="A441" s="83" t="s">
        <v>177</v>
      </c>
      <c r="B441" s="83">
        <v>19</v>
      </c>
      <c r="C441" s="84">
        <v>1751.92107616</v>
      </c>
      <c r="D441" s="84">
        <v>1733.2285648699999</v>
      </c>
      <c r="E441" s="84">
        <v>204.01845754999999</v>
      </c>
      <c r="F441" s="84">
        <v>204.01845754999999</v>
      </c>
    </row>
    <row r="442" spans="1:6" ht="12.75" customHeight="1" x14ac:dyDescent="0.2">
      <c r="A442" s="83" t="s">
        <v>177</v>
      </c>
      <c r="B442" s="83">
        <v>20</v>
      </c>
      <c r="C442" s="84">
        <v>1734.70223947</v>
      </c>
      <c r="D442" s="84">
        <v>1714.30780764</v>
      </c>
      <c r="E442" s="84">
        <v>201.79129387</v>
      </c>
      <c r="F442" s="84">
        <v>201.79129387</v>
      </c>
    </row>
    <row r="443" spans="1:6" ht="12.75" customHeight="1" x14ac:dyDescent="0.2">
      <c r="A443" s="83" t="s">
        <v>177</v>
      </c>
      <c r="B443" s="83">
        <v>21</v>
      </c>
      <c r="C443" s="84">
        <v>1700.69727683</v>
      </c>
      <c r="D443" s="84">
        <v>1681.37056891</v>
      </c>
      <c r="E443" s="84">
        <v>197.91424916</v>
      </c>
      <c r="F443" s="84">
        <v>197.91424916</v>
      </c>
    </row>
    <row r="444" spans="1:6" ht="12.75" customHeight="1" x14ac:dyDescent="0.2">
      <c r="A444" s="83" t="s">
        <v>177</v>
      </c>
      <c r="B444" s="83">
        <v>22</v>
      </c>
      <c r="C444" s="84">
        <v>1687.78738187</v>
      </c>
      <c r="D444" s="84">
        <v>1668.39703919</v>
      </c>
      <c r="E444" s="84">
        <v>196.38713404999999</v>
      </c>
      <c r="F444" s="84">
        <v>196.38713404999999</v>
      </c>
    </row>
    <row r="445" spans="1:6" ht="12.75" customHeight="1" x14ac:dyDescent="0.2">
      <c r="A445" s="83" t="s">
        <v>177</v>
      </c>
      <c r="B445" s="83">
        <v>23</v>
      </c>
      <c r="C445" s="84">
        <v>1734.2453365900001</v>
      </c>
      <c r="D445" s="84">
        <v>1716.46291511</v>
      </c>
      <c r="E445" s="84">
        <v>202.04497172999999</v>
      </c>
      <c r="F445" s="84">
        <v>202.04497172999999</v>
      </c>
    </row>
    <row r="446" spans="1:6" ht="12.75" customHeight="1" x14ac:dyDescent="0.2">
      <c r="A446" s="83" t="s">
        <v>177</v>
      </c>
      <c r="B446" s="83">
        <v>24</v>
      </c>
      <c r="C446" s="84">
        <v>1763.1358717600001</v>
      </c>
      <c r="D446" s="84">
        <v>1744.82567251</v>
      </c>
      <c r="E446" s="84">
        <v>205.38355390999999</v>
      </c>
      <c r="F446" s="84">
        <v>205.38355390999999</v>
      </c>
    </row>
    <row r="447" spans="1:6" ht="12.75" customHeight="1" x14ac:dyDescent="0.2">
      <c r="A447" s="83" t="s">
        <v>178</v>
      </c>
      <c r="B447" s="83">
        <v>1</v>
      </c>
      <c r="C447" s="84">
        <v>1891.0711003399999</v>
      </c>
      <c r="D447" s="84">
        <v>1871.4980733899999</v>
      </c>
      <c r="E447" s="84">
        <v>220.29417122000001</v>
      </c>
      <c r="F447" s="84">
        <v>220.29417122000001</v>
      </c>
    </row>
    <row r="448" spans="1:6" ht="12.75" customHeight="1" x14ac:dyDescent="0.2">
      <c r="A448" s="83" t="s">
        <v>178</v>
      </c>
      <c r="B448" s="83">
        <v>2</v>
      </c>
      <c r="C448" s="84">
        <v>1872.89285834</v>
      </c>
      <c r="D448" s="84">
        <v>1853.9515733000001</v>
      </c>
      <c r="E448" s="84">
        <v>218.22877145000001</v>
      </c>
      <c r="F448" s="84">
        <v>218.22877145000001</v>
      </c>
    </row>
    <row r="449" spans="1:6" ht="12.75" customHeight="1" x14ac:dyDescent="0.2">
      <c r="A449" s="83" t="s">
        <v>178</v>
      </c>
      <c r="B449" s="83">
        <v>3</v>
      </c>
      <c r="C449" s="84">
        <v>1899.0476514100001</v>
      </c>
      <c r="D449" s="84">
        <v>1879.7274821399999</v>
      </c>
      <c r="E449" s="84">
        <v>221.26285551000001</v>
      </c>
      <c r="F449" s="84">
        <v>221.26285551000001</v>
      </c>
    </row>
    <row r="450" spans="1:6" ht="12.75" customHeight="1" x14ac:dyDescent="0.2">
      <c r="A450" s="83" t="s">
        <v>178</v>
      </c>
      <c r="B450" s="83">
        <v>4</v>
      </c>
      <c r="C450" s="84">
        <v>1904.4353693600001</v>
      </c>
      <c r="D450" s="84">
        <v>1884.5755097599999</v>
      </c>
      <c r="E450" s="84">
        <v>221.83351719000001</v>
      </c>
      <c r="F450" s="84">
        <v>221.83351719000001</v>
      </c>
    </row>
    <row r="451" spans="1:6" ht="12.75" customHeight="1" x14ac:dyDescent="0.2">
      <c r="A451" s="83" t="s">
        <v>178</v>
      </c>
      <c r="B451" s="83">
        <v>5</v>
      </c>
      <c r="C451" s="84">
        <v>1902.99109494</v>
      </c>
      <c r="D451" s="84">
        <v>1882.2245790899999</v>
      </c>
      <c r="E451" s="84">
        <v>221.55678897000001</v>
      </c>
      <c r="F451" s="84">
        <v>221.55678897000001</v>
      </c>
    </row>
    <row r="452" spans="1:6" ht="12.75" customHeight="1" x14ac:dyDescent="0.2">
      <c r="A452" s="83" t="s">
        <v>178</v>
      </c>
      <c r="B452" s="83">
        <v>6</v>
      </c>
      <c r="C452" s="84">
        <v>1888.01813229</v>
      </c>
      <c r="D452" s="84">
        <v>1868.0602870299999</v>
      </c>
      <c r="E452" s="84">
        <v>219.88950915000001</v>
      </c>
      <c r="F452" s="84">
        <v>219.88950915000001</v>
      </c>
    </row>
    <row r="453" spans="1:6" ht="12.75" customHeight="1" x14ac:dyDescent="0.2">
      <c r="A453" s="83" t="s">
        <v>178</v>
      </c>
      <c r="B453" s="83">
        <v>7</v>
      </c>
      <c r="C453" s="84">
        <v>1833.4518204000001</v>
      </c>
      <c r="D453" s="84">
        <v>1814.3011324399999</v>
      </c>
      <c r="E453" s="84">
        <v>213.56151524000001</v>
      </c>
      <c r="F453" s="84">
        <v>213.56151524000001</v>
      </c>
    </row>
    <row r="454" spans="1:6" ht="12.75" customHeight="1" x14ac:dyDescent="0.2">
      <c r="A454" s="83" t="s">
        <v>178</v>
      </c>
      <c r="B454" s="83">
        <v>8</v>
      </c>
      <c r="C454" s="84">
        <v>1757.14667074</v>
      </c>
      <c r="D454" s="84">
        <v>1738.8001073</v>
      </c>
      <c r="E454" s="84">
        <v>204.67428421</v>
      </c>
      <c r="F454" s="84">
        <v>204.67428421</v>
      </c>
    </row>
    <row r="455" spans="1:6" ht="12.75" customHeight="1" x14ac:dyDescent="0.2">
      <c r="A455" s="83" t="s">
        <v>178</v>
      </c>
      <c r="B455" s="83">
        <v>9</v>
      </c>
      <c r="C455" s="84">
        <v>1715.2893440099999</v>
      </c>
      <c r="D455" s="84">
        <v>1696.6158487800001</v>
      </c>
      <c r="E455" s="84">
        <v>199.70877214000001</v>
      </c>
      <c r="F455" s="84">
        <v>199.70877214000001</v>
      </c>
    </row>
    <row r="456" spans="1:6" ht="12.75" customHeight="1" x14ac:dyDescent="0.2">
      <c r="A456" s="83" t="s">
        <v>178</v>
      </c>
      <c r="B456" s="83">
        <v>10</v>
      </c>
      <c r="C456" s="84">
        <v>1675.33239843</v>
      </c>
      <c r="D456" s="84">
        <v>1656.6748693100001</v>
      </c>
      <c r="E456" s="84">
        <v>195.0073166</v>
      </c>
      <c r="F456" s="84">
        <v>195.0073166</v>
      </c>
    </row>
    <row r="457" spans="1:6" ht="12.75" customHeight="1" x14ac:dyDescent="0.2">
      <c r="A457" s="83" t="s">
        <v>178</v>
      </c>
      <c r="B457" s="83">
        <v>11</v>
      </c>
      <c r="C457" s="84">
        <v>1665.5898551600001</v>
      </c>
      <c r="D457" s="84">
        <v>1647.82028057</v>
      </c>
      <c r="E457" s="84">
        <v>193.96504234</v>
      </c>
      <c r="F457" s="84">
        <v>193.96504234</v>
      </c>
    </row>
    <row r="458" spans="1:6" ht="12.75" customHeight="1" x14ac:dyDescent="0.2">
      <c r="A458" s="83" t="s">
        <v>178</v>
      </c>
      <c r="B458" s="83">
        <v>12</v>
      </c>
      <c r="C458" s="84">
        <v>1747.23659213</v>
      </c>
      <c r="D458" s="84">
        <v>1728.59637864</v>
      </c>
      <c r="E458" s="84">
        <v>203.47320257999999</v>
      </c>
      <c r="F458" s="84">
        <v>203.47320257999999</v>
      </c>
    </row>
    <row r="459" spans="1:6" ht="12.75" customHeight="1" x14ac:dyDescent="0.2">
      <c r="A459" s="83" t="s">
        <v>178</v>
      </c>
      <c r="B459" s="83">
        <v>13</v>
      </c>
      <c r="C459" s="84">
        <v>1758.0461690100001</v>
      </c>
      <c r="D459" s="84">
        <v>1738.41848398</v>
      </c>
      <c r="E459" s="84">
        <v>204.62936329999999</v>
      </c>
      <c r="F459" s="84">
        <v>204.62936329999999</v>
      </c>
    </row>
    <row r="460" spans="1:6" ht="12.75" customHeight="1" x14ac:dyDescent="0.2">
      <c r="A460" s="83" t="s">
        <v>178</v>
      </c>
      <c r="B460" s="83">
        <v>14</v>
      </c>
      <c r="C460" s="84">
        <v>1777.0607787599999</v>
      </c>
      <c r="D460" s="84">
        <v>1756.79930552</v>
      </c>
      <c r="E460" s="84">
        <v>206.79297111</v>
      </c>
      <c r="F460" s="84">
        <v>206.79297111</v>
      </c>
    </row>
    <row r="461" spans="1:6" ht="12.75" customHeight="1" x14ac:dyDescent="0.2">
      <c r="A461" s="83" t="s">
        <v>178</v>
      </c>
      <c r="B461" s="83">
        <v>15</v>
      </c>
      <c r="C461" s="84">
        <v>1796.19446872</v>
      </c>
      <c r="D461" s="84">
        <v>1775.62757665</v>
      </c>
      <c r="E461" s="84">
        <v>209.00924824000001</v>
      </c>
      <c r="F461" s="84">
        <v>209.00924824000001</v>
      </c>
    </row>
    <row r="462" spans="1:6" ht="12.75" customHeight="1" x14ac:dyDescent="0.2">
      <c r="A462" s="83" t="s">
        <v>178</v>
      </c>
      <c r="B462" s="83">
        <v>16</v>
      </c>
      <c r="C462" s="84">
        <v>1813.76410517</v>
      </c>
      <c r="D462" s="84">
        <v>1792.77632754</v>
      </c>
      <c r="E462" s="84">
        <v>211.02782893</v>
      </c>
      <c r="F462" s="84">
        <v>211.02782893</v>
      </c>
    </row>
    <row r="463" spans="1:6" ht="12.75" customHeight="1" x14ac:dyDescent="0.2">
      <c r="A463" s="83" t="s">
        <v>178</v>
      </c>
      <c r="B463" s="83">
        <v>17</v>
      </c>
      <c r="C463" s="84">
        <v>1813.8668778799999</v>
      </c>
      <c r="D463" s="84">
        <v>1793.13427348</v>
      </c>
      <c r="E463" s="84">
        <v>211.06996276999999</v>
      </c>
      <c r="F463" s="84">
        <v>211.06996276999999</v>
      </c>
    </row>
    <row r="464" spans="1:6" ht="12.75" customHeight="1" x14ac:dyDescent="0.2">
      <c r="A464" s="83" t="s">
        <v>178</v>
      </c>
      <c r="B464" s="83">
        <v>18</v>
      </c>
      <c r="C464" s="84">
        <v>1802.3190184699999</v>
      </c>
      <c r="D464" s="84">
        <v>1782.17996083</v>
      </c>
      <c r="E464" s="84">
        <v>209.78052984999999</v>
      </c>
      <c r="F464" s="84">
        <v>209.78052984999999</v>
      </c>
    </row>
    <row r="465" spans="1:6" ht="12.75" customHeight="1" x14ac:dyDescent="0.2">
      <c r="A465" s="83" t="s">
        <v>178</v>
      </c>
      <c r="B465" s="83">
        <v>19</v>
      </c>
      <c r="C465" s="84">
        <v>1766.0776705000001</v>
      </c>
      <c r="D465" s="84">
        <v>1746.65702323</v>
      </c>
      <c r="E465" s="84">
        <v>205.59912234000001</v>
      </c>
      <c r="F465" s="84">
        <v>205.59912234000001</v>
      </c>
    </row>
    <row r="466" spans="1:6" ht="12.75" customHeight="1" x14ac:dyDescent="0.2">
      <c r="A466" s="83" t="s">
        <v>178</v>
      </c>
      <c r="B466" s="83">
        <v>20</v>
      </c>
      <c r="C466" s="84">
        <v>1768.7989923499999</v>
      </c>
      <c r="D466" s="84">
        <v>1749.3076627200001</v>
      </c>
      <c r="E466" s="84">
        <v>205.9111293</v>
      </c>
      <c r="F466" s="84">
        <v>205.9111293</v>
      </c>
    </row>
    <row r="467" spans="1:6" ht="12.75" customHeight="1" x14ac:dyDescent="0.2">
      <c r="A467" s="83" t="s">
        <v>178</v>
      </c>
      <c r="B467" s="83">
        <v>21</v>
      </c>
      <c r="C467" s="84">
        <v>1730.39881775</v>
      </c>
      <c r="D467" s="84">
        <v>1711.1175762600001</v>
      </c>
      <c r="E467" s="84">
        <v>201.41577151000001</v>
      </c>
      <c r="F467" s="84">
        <v>201.41577151000001</v>
      </c>
    </row>
    <row r="468" spans="1:6" ht="12.75" customHeight="1" x14ac:dyDescent="0.2">
      <c r="A468" s="83" t="s">
        <v>178</v>
      </c>
      <c r="B468" s="83">
        <v>22</v>
      </c>
      <c r="C468" s="84">
        <v>1699.31588491</v>
      </c>
      <c r="D468" s="84">
        <v>1681.5085903500001</v>
      </c>
      <c r="E468" s="84">
        <v>197.93049567</v>
      </c>
      <c r="F468" s="84">
        <v>197.93049567</v>
      </c>
    </row>
    <row r="469" spans="1:6" ht="12.75" customHeight="1" x14ac:dyDescent="0.2">
      <c r="A469" s="83" t="s">
        <v>178</v>
      </c>
      <c r="B469" s="83">
        <v>23</v>
      </c>
      <c r="C469" s="84">
        <v>1753.96046578</v>
      </c>
      <c r="D469" s="84">
        <v>1735.59726458</v>
      </c>
      <c r="E469" s="84">
        <v>204.29727736000001</v>
      </c>
      <c r="F469" s="84">
        <v>204.29727736000001</v>
      </c>
    </row>
    <row r="470" spans="1:6" ht="12.75" customHeight="1" x14ac:dyDescent="0.2">
      <c r="A470" s="83" t="s">
        <v>178</v>
      </c>
      <c r="B470" s="83">
        <v>24</v>
      </c>
      <c r="C470" s="84">
        <v>1824.50613847</v>
      </c>
      <c r="D470" s="84">
        <v>1805.8504240300001</v>
      </c>
      <c r="E470" s="84">
        <v>212.56678174999999</v>
      </c>
      <c r="F470" s="84">
        <v>212.56678174999999</v>
      </c>
    </row>
    <row r="471" spans="1:6" ht="12.75" customHeight="1" x14ac:dyDescent="0.2">
      <c r="A471" s="83" t="s">
        <v>179</v>
      </c>
      <c r="B471" s="83">
        <v>1</v>
      </c>
      <c r="C471" s="84">
        <v>1854.2922939099999</v>
      </c>
      <c r="D471" s="84">
        <v>1835.3628805000001</v>
      </c>
      <c r="E471" s="84">
        <v>216.04069509999999</v>
      </c>
      <c r="F471" s="84">
        <v>216.04069509999999</v>
      </c>
    </row>
    <row r="472" spans="1:6" ht="12.75" customHeight="1" x14ac:dyDescent="0.2">
      <c r="A472" s="83" t="s">
        <v>179</v>
      </c>
      <c r="B472" s="83">
        <v>2</v>
      </c>
      <c r="C472" s="84">
        <v>1898.1500197800001</v>
      </c>
      <c r="D472" s="84">
        <v>1878.55612185</v>
      </c>
      <c r="E472" s="84">
        <v>221.12497461000001</v>
      </c>
      <c r="F472" s="84">
        <v>221.12497461000001</v>
      </c>
    </row>
    <row r="473" spans="1:6" ht="12.75" customHeight="1" x14ac:dyDescent="0.2">
      <c r="A473" s="83" t="s">
        <v>179</v>
      </c>
      <c r="B473" s="83">
        <v>3</v>
      </c>
      <c r="C473" s="84">
        <v>1917.2153452800001</v>
      </c>
      <c r="D473" s="84">
        <v>1896.5066197799999</v>
      </c>
      <c r="E473" s="84">
        <v>223.23792900000001</v>
      </c>
      <c r="F473" s="84">
        <v>223.23792900000001</v>
      </c>
    </row>
    <row r="474" spans="1:6" ht="12.75" customHeight="1" x14ac:dyDescent="0.2">
      <c r="A474" s="83" t="s">
        <v>179</v>
      </c>
      <c r="B474" s="83">
        <v>4</v>
      </c>
      <c r="C474" s="84">
        <v>1926.7478507400001</v>
      </c>
      <c r="D474" s="84">
        <v>1907.13390028</v>
      </c>
      <c r="E474" s="84">
        <v>224.48886694000001</v>
      </c>
      <c r="F474" s="84">
        <v>224.48886694000001</v>
      </c>
    </row>
    <row r="475" spans="1:6" ht="12.75" customHeight="1" x14ac:dyDescent="0.2">
      <c r="A475" s="83" t="s">
        <v>179</v>
      </c>
      <c r="B475" s="83">
        <v>5</v>
      </c>
      <c r="C475" s="84">
        <v>1898.7166383900001</v>
      </c>
      <c r="D475" s="84">
        <v>1879.4112448200001</v>
      </c>
      <c r="E475" s="84">
        <v>221.22563120000001</v>
      </c>
      <c r="F475" s="84">
        <v>221.22563120000001</v>
      </c>
    </row>
    <row r="476" spans="1:6" ht="12.75" customHeight="1" x14ac:dyDescent="0.2">
      <c r="A476" s="83" t="s">
        <v>179</v>
      </c>
      <c r="B476" s="83">
        <v>6</v>
      </c>
      <c r="C476" s="84">
        <v>1891.3888112100001</v>
      </c>
      <c r="D476" s="84">
        <v>1872.8184493700001</v>
      </c>
      <c r="E476" s="84">
        <v>220.44959277000001</v>
      </c>
      <c r="F476" s="84">
        <v>220.44959277000001</v>
      </c>
    </row>
    <row r="477" spans="1:6" ht="12.75" customHeight="1" x14ac:dyDescent="0.2">
      <c r="A477" s="83" t="s">
        <v>179</v>
      </c>
      <c r="B477" s="83">
        <v>7</v>
      </c>
      <c r="C477" s="84">
        <v>1808.9892150200001</v>
      </c>
      <c r="D477" s="84">
        <v>1790.2372715199999</v>
      </c>
      <c r="E477" s="84">
        <v>210.72895646000001</v>
      </c>
      <c r="F477" s="84">
        <v>210.72895646000001</v>
      </c>
    </row>
    <row r="478" spans="1:6" ht="12.75" customHeight="1" x14ac:dyDescent="0.2">
      <c r="A478" s="83" t="s">
        <v>179</v>
      </c>
      <c r="B478" s="83">
        <v>8</v>
      </c>
      <c r="C478" s="84">
        <v>1783.7522397400001</v>
      </c>
      <c r="D478" s="84">
        <v>1765.7881688</v>
      </c>
      <c r="E478" s="84">
        <v>207.85105084</v>
      </c>
      <c r="F478" s="84">
        <v>207.85105084</v>
      </c>
    </row>
    <row r="479" spans="1:6" ht="12.75" customHeight="1" x14ac:dyDescent="0.2">
      <c r="A479" s="83" t="s">
        <v>179</v>
      </c>
      <c r="B479" s="83">
        <v>9</v>
      </c>
      <c r="C479" s="84">
        <v>1731.1445821299999</v>
      </c>
      <c r="D479" s="84">
        <v>1712.90737687</v>
      </c>
      <c r="E479" s="84">
        <v>201.62644907000001</v>
      </c>
      <c r="F479" s="84">
        <v>201.62644907000001</v>
      </c>
    </row>
    <row r="480" spans="1:6" ht="12.75" customHeight="1" x14ac:dyDescent="0.2">
      <c r="A480" s="83" t="s">
        <v>179</v>
      </c>
      <c r="B480" s="83">
        <v>10</v>
      </c>
      <c r="C480" s="84">
        <v>1736.91964611</v>
      </c>
      <c r="D480" s="84">
        <v>1719.1867454200001</v>
      </c>
      <c r="E480" s="84">
        <v>202.36559398</v>
      </c>
      <c r="F480" s="84">
        <v>202.36559398</v>
      </c>
    </row>
    <row r="481" spans="1:6" ht="12.75" customHeight="1" x14ac:dyDescent="0.2">
      <c r="A481" s="83" t="s">
        <v>179</v>
      </c>
      <c r="B481" s="83">
        <v>11</v>
      </c>
      <c r="C481" s="84">
        <v>1715.39562213</v>
      </c>
      <c r="D481" s="84">
        <v>1706.9031601700001</v>
      </c>
      <c r="E481" s="84">
        <v>200.91969229</v>
      </c>
      <c r="F481" s="84">
        <v>200.91969229</v>
      </c>
    </row>
    <row r="482" spans="1:6" ht="12.75" customHeight="1" x14ac:dyDescent="0.2">
      <c r="A482" s="83" t="s">
        <v>179</v>
      </c>
      <c r="B482" s="83">
        <v>12</v>
      </c>
      <c r="C482" s="84">
        <v>1718.68612914</v>
      </c>
      <c r="D482" s="84">
        <v>1706.52948496</v>
      </c>
      <c r="E482" s="84">
        <v>200.87570696</v>
      </c>
      <c r="F482" s="84">
        <v>200.87570696</v>
      </c>
    </row>
    <row r="483" spans="1:6" ht="12.75" customHeight="1" x14ac:dyDescent="0.2">
      <c r="A483" s="83" t="s">
        <v>179</v>
      </c>
      <c r="B483" s="83">
        <v>13</v>
      </c>
      <c r="C483" s="84">
        <v>1733.1826691900001</v>
      </c>
      <c r="D483" s="84">
        <v>1715.3402490200001</v>
      </c>
      <c r="E483" s="84">
        <v>201.91282261999999</v>
      </c>
      <c r="F483" s="84">
        <v>201.91282261999999</v>
      </c>
    </row>
    <row r="484" spans="1:6" ht="12.75" customHeight="1" x14ac:dyDescent="0.2">
      <c r="A484" s="83" t="s">
        <v>179</v>
      </c>
      <c r="B484" s="83">
        <v>14</v>
      </c>
      <c r="C484" s="84">
        <v>1748.87755922</v>
      </c>
      <c r="D484" s="84">
        <v>1731.0114196</v>
      </c>
      <c r="E484" s="84">
        <v>203.75747722</v>
      </c>
      <c r="F484" s="84">
        <v>203.75747722</v>
      </c>
    </row>
    <row r="485" spans="1:6" ht="12.75" customHeight="1" x14ac:dyDescent="0.2">
      <c r="A485" s="83" t="s">
        <v>179</v>
      </c>
      <c r="B485" s="83">
        <v>15</v>
      </c>
      <c r="C485" s="84">
        <v>1763.54425971</v>
      </c>
      <c r="D485" s="84">
        <v>1745.21053598</v>
      </c>
      <c r="E485" s="84">
        <v>205.42885622</v>
      </c>
      <c r="F485" s="84">
        <v>205.42885622</v>
      </c>
    </row>
    <row r="486" spans="1:6" ht="12.75" customHeight="1" x14ac:dyDescent="0.2">
      <c r="A486" s="83" t="s">
        <v>179</v>
      </c>
      <c r="B486" s="83">
        <v>16</v>
      </c>
      <c r="C486" s="84">
        <v>1771.1382124700001</v>
      </c>
      <c r="D486" s="84">
        <v>1753.3081000300001</v>
      </c>
      <c r="E486" s="84">
        <v>206.38202106</v>
      </c>
      <c r="F486" s="84">
        <v>206.38202106</v>
      </c>
    </row>
    <row r="487" spans="1:6" ht="12.75" customHeight="1" x14ac:dyDescent="0.2">
      <c r="A487" s="83" t="s">
        <v>179</v>
      </c>
      <c r="B487" s="83">
        <v>17</v>
      </c>
      <c r="C487" s="84">
        <v>1765.1041478499999</v>
      </c>
      <c r="D487" s="84">
        <v>1755.5743413600001</v>
      </c>
      <c r="E487" s="84">
        <v>206.64878049000001</v>
      </c>
      <c r="F487" s="84">
        <v>206.64878049000001</v>
      </c>
    </row>
    <row r="488" spans="1:6" ht="12.75" customHeight="1" x14ac:dyDescent="0.2">
      <c r="A488" s="83" t="s">
        <v>179</v>
      </c>
      <c r="B488" s="83">
        <v>18</v>
      </c>
      <c r="C488" s="84">
        <v>1806.68837553</v>
      </c>
      <c r="D488" s="84">
        <v>1799.51406028</v>
      </c>
      <c r="E488" s="84">
        <v>211.82092793000001</v>
      </c>
      <c r="F488" s="84">
        <v>211.82092793000001</v>
      </c>
    </row>
    <row r="489" spans="1:6" ht="12.75" customHeight="1" x14ac:dyDescent="0.2">
      <c r="A489" s="83" t="s">
        <v>179</v>
      </c>
      <c r="B489" s="83">
        <v>19</v>
      </c>
      <c r="C489" s="84">
        <v>1791.96973744</v>
      </c>
      <c r="D489" s="84">
        <v>1776.24602897</v>
      </c>
      <c r="E489" s="84">
        <v>209.08204631000001</v>
      </c>
      <c r="F489" s="84">
        <v>209.08204631000001</v>
      </c>
    </row>
    <row r="490" spans="1:6" ht="12.75" customHeight="1" x14ac:dyDescent="0.2">
      <c r="A490" s="83" t="s">
        <v>179</v>
      </c>
      <c r="B490" s="83">
        <v>20</v>
      </c>
      <c r="C490" s="84">
        <v>1697.42240687</v>
      </c>
      <c r="D490" s="84">
        <v>1686.65640237</v>
      </c>
      <c r="E490" s="84">
        <v>198.53644499000001</v>
      </c>
      <c r="F490" s="84">
        <v>198.53644499000001</v>
      </c>
    </row>
    <row r="491" spans="1:6" ht="12.75" customHeight="1" x14ac:dyDescent="0.2">
      <c r="A491" s="83" t="s">
        <v>179</v>
      </c>
      <c r="B491" s="83">
        <v>21</v>
      </c>
      <c r="C491" s="84">
        <v>1712.5544508600001</v>
      </c>
      <c r="D491" s="84">
        <v>1694.47047346</v>
      </c>
      <c r="E491" s="84">
        <v>199.45623986000001</v>
      </c>
      <c r="F491" s="84">
        <v>199.45623986000001</v>
      </c>
    </row>
    <row r="492" spans="1:6" ht="12.75" customHeight="1" x14ac:dyDescent="0.2">
      <c r="A492" s="83" t="s">
        <v>179</v>
      </c>
      <c r="B492" s="83">
        <v>22</v>
      </c>
      <c r="C492" s="84">
        <v>1695.71725614</v>
      </c>
      <c r="D492" s="84">
        <v>1679.52504557</v>
      </c>
      <c r="E492" s="84">
        <v>197.69701248000001</v>
      </c>
      <c r="F492" s="84">
        <v>197.69701248000001</v>
      </c>
    </row>
    <row r="493" spans="1:6" ht="12.75" customHeight="1" x14ac:dyDescent="0.2">
      <c r="A493" s="83" t="s">
        <v>179</v>
      </c>
      <c r="B493" s="83">
        <v>23</v>
      </c>
      <c r="C493" s="84">
        <v>1772.7555013199999</v>
      </c>
      <c r="D493" s="84">
        <v>1765.5657061500001</v>
      </c>
      <c r="E493" s="84">
        <v>207.82486474999999</v>
      </c>
      <c r="F493" s="84">
        <v>207.82486474999999</v>
      </c>
    </row>
    <row r="494" spans="1:6" ht="12.75" customHeight="1" x14ac:dyDescent="0.2">
      <c r="A494" s="83" t="s">
        <v>179</v>
      </c>
      <c r="B494" s="83">
        <v>24</v>
      </c>
      <c r="C494" s="84">
        <v>1802.6314319200001</v>
      </c>
      <c r="D494" s="84">
        <v>1789.15345209</v>
      </c>
      <c r="E494" s="84">
        <v>210.60138000000001</v>
      </c>
      <c r="F494" s="84">
        <v>210.60138000000001</v>
      </c>
    </row>
    <row r="495" spans="1:6" ht="12.75" customHeight="1" x14ac:dyDescent="0.2">
      <c r="A495" s="83" t="s">
        <v>180</v>
      </c>
      <c r="B495" s="83">
        <v>1</v>
      </c>
      <c r="C495" s="84">
        <v>1758.08002702</v>
      </c>
      <c r="D495" s="84">
        <v>1740.0953483599999</v>
      </c>
      <c r="E495" s="84">
        <v>204.82674711999999</v>
      </c>
      <c r="F495" s="84">
        <v>204.82674711999999</v>
      </c>
    </row>
    <row r="496" spans="1:6" ht="12.75" customHeight="1" x14ac:dyDescent="0.2">
      <c r="A496" s="83" t="s">
        <v>180</v>
      </c>
      <c r="B496" s="83">
        <v>2</v>
      </c>
      <c r="C496" s="84">
        <v>1893.474144</v>
      </c>
      <c r="D496" s="84">
        <v>1872.9566305599999</v>
      </c>
      <c r="E496" s="84">
        <v>220.46585809000001</v>
      </c>
      <c r="F496" s="84">
        <v>220.46585809000001</v>
      </c>
    </row>
    <row r="497" spans="1:6" ht="12.75" customHeight="1" x14ac:dyDescent="0.2">
      <c r="A497" s="83" t="s">
        <v>180</v>
      </c>
      <c r="B497" s="83">
        <v>3</v>
      </c>
      <c r="C497" s="84">
        <v>2013.0133513400001</v>
      </c>
      <c r="D497" s="84">
        <v>1993.34855821</v>
      </c>
      <c r="E497" s="84">
        <v>234.63720044999999</v>
      </c>
      <c r="F497" s="84">
        <v>234.63720044999999</v>
      </c>
    </row>
    <row r="498" spans="1:6" ht="12.75" customHeight="1" x14ac:dyDescent="0.2">
      <c r="A498" s="83" t="s">
        <v>180</v>
      </c>
      <c r="B498" s="83">
        <v>4</v>
      </c>
      <c r="C498" s="84">
        <v>2041.1072338500001</v>
      </c>
      <c r="D498" s="84">
        <v>2018.4707902499999</v>
      </c>
      <c r="E498" s="84">
        <v>237.59434017000001</v>
      </c>
      <c r="F498" s="84">
        <v>237.59434017000001</v>
      </c>
    </row>
    <row r="499" spans="1:6" ht="12.75" customHeight="1" x14ac:dyDescent="0.2">
      <c r="A499" s="83" t="s">
        <v>180</v>
      </c>
      <c r="B499" s="83">
        <v>5</v>
      </c>
      <c r="C499" s="84">
        <v>2039.1466520900001</v>
      </c>
      <c r="D499" s="84">
        <v>2017.07285867</v>
      </c>
      <c r="E499" s="84">
        <v>237.42978955000001</v>
      </c>
      <c r="F499" s="84">
        <v>237.42978955000001</v>
      </c>
    </row>
    <row r="500" spans="1:6" ht="12.75" customHeight="1" x14ac:dyDescent="0.2">
      <c r="A500" s="83" t="s">
        <v>180</v>
      </c>
      <c r="B500" s="83">
        <v>6</v>
      </c>
      <c r="C500" s="84">
        <v>2032.29791572</v>
      </c>
      <c r="D500" s="84">
        <v>2011.3180557000001</v>
      </c>
      <c r="E500" s="84">
        <v>236.75239128000001</v>
      </c>
      <c r="F500" s="84">
        <v>236.75239128000001</v>
      </c>
    </row>
    <row r="501" spans="1:6" ht="12.75" customHeight="1" x14ac:dyDescent="0.2">
      <c r="A501" s="83" t="s">
        <v>180</v>
      </c>
      <c r="B501" s="83">
        <v>7</v>
      </c>
      <c r="C501" s="84">
        <v>1996.2590336999999</v>
      </c>
      <c r="D501" s="84">
        <v>1974.8002388299999</v>
      </c>
      <c r="E501" s="84">
        <v>232.45387646</v>
      </c>
      <c r="F501" s="84">
        <v>232.45387646</v>
      </c>
    </row>
    <row r="502" spans="1:6" ht="12.75" customHeight="1" x14ac:dyDescent="0.2">
      <c r="A502" s="83" t="s">
        <v>180</v>
      </c>
      <c r="B502" s="83">
        <v>8</v>
      </c>
      <c r="C502" s="84">
        <v>1954.0802462900001</v>
      </c>
      <c r="D502" s="84">
        <v>1933.0464190099999</v>
      </c>
      <c r="E502" s="84">
        <v>227.53903136</v>
      </c>
      <c r="F502" s="84">
        <v>227.53903136</v>
      </c>
    </row>
    <row r="503" spans="1:6" ht="12.75" customHeight="1" x14ac:dyDescent="0.2">
      <c r="A503" s="83" t="s">
        <v>180</v>
      </c>
      <c r="B503" s="83">
        <v>9</v>
      </c>
      <c r="C503" s="84">
        <v>1842.54325324</v>
      </c>
      <c r="D503" s="84">
        <v>1822.5268211699999</v>
      </c>
      <c r="E503" s="84">
        <v>214.52976165000001</v>
      </c>
      <c r="F503" s="84">
        <v>214.52976165000001</v>
      </c>
    </row>
    <row r="504" spans="1:6" ht="12.75" customHeight="1" x14ac:dyDescent="0.2">
      <c r="A504" s="83" t="s">
        <v>180</v>
      </c>
      <c r="B504" s="83">
        <v>10</v>
      </c>
      <c r="C504" s="84">
        <v>1805.3571695799999</v>
      </c>
      <c r="D504" s="84">
        <v>1786.38650633</v>
      </c>
      <c r="E504" s="84">
        <v>210.27568262</v>
      </c>
      <c r="F504" s="84">
        <v>210.27568262</v>
      </c>
    </row>
    <row r="505" spans="1:6" ht="12.75" customHeight="1" x14ac:dyDescent="0.2">
      <c r="A505" s="83" t="s">
        <v>180</v>
      </c>
      <c r="B505" s="83">
        <v>11</v>
      </c>
      <c r="C505" s="84">
        <v>1798.2965359299999</v>
      </c>
      <c r="D505" s="84">
        <v>1779.5295332200001</v>
      </c>
      <c r="E505" s="84">
        <v>209.46854782</v>
      </c>
      <c r="F505" s="84">
        <v>209.46854782</v>
      </c>
    </row>
    <row r="506" spans="1:6" ht="12.75" customHeight="1" x14ac:dyDescent="0.2">
      <c r="A506" s="83" t="s">
        <v>180</v>
      </c>
      <c r="B506" s="83">
        <v>12</v>
      </c>
      <c r="C506" s="84">
        <v>1785.5693848799999</v>
      </c>
      <c r="D506" s="84">
        <v>1765.8463525699999</v>
      </c>
      <c r="E506" s="84">
        <v>207.85789965999999</v>
      </c>
      <c r="F506" s="84">
        <v>207.85789965999999</v>
      </c>
    </row>
    <row r="507" spans="1:6" ht="12.75" customHeight="1" x14ac:dyDescent="0.2">
      <c r="A507" s="83" t="s">
        <v>180</v>
      </c>
      <c r="B507" s="83">
        <v>13</v>
      </c>
      <c r="C507" s="84">
        <v>1765.61081554</v>
      </c>
      <c r="D507" s="84">
        <v>1745.4841833999999</v>
      </c>
      <c r="E507" s="84">
        <v>205.46106728000001</v>
      </c>
      <c r="F507" s="84">
        <v>205.46106728000001</v>
      </c>
    </row>
    <row r="508" spans="1:6" ht="12.75" customHeight="1" x14ac:dyDescent="0.2">
      <c r="A508" s="83" t="s">
        <v>180</v>
      </c>
      <c r="B508" s="83">
        <v>14</v>
      </c>
      <c r="C508" s="84">
        <v>1751.0387139300001</v>
      </c>
      <c r="D508" s="84">
        <v>1731.01630995</v>
      </c>
      <c r="E508" s="84">
        <v>203.75805287</v>
      </c>
      <c r="F508" s="84">
        <v>203.75805287</v>
      </c>
    </row>
    <row r="509" spans="1:6" ht="12.75" customHeight="1" x14ac:dyDescent="0.2">
      <c r="A509" s="83" t="s">
        <v>180</v>
      </c>
      <c r="B509" s="83">
        <v>15</v>
      </c>
      <c r="C509" s="84">
        <v>1746.17270979</v>
      </c>
      <c r="D509" s="84">
        <v>1733.3049503899999</v>
      </c>
      <c r="E509" s="84">
        <v>204.02744888999999</v>
      </c>
      <c r="F509" s="84">
        <v>204.02744888999999</v>
      </c>
    </row>
    <row r="510" spans="1:6" ht="12.75" customHeight="1" x14ac:dyDescent="0.2">
      <c r="A510" s="83" t="s">
        <v>180</v>
      </c>
      <c r="B510" s="83">
        <v>16</v>
      </c>
      <c r="C510" s="84">
        <v>1765.44138333</v>
      </c>
      <c r="D510" s="84">
        <v>1745.81814177</v>
      </c>
      <c r="E510" s="84">
        <v>205.50037753999999</v>
      </c>
      <c r="F510" s="84">
        <v>205.50037753999999</v>
      </c>
    </row>
    <row r="511" spans="1:6" ht="12.75" customHeight="1" x14ac:dyDescent="0.2">
      <c r="A511" s="83" t="s">
        <v>180</v>
      </c>
      <c r="B511" s="83">
        <v>17</v>
      </c>
      <c r="C511" s="84">
        <v>1845.2323536599999</v>
      </c>
      <c r="D511" s="84">
        <v>1826.21452099</v>
      </c>
      <c r="E511" s="84">
        <v>214.96384105000001</v>
      </c>
      <c r="F511" s="84">
        <v>214.96384105000001</v>
      </c>
    </row>
    <row r="512" spans="1:6" ht="12.75" customHeight="1" x14ac:dyDescent="0.2">
      <c r="A512" s="83" t="s">
        <v>180</v>
      </c>
      <c r="B512" s="83">
        <v>18</v>
      </c>
      <c r="C512" s="84">
        <v>1819.0231041300001</v>
      </c>
      <c r="D512" s="84">
        <v>1800.73916568</v>
      </c>
      <c r="E512" s="84">
        <v>211.96513517</v>
      </c>
      <c r="F512" s="84">
        <v>211.96513517</v>
      </c>
    </row>
    <row r="513" spans="1:6" ht="12.75" customHeight="1" x14ac:dyDescent="0.2">
      <c r="A513" s="83" t="s">
        <v>180</v>
      </c>
      <c r="B513" s="83">
        <v>19</v>
      </c>
      <c r="C513" s="84">
        <v>1784.9382828299999</v>
      </c>
      <c r="D513" s="84">
        <v>1774.80309979</v>
      </c>
      <c r="E513" s="84">
        <v>208.91219900999999</v>
      </c>
      <c r="F513" s="84">
        <v>208.91219900999999</v>
      </c>
    </row>
    <row r="514" spans="1:6" ht="12.75" customHeight="1" x14ac:dyDescent="0.2">
      <c r="A514" s="83" t="s">
        <v>180</v>
      </c>
      <c r="B514" s="83">
        <v>20</v>
      </c>
      <c r="C514" s="84">
        <v>1780.6479033200001</v>
      </c>
      <c r="D514" s="84">
        <v>1771.9117240600001</v>
      </c>
      <c r="E514" s="84">
        <v>208.57185497</v>
      </c>
      <c r="F514" s="84">
        <v>208.57185497</v>
      </c>
    </row>
    <row r="515" spans="1:6" ht="12.75" customHeight="1" x14ac:dyDescent="0.2">
      <c r="A515" s="83" t="s">
        <v>180</v>
      </c>
      <c r="B515" s="83">
        <v>21</v>
      </c>
      <c r="C515" s="84">
        <v>1753.8188568800001</v>
      </c>
      <c r="D515" s="84">
        <v>1745.7717184600001</v>
      </c>
      <c r="E515" s="84">
        <v>205.49491305000001</v>
      </c>
      <c r="F515" s="84">
        <v>205.49491305000001</v>
      </c>
    </row>
    <row r="516" spans="1:6" ht="12.75" customHeight="1" x14ac:dyDescent="0.2">
      <c r="A516" s="83" t="s">
        <v>180</v>
      </c>
      <c r="B516" s="83">
        <v>22</v>
      </c>
      <c r="C516" s="84">
        <v>1744.6134209899999</v>
      </c>
      <c r="D516" s="84">
        <v>1728.39564436</v>
      </c>
      <c r="E516" s="84">
        <v>203.44957413</v>
      </c>
      <c r="F516" s="84">
        <v>203.44957413</v>
      </c>
    </row>
    <row r="517" spans="1:6" ht="12.75" customHeight="1" x14ac:dyDescent="0.2">
      <c r="A517" s="83" t="s">
        <v>180</v>
      </c>
      <c r="B517" s="83">
        <v>23</v>
      </c>
      <c r="C517" s="84">
        <v>1784.9037428300001</v>
      </c>
      <c r="D517" s="84">
        <v>1767.91578046</v>
      </c>
      <c r="E517" s="84">
        <v>208.10149215999999</v>
      </c>
      <c r="F517" s="84">
        <v>208.10149215999999</v>
      </c>
    </row>
    <row r="518" spans="1:6" ht="12.75" customHeight="1" x14ac:dyDescent="0.2">
      <c r="A518" s="83" t="s">
        <v>180</v>
      </c>
      <c r="B518" s="83">
        <v>24</v>
      </c>
      <c r="C518" s="84">
        <v>1823.9203152099999</v>
      </c>
      <c r="D518" s="84">
        <v>1808.26901718</v>
      </c>
      <c r="E518" s="84">
        <v>212.85147452000001</v>
      </c>
      <c r="F518" s="84">
        <v>212.85147452000001</v>
      </c>
    </row>
    <row r="519" spans="1:6" ht="12.75" customHeight="1" x14ac:dyDescent="0.2">
      <c r="A519" s="83" t="s">
        <v>181</v>
      </c>
      <c r="B519" s="83">
        <v>1</v>
      </c>
      <c r="C519" s="84">
        <v>1904.0857602399999</v>
      </c>
      <c r="D519" s="84">
        <v>1891.0606994100001</v>
      </c>
      <c r="E519" s="84">
        <v>222.59688932</v>
      </c>
      <c r="F519" s="84">
        <v>222.59688932</v>
      </c>
    </row>
    <row r="520" spans="1:6" ht="12.75" customHeight="1" x14ac:dyDescent="0.2">
      <c r="A520" s="83" t="s">
        <v>181</v>
      </c>
      <c r="B520" s="83">
        <v>2</v>
      </c>
      <c r="C520" s="84">
        <v>1968.47636822</v>
      </c>
      <c r="D520" s="84">
        <v>1952.9926560199999</v>
      </c>
      <c r="E520" s="84">
        <v>229.88690434</v>
      </c>
      <c r="F520" s="84">
        <v>229.88690434</v>
      </c>
    </row>
    <row r="521" spans="1:6" ht="12.75" customHeight="1" x14ac:dyDescent="0.2">
      <c r="A521" s="83" t="s">
        <v>181</v>
      </c>
      <c r="B521" s="83">
        <v>3</v>
      </c>
      <c r="C521" s="84">
        <v>1986.7837966</v>
      </c>
      <c r="D521" s="84">
        <v>1974.7549852499999</v>
      </c>
      <c r="E521" s="84">
        <v>232.44854966</v>
      </c>
      <c r="F521" s="84">
        <v>232.44854966</v>
      </c>
    </row>
    <row r="522" spans="1:6" ht="12.75" customHeight="1" x14ac:dyDescent="0.2">
      <c r="A522" s="83" t="s">
        <v>181</v>
      </c>
      <c r="B522" s="83">
        <v>4</v>
      </c>
      <c r="C522" s="84">
        <v>2003.9613677</v>
      </c>
      <c r="D522" s="84">
        <v>1985.36677399</v>
      </c>
      <c r="E522" s="84">
        <v>233.69766405999999</v>
      </c>
      <c r="F522" s="84">
        <v>233.69766405999999</v>
      </c>
    </row>
    <row r="523" spans="1:6" ht="12.75" customHeight="1" x14ac:dyDescent="0.2">
      <c r="A523" s="83" t="s">
        <v>181</v>
      </c>
      <c r="B523" s="83">
        <v>5</v>
      </c>
      <c r="C523" s="84">
        <v>2001.90780079</v>
      </c>
      <c r="D523" s="84">
        <v>1987.74104276</v>
      </c>
      <c r="E523" s="84">
        <v>233.97713941000001</v>
      </c>
      <c r="F523" s="84">
        <v>233.97713941000001</v>
      </c>
    </row>
    <row r="524" spans="1:6" ht="12.75" customHeight="1" x14ac:dyDescent="0.2">
      <c r="A524" s="83" t="s">
        <v>181</v>
      </c>
      <c r="B524" s="83">
        <v>6</v>
      </c>
      <c r="C524" s="84">
        <v>1977.9056277100001</v>
      </c>
      <c r="D524" s="84">
        <v>1966.3039598299999</v>
      </c>
      <c r="E524" s="84">
        <v>231.45377886</v>
      </c>
      <c r="F524" s="84">
        <v>231.45377886</v>
      </c>
    </row>
    <row r="525" spans="1:6" ht="12.75" customHeight="1" x14ac:dyDescent="0.2">
      <c r="A525" s="83" t="s">
        <v>181</v>
      </c>
      <c r="B525" s="83">
        <v>7</v>
      </c>
      <c r="C525" s="84">
        <v>1972.0923772399999</v>
      </c>
      <c r="D525" s="84">
        <v>1956.25378611</v>
      </c>
      <c r="E525" s="84">
        <v>230.27077219</v>
      </c>
      <c r="F525" s="84">
        <v>230.27077219</v>
      </c>
    </row>
    <row r="526" spans="1:6" ht="12.75" customHeight="1" x14ac:dyDescent="0.2">
      <c r="A526" s="83" t="s">
        <v>181</v>
      </c>
      <c r="B526" s="83">
        <v>8</v>
      </c>
      <c r="C526" s="84">
        <v>1950.03234337</v>
      </c>
      <c r="D526" s="84">
        <v>1930.64308162</v>
      </c>
      <c r="E526" s="84">
        <v>227.25613435</v>
      </c>
      <c r="F526" s="84">
        <v>227.25613435</v>
      </c>
    </row>
    <row r="527" spans="1:6" ht="12.75" customHeight="1" x14ac:dyDescent="0.2">
      <c r="A527" s="83" t="s">
        <v>181</v>
      </c>
      <c r="B527" s="83">
        <v>9</v>
      </c>
      <c r="C527" s="84">
        <v>1797.8846327399999</v>
      </c>
      <c r="D527" s="84">
        <v>1782.80907946</v>
      </c>
      <c r="E527" s="84">
        <v>209.85458345000001</v>
      </c>
      <c r="F527" s="84">
        <v>209.85458345000001</v>
      </c>
    </row>
    <row r="528" spans="1:6" ht="12.75" customHeight="1" x14ac:dyDescent="0.2">
      <c r="A528" s="83" t="s">
        <v>181</v>
      </c>
      <c r="B528" s="83">
        <v>10</v>
      </c>
      <c r="C528" s="84">
        <v>1728.69224128</v>
      </c>
      <c r="D528" s="84">
        <v>1711.2105749499999</v>
      </c>
      <c r="E528" s="84">
        <v>201.42671838999999</v>
      </c>
      <c r="F528" s="84">
        <v>201.42671838999999</v>
      </c>
    </row>
    <row r="529" spans="1:6" ht="12.75" customHeight="1" x14ac:dyDescent="0.2">
      <c r="A529" s="83" t="s">
        <v>181</v>
      </c>
      <c r="B529" s="83">
        <v>11</v>
      </c>
      <c r="C529" s="84">
        <v>1713.7664254900001</v>
      </c>
      <c r="D529" s="84">
        <v>1700.4385421100001</v>
      </c>
      <c r="E529" s="84">
        <v>200.15874163999999</v>
      </c>
      <c r="F529" s="84">
        <v>200.15874163999999</v>
      </c>
    </row>
    <row r="530" spans="1:6" ht="12.75" customHeight="1" x14ac:dyDescent="0.2">
      <c r="A530" s="83" t="s">
        <v>181</v>
      </c>
      <c r="B530" s="83">
        <v>12</v>
      </c>
      <c r="C530" s="84">
        <v>1715.5937103900001</v>
      </c>
      <c r="D530" s="84">
        <v>1702.6997407700001</v>
      </c>
      <c r="E530" s="84">
        <v>200.42490749999999</v>
      </c>
      <c r="F530" s="84">
        <v>200.42490749999999</v>
      </c>
    </row>
    <row r="531" spans="1:6" ht="12.75" customHeight="1" x14ac:dyDescent="0.2">
      <c r="A531" s="83" t="s">
        <v>181</v>
      </c>
      <c r="B531" s="83">
        <v>13</v>
      </c>
      <c r="C531" s="84">
        <v>1746.9114092699999</v>
      </c>
      <c r="D531" s="84">
        <v>1735.83204636</v>
      </c>
      <c r="E531" s="84">
        <v>204.32491354000001</v>
      </c>
      <c r="F531" s="84">
        <v>204.32491354000001</v>
      </c>
    </row>
    <row r="532" spans="1:6" ht="12.75" customHeight="1" x14ac:dyDescent="0.2">
      <c r="A532" s="83" t="s">
        <v>181</v>
      </c>
      <c r="B532" s="83">
        <v>14</v>
      </c>
      <c r="C532" s="84">
        <v>1778.4659076800001</v>
      </c>
      <c r="D532" s="84">
        <v>1764.5550848600001</v>
      </c>
      <c r="E532" s="84">
        <v>207.70590444000001</v>
      </c>
      <c r="F532" s="84">
        <v>207.70590444000001</v>
      </c>
    </row>
    <row r="533" spans="1:6" ht="12.75" customHeight="1" x14ac:dyDescent="0.2">
      <c r="A533" s="83" t="s">
        <v>181</v>
      </c>
      <c r="B533" s="83">
        <v>15</v>
      </c>
      <c r="C533" s="84">
        <v>1822.2131064099999</v>
      </c>
      <c r="D533" s="84">
        <v>1803.4184394700001</v>
      </c>
      <c r="E533" s="84">
        <v>212.28051267999999</v>
      </c>
      <c r="F533" s="84">
        <v>212.28051267999999</v>
      </c>
    </row>
    <row r="534" spans="1:6" ht="12.75" customHeight="1" x14ac:dyDescent="0.2">
      <c r="A534" s="83" t="s">
        <v>181</v>
      </c>
      <c r="B534" s="83">
        <v>16</v>
      </c>
      <c r="C534" s="84">
        <v>1851.3556048400001</v>
      </c>
      <c r="D534" s="84">
        <v>1834.3666702400001</v>
      </c>
      <c r="E534" s="84">
        <v>215.92343112</v>
      </c>
      <c r="F534" s="84">
        <v>215.92343112</v>
      </c>
    </row>
    <row r="535" spans="1:6" ht="12.75" customHeight="1" x14ac:dyDescent="0.2">
      <c r="A535" s="83" t="s">
        <v>181</v>
      </c>
      <c r="B535" s="83">
        <v>17</v>
      </c>
      <c r="C535" s="84">
        <v>1876.24635298</v>
      </c>
      <c r="D535" s="84">
        <v>1864.1459215899999</v>
      </c>
      <c r="E535" s="84">
        <v>219.42874891</v>
      </c>
      <c r="F535" s="84">
        <v>219.42874891</v>
      </c>
    </row>
    <row r="536" spans="1:6" ht="12.75" customHeight="1" x14ac:dyDescent="0.2">
      <c r="A536" s="83" t="s">
        <v>181</v>
      </c>
      <c r="B536" s="83">
        <v>18</v>
      </c>
      <c r="C536" s="84">
        <v>1861.38338828</v>
      </c>
      <c r="D536" s="84">
        <v>1844.18598251</v>
      </c>
      <c r="E536" s="84">
        <v>217.07926307</v>
      </c>
      <c r="F536" s="84">
        <v>217.07926307</v>
      </c>
    </row>
    <row r="537" spans="1:6" ht="12.75" customHeight="1" x14ac:dyDescent="0.2">
      <c r="A537" s="83" t="s">
        <v>181</v>
      </c>
      <c r="B537" s="83">
        <v>19</v>
      </c>
      <c r="C537" s="84">
        <v>1819.1506984099999</v>
      </c>
      <c r="D537" s="84">
        <v>1803.1064299300001</v>
      </c>
      <c r="E537" s="84">
        <v>212.24378601000001</v>
      </c>
      <c r="F537" s="84">
        <v>212.24378601000001</v>
      </c>
    </row>
    <row r="538" spans="1:6" ht="12.75" customHeight="1" x14ac:dyDescent="0.2">
      <c r="A538" s="83" t="s">
        <v>181</v>
      </c>
      <c r="B538" s="83">
        <v>20</v>
      </c>
      <c r="C538" s="84">
        <v>1799.9263977400001</v>
      </c>
      <c r="D538" s="84">
        <v>1787.3411107699999</v>
      </c>
      <c r="E538" s="84">
        <v>210.38804916999999</v>
      </c>
      <c r="F538" s="84">
        <v>210.38804916999999</v>
      </c>
    </row>
    <row r="539" spans="1:6" ht="12.75" customHeight="1" x14ac:dyDescent="0.2">
      <c r="A539" s="83" t="s">
        <v>181</v>
      </c>
      <c r="B539" s="83">
        <v>21</v>
      </c>
      <c r="C539" s="84">
        <v>1760.2146154899999</v>
      </c>
      <c r="D539" s="84">
        <v>1744.2855190800001</v>
      </c>
      <c r="E539" s="84">
        <v>205.31997242</v>
      </c>
      <c r="F539" s="84">
        <v>205.31997242</v>
      </c>
    </row>
    <row r="540" spans="1:6" ht="12.75" customHeight="1" x14ac:dyDescent="0.2">
      <c r="A540" s="83" t="s">
        <v>181</v>
      </c>
      <c r="B540" s="83">
        <v>22</v>
      </c>
      <c r="C540" s="84">
        <v>1758.94843363</v>
      </c>
      <c r="D540" s="84">
        <v>1742.6013777600001</v>
      </c>
      <c r="E540" s="84">
        <v>205.12173202</v>
      </c>
      <c r="F540" s="84">
        <v>205.12173202</v>
      </c>
    </row>
    <row r="541" spans="1:6" ht="12.75" customHeight="1" x14ac:dyDescent="0.2">
      <c r="A541" s="83" t="s">
        <v>181</v>
      </c>
      <c r="B541" s="83">
        <v>23</v>
      </c>
      <c r="C541" s="84">
        <v>1819.5045093000001</v>
      </c>
      <c r="D541" s="84">
        <v>1811.02958016</v>
      </c>
      <c r="E541" s="84">
        <v>213.17642058999999</v>
      </c>
      <c r="F541" s="84">
        <v>213.17642058999999</v>
      </c>
    </row>
    <row r="542" spans="1:6" ht="12.75" customHeight="1" x14ac:dyDescent="0.2">
      <c r="A542" s="83" t="s">
        <v>181</v>
      </c>
      <c r="B542" s="83">
        <v>24</v>
      </c>
      <c r="C542" s="84">
        <v>1897.7157318</v>
      </c>
      <c r="D542" s="84">
        <v>1887.75769814</v>
      </c>
      <c r="E542" s="84">
        <v>222.20809281000001</v>
      </c>
      <c r="F542" s="84">
        <v>222.20809281000001</v>
      </c>
    </row>
    <row r="543" spans="1:6" ht="12.75" customHeight="1" x14ac:dyDescent="0.2">
      <c r="A543" s="83" t="s">
        <v>182</v>
      </c>
      <c r="B543" s="83">
        <v>1</v>
      </c>
      <c r="C543" s="84">
        <v>1993.20387766</v>
      </c>
      <c r="D543" s="84">
        <v>1975.2921530599999</v>
      </c>
      <c r="E543" s="84">
        <v>232.51177971999999</v>
      </c>
      <c r="F543" s="84">
        <v>232.51177971999999</v>
      </c>
    </row>
    <row r="544" spans="1:6" ht="12.75" customHeight="1" x14ac:dyDescent="0.2">
      <c r="A544" s="83" t="s">
        <v>182</v>
      </c>
      <c r="B544" s="83">
        <v>2</v>
      </c>
      <c r="C544" s="84">
        <v>2013.3645935500001</v>
      </c>
      <c r="D544" s="84">
        <v>1996.01801305</v>
      </c>
      <c r="E544" s="84">
        <v>234.95142217</v>
      </c>
      <c r="F544" s="84">
        <v>234.95142217</v>
      </c>
    </row>
    <row r="545" spans="1:6" ht="12.75" customHeight="1" x14ac:dyDescent="0.2">
      <c r="A545" s="83" t="s">
        <v>182</v>
      </c>
      <c r="B545" s="83">
        <v>3</v>
      </c>
      <c r="C545" s="84">
        <v>2013.95153742</v>
      </c>
      <c r="D545" s="84">
        <v>1994.4127980000001</v>
      </c>
      <c r="E545" s="84">
        <v>234.76247219000001</v>
      </c>
      <c r="F545" s="84">
        <v>234.76247219000001</v>
      </c>
    </row>
    <row r="546" spans="1:6" ht="12.75" customHeight="1" x14ac:dyDescent="0.2">
      <c r="A546" s="83" t="s">
        <v>182</v>
      </c>
      <c r="B546" s="83">
        <v>4</v>
      </c>
      <c r="C546" s="84">
        <v>2025.3035553</v>
      </c>
      <c r="D546" s="84">
        <v>2016.1332470499999</v>
      </c>
      <c r="E546" s="84">
        <v>237.31918780000001</v>
      </c>
      <c r="F546" s="84">
        <v>237.31918780000001</v>
      </c>
    </row>
    <row r="547" spans="1:6" ht="12.75" customHeight="1" x14ac:dyDescent="0.2">
      <c r="A547" s="83" t="s">
        <v>182</v>
      </c>
      <c r="B547" s="83">
        <v>5</v>
      </c>
      <c r="C547" s="84">
        <v>1996.55773219</v>
      </c>
      <c r="D547" s="84">
        <v>1982.5825338300001</v>
      </c>
      <c r="E547" s="84">
        <v>233.36993096</v>
      </c>
      <c r="F547" s="84">
        <v>233.36993096</v>
      </c>
    </row>
    <row r="548" spans="1:6" ht="12.75" customHeight="1" x14ac:dyDescent="0.2">
      <c r="A548" s="83" t="s">
        <v>182</v>
      </c>
      <c r="B548" s="83">
        <v>6</v>
      </c>
      <c r="C548" s="84">
        <v>1965.6614242000001</v>
      </c>
      <c r="D548" s="84">
        <v>1956.42096176</v>
      </c>
      <c r="E548" s="84">
        <v>230.29045045000001</v>
      </c>
      <c r="F548" s="84">
        <v>230.29045045000001</v>
      </c>
    </row>
    <row r="549" spans="1:6" ht="12.75" customHeight="1" x14ac:dyDescent="0.2">
      <c r="A549" s="83" t="s">
        <v>182</v>
      </c>
      <c r="B549" s="83">
        <v>7</v>
      </c>
      <c r="C549" s="84">
        <v>1889.3428721</v>
      </c>
      <c r="D549" s="84">
        <v>1877.8109141499999</v>
      </c>
      <c r="E549" s="84">
        <v>221.03725616</v>
      </c>
      <c r="F549" s="84">
        <v>221.03725616</v>
      </c>
    </row>
    <row r="550" spans="1:6" ht="12.75" customHeight="1" x14ac:dyDescent="0.2">
      <c r="A550" s="83" t="s">
        <v>182</v>
      </c>
      <c r="B550" s="83">
        <v>8</v>
      </c>
      <c r="C550" s="84">
        <v>1816.1373801699999</v>
      </c>
      <c r="D550" s="84">
        <v>1803.7698205300001</v>
      </c>
      <c r="E550" s="84">
        <v>212.32187377</v>
      </c>
      <c r="F550" s="84">
        <v>212.32187377</v>
      </c>
    </row>
    <row r="551" spans="1:6" ht="12.75" customHeight="1" x14ac:dyDescent="0.2">
      <c r="A551" s="83" t="s">
        <v>182</v>
      </c>
      <c r="B551" s="83">
        <v>9</v>
      </c>
      <c r="C551" s="84">
        <v>1825.3850695199999</v>
      </c>
      <c r="D551" s="84">
        <v>1812.8171938600001</v>
      </c>
      <c r="E551" s="84">
        <v>213.38684072000001</v>
      </c>
      <c r="F551" s="84">
        <v>213.38684072000001</v>
      </c>
    </row>
    <row r="552" spans="1:6" ht="12.75" customHeight="1" x14ac:dyDescent="0.2">
      <c r="A552" s="83" t="s">
        <v>182</v>
      </c>
      <c r="B552" s="83">
        <v>10</v>
      </c>
      <c r="C552" s="84">
        <v>1787.1116284499999</v>
      </c>
      <c r="D552" s="84">
        <v>1776.6781143000001</v>
      </c>
      <c r="E552" s="84">
        <v>209.13290710000001</v>
      </c>
      <c r="F552" s="84">
        <v>209.13290710000001</v>
      </c>
    </row>
    <row r="553" spans="1:6" ht="12.75" customHeight="1" x14ac:dyDescent="0.2">
      <c r="A553" s="83" t="s">
        <v>182</v>
      </c>
      <c r="B553" s="83">
        <v>11</v>
      </c>
      <c r="C553" s="84">
        <v>1777.77491908</v>
      </c>
      <c r="D553" s="84">
        <v>1760.9417246</v>
      </c>
      <c r="E553" s="84">
        <v>207.28057555000001</v>
      </c>
      <c r="F553" s="84">
        <v>207.28057555000001</v>
      </c>
    </row>
    <row r="554" spans="1:6" ht="12.75" customHeight="1" x14ac:dyDescent="0.2">
      <c r="A554" s="83" t="s">
        <v>182</v>
      </c>
      <c r="B554" s="83">
        <v>12</v>
      </c>
      <c r="C554" s="84">
        <v>1792.62353237</v>
      </c>
      <c r="D554" s="84">
        <v>1784.0792993</v>
      </c>
      <c r="E554" s="84">
        <v>210.00410110999999</v>
      </c>
      <c r="F554" s="84">
        <v>210.00410110999999</v>
      </c>
    </row>
    <row r="555" spans="1:6" ht="12.75" customHeight="1" x14ac:dyDescent="0.2">
      <c r="A555" s="83" t="s">
        <v>182</v>
      </c>
      <c r="B555" s="83">
        <v>13</v>
      </c>
      <c r="C555" s="84">
        <v>1795.21402994</v>
      </c>
      <c r="D555" s="84">
        <v>1784.1882571799999</v>
      </c>
      <c r="E555" s="84">
        <v>210.01692654999999</v>
      </c>
      <c r="F555" s="84">
        <v>210.01692654999999</v>
      </c>
    </row>
    <row r="556" spans="1:6" ht="12.75" customHeight="1" x14ac:dyDescent="0.2">
      <c r="A556" s="83" t="s">
        <v>182</v>
      </c>
      <c r="B556" s="83">
        <v>14</v>
      </c>
      <c r="C556" s="84">
        <v>1838.6711557599999</v>
      </c>
      <c r="D556" s="84">
        <v>1821.86206879</v>
      </c>
      <c r="E556" s="84">
        <v>214.4515136</v>
      </c>
      <c r="F556" s="84">
        <v>214.4515136</v>
      </c>
    </row>
    <row r="557" spans="1:6" ht="12.75" customHeight="1" x14ac:dyDescent="0.2">
      <c r="A557" s="83" t="s">
        <v>182</v>
      </c>
      <c r="B557" s="83">
        <v>15</v>
      </c>
      <c r="C557" s="84">
        <v>1848.42375752</v>
      </c>
      <c r="D557" s="84">
        <v>1839.3975453600001</v>
      </c>
      <c r="E557" s="84">
        <v>216.51561579</v>
      </c>
      <c r="F557" s="84">
        <v>216.51561579</v>
      </c>
    </row>
    <row r="558" spans="1:6" ht="12.75" customHeight="1" x14ac:dyDescent="0.2">
      <c r="A558" s="83" t="s">
        <v>182</v>
      </c>
      <c r="B558" s="83">
        <v>16</v>
      </c>
      <c r="C558" s="84">
        <v>1859.9598009199999</v>
      </c>
      <c r="D558" s="84">
        <v>1843.5666850499999</v>
      </c>
      <c r="E558" s="84">
        <v>217.00636552</v>
      </c>
      <c r="F558" s="84">
        <v>217.00636552</v>
      </c>
    </row>
    <row r="559" spans="1:6" ht="12.75" customHeight="1" x14ac:dyDescent="0.2">
      <c r="A559" s="83" t="s">
        <v>182</v>
      </c>
      <c r="B559" s="83">
        <v>17</v>
      </c>
      <c r="C559" s="84">
        <v>1839.2984598099999</v>
      </c>
      <c r="D559" s="84">
        <v>1823.5603332000001</v>
      </c>
      <c r="E559" s="84">
        <v>214.65141642</v>
      </c>
      <c r="F559" s="84">
        <v>214.65141642</v>
      </c>
    </row>
    <row r="560" spans="1:6" ht="12.75" customHeight="1" x14ac:dyDescent="0.2">
      <c r="A560" s="83" t="s">
        <v>182</v>
      </c>
      <c r="B560" s="83">
        <v>18</v>
      </c>
      <c r="C560" s="84">
        <v>1843.8874743900001</v>
      </c>
      <c r="D560" s="84">
        <v>1829.8024921700001</v>
      </c>
      <c r="E560" s="84">
        <v>215.3861814</v>
      </c>
      <c r="F560" s="84">
        <v>215.3861814</v>
      </c>
    </row>
    <row r="561" spans="1:6" ht="12.75" customHeight="1" x14ac:dyDescent="0.2">
      <c r="A561" s="83" t="s">
        <v>182</v>
      </c>
      <c r="B561" s="83">
        <v>19</v>
      </c>
      <c r="C561" s="84">
        <v>1798.8204151</v>
      </c>
      <c r="D561" s="84">
        <v>1789.2476729299999</v>
      </c>
      <c r="E561" s="84">
        <v>210.61247073999999</v>
      </c>
      <c r="F561" s="84">
        <v>210.61247073999999</v>
      </c>
    </row>
    <row r="562" spans="1:6" ht="12.75" customHeight="1" x14ac:dyDescent="0.2">
      <c r="A562" s="83" t="s">
        <v>182</v>
      </c>
      <c r="B562" s="83">
        <v>20</v>
      </c>
      <c r="C562" s="84">
        <v>1759.4137949200001</v>
      </c>
      <c r="D562" s="84">
        <v>1750.6137894399999</v>
      </c>
      <c r="E562" s="84">
        <v>206.06487357</v>
      </c>
      <c r="F562" s="84">
        <v>206.06487357</v>
      </c>
    </row>
    <row r="563" spans="1:6" ht="12.75" customHeight="1" x14ac:dyDescent="0.2">
      <c r="A563" s="83" t="s">
        <v>182</v>
      </c>
      <c r="B563" s="83">
        <v>21</v>
      </c>
      <c r="C563" s="84">
        <v>1736.2316100999999</v>
      </c>
      <c r="D563" s="84">
        <v>1726.8751579699999</v>
      </c>
      <c r="E563" s="84">
        <v>203.27059757000001</v>
      </c>
      <c r="F563" s="84">
        <v>203.27059757000001</v>
      </c>
    </row>
    <row r="564" spans="1:6" ht="12.75" customHeight="1" x14ac:dyDescent="0.2">
      <c r="A564" s="83" t="s">
        <v>182</v>
      </c>
      <c r="B564" s="83">
        <v>22</v>
      </c>
      <c r="C564" s="84">
        <v>1760.75490672</v>
      </c>
      <c r="D564" s="84">
        <v>1745.80161731</v>
      </c>
      <c r="E564" s="84">
        <v>205.49843245</v>
      </c>
      <c r="F564" s="84">
        <v>205.49843245</v>
      </c>
    </row>
    <row r="565" spans="1:6" ht="12.75" customHeight="1" x14ac:dyDescent="0.2">
      <c r="A565" s="83" t="s">
        <v>182</v>
      </c>
      <c r="B565" s="83">
        <v>23</v>
      </c>
      <c r="C565" s="84">
        <v>1841.73318247</v>
      </c>
      <c r="D565" s="84">
        <v>1822.89517759</v>
      </c>
      <c r="E565" s="84">
        <v>214.57312091</v>
      </c>
      <c r="F565" s="84">
        <v>214.57312091</v>
      </c>
    </row>
    <row r="566" spans="1:6" ht="12.75" customHeight="1" x14ac:dyDescent="0.2">
      <c r="A566" s="83" t="s">
        <v>182</v>
      </c>
      <c r="B566" s="83">
        <v>24</v>
      </c>
      <c r="C566" s="84">
        <v>1878.72842797</v>
      </c>
      <c r="D566" s="84">
        <v>1859.73488376</v>
      </c>
      <c r="E566" s="84">
        <v>218.90952533999999</v>
      </c>
      <c r="F566" s="84">
        <v>218.90952533999999</v>
      </c>
    </row>
    <row r="567" spans="1:6" ht="12.75" customHeight="1" x14ac:dyDescent="0.2">
      <c r="A567" s="83" t="s">
        <v>183</v>
      </c>
      <c r="B567" s="83">
        <v>1</v>
      </c>
      <c r="C567" s="84">
        <v>1881.1142781200001</v>
      </c>
      <c r="D567" s="84">
        <v>1868.4182393399999</v>
      </c>
      <c r="E567" s="84">
        <v>219.93164374</v>
      </c>
      <c r="F567" s="84">
        <v>219.93164374</v>
      </c>
    </row>
    <row r="568" spans="1:6" ht="12.75" customHeight="1" x14ac:dyDescent="0.2">
      <c r="A568" s="83" t="s">
        <v>183</v>
      </c>
      <c r="B568" s="83">
        <v>2</v>
      </c>
      <c r="C568" s="84">
        <v>1950.4363321999999</v>
      </c>
      <c r="D568" s="84">
        <v>1940.18357264</v>
      </c>
      <c r="E568" s="84">
        <v>228.37914622</v>
      </c>
      <c r="F568" s="84">
        <v>228.37914622</v>
      </c>
    </row>
    <row r="569" spans="1:6" ht="12.75" customHeight="1" x14ac:dyDescent="0.2">
      <c r="A569" s="83" t="s">
        <v>183</v>
      </c>
      <c r="B569" s="83">
        <v>3</v>
      </c>
      <c r="C569" s="84">
        <v>1986.81758227</v>
      </c>
      <c r="D569" s="84">
        <v>1969.4507280400001</v>
      </c>
      <c r="E569" s="84">
        <v>231.82418516000001</v>
      </c>
      <c r="F569" s="84">
        <v>231.82418516000001</v>
      </c>
    </row>
    <row r="570" spans="1:6" ht="12.75" customHeight="1" x14ac:dyDescent="0.2">
      <c r="A570" s="83" t="s">
        <v>183</v>
      </c>
      <c r="B570" s="83">
        <v>4</v>
      </c>
      <c r="C570" s="84">
        <v>2009.69111735</v>
      </c>
      <c r="D570" s="84">
        <v>1992.23598386</v>
      </c>
      <c r="E570" s="84">
        <v>234.50623924999999</v>
      </c>
      <c r="F570" s="84">
        <v>234.50623924999999</v>
      </c>
    </row>
    <row r="571" spans="1:6" ht="12.75" customHeight="1" x14ac:dyDescent="0.2">
      <c r="A571" s="83" t="s">
        <v>183</v>
      </c>
      <c r="B571" s="83">
        <v>5</v>
      </c>
      <c r="C571" s="84">
        <v>2018.3392070800001</v>
      </c>
      <c r="D571" s="84">
        <v>2001.26859771</v>
      </c>
      <c r="E571" s="84">
        <v>235.56946886</v>
      </c>
      <c r="F571" s="84">
        <v>235.56946886</v>
      </c>
    </row>
    <row r="572" spans="1:6" ht="12.75" customHeight="1" x14ac:dyDescent="0.2">
      <c r="A572" s="83" t="s">
        <v>183</v>
      </c>
      <c r="B572" s="83">
        <v>6</v>
      </c>
      <c r="C572" s="84">
        <v>1984.7802339299999</v>
      </c>
      <c r="D572" s="84">
        <v>1976.4427896100001</v>
      </c>
      <c r="E572" s="84">
        <v>232.64722123000001</v>
      </c>
      <c r="F572" s="84">
        <v>232.64722123000001</v>
      </c>
    </row>
    <row r="573" spans="1:6" ht="12.75" customHeight="1" x14ac:dyDescent="0.2">
      <c r="A573" s="83" t="s">
        <v>183</v>
      </c>
      <c r="B573" s="83">
        <v>7</v>
      </c>
      <c r="C573" s="84">
        <v>1899.1850284499999</v>
      </c>
      <c r="D573" s="84">
        <v>1891.6550764599999</v>
      </c>
      <c r="E573" s="84">
        <v>222.66685348999999</v>
      </c>
      <c r="F573" s="84">
        <v>222.66685348999999</v>
      </c>
    </row>
    <row r="574" spans="1:6" ht="12.75" customHeight="1" x14ac:dyDescent="0.2">
      <c r="A574" s="83" t="s">
        <v>183</v>
      </c>
      <c r="B574" s="83">
        <v>8</v>
      </c>
      <c r="C574" s="84">
        <v>1797.63735268</v>
      </c>
      <c r="D574" s="84">
        <v>1790.5755944699999</v>
      </c>
      <c r="E574" s="84">
        <v>210.76878048</v>
      </c>
      <c r="F574" s="84">
        <v>210.76878048</v>
      </c>
    </row>
    <row r="575" spans="1:6" ht="12.75" customHeight="1" x14ac:dyDescent="0.2">
      <c r="A575" s="83" t="s">
        <v>183</v>
      </c>
      <c r="B575" s="83">
        <v>9</v>
      </c>
      <c r="C575" s="84">
        <v>1730.8035265799999</v>
      </c>
      <c r="D575" s="84">
        <v>1717.6059280100001</v>
      </c>
      <c r="E575" s="84">
        <v>202.17951585</v>
      </c>
      <c r="F575" s="84">
        <v>202.17951585</v>
      </c>
    </row>
    <row r="576" spans="1:6" ht="12.75" customHeight="1" x14ac:dyDescent="0.2">
      <c r="A576" s="83" t="s">
        <v>183</v>
      </c>
      <c r="B576" s="83">
        <v>10</v>
      </c>
      <c r="C576" s="84">
        <v>1709.2073446100001</v>
      </c>
      <c r="D576" s="84">
        <v>1702.2066589900001</v>
      </c>
      <c r="E576" s="84">
        <v>200.3668668</v>
      </c>
      <c r="F576" s="84">
        <v>200.3668668</v>
      </c>
    </row>
    <row r="577" spans="1:6" ht="12.75" customHeight="1" x14ac:dyDescent="0.2">
      <c r="A577" s="83" t="s">
        <v>183</v>
      </c>
      <c r="B577" s="83">
        <v>11</v>
      </c>
      <c r="C577" s="84">
        <v>1706.1619321600001</v>
      </c>
      <c r="D577" s="84">
        <v>1688.45729164</v>
      </c>
      <c r="E577" s="84">
        <v>198.7484278</v>
      </c>
      <c r="F577" s="84">
        <v>198.7484278</v>
      </c>
    </row>
    <row r="578" spans="1:6" ht="12.75" customHeight="1" x14ac:dyDescent="0.2">
      <c r="A578" s="83" t="s">
        <v>183</v>
      </c>
      <c r="B578" s="83">
        <v>12</v>
      </c>
      <c r="C578" s="84">
        <v>1694.5154086299999</v>
      </c>
      <c r="D578" s="84">
        <v>1679.53262625</v>
      </c>
      <c r="E578" s="84">
        <v>197.6979048</v>
      </c>
      <c r="F578" s="84">
        <v>197.6979048</v>
      </c>
    </row>
    <row r="579" spans="1:6" ht="12.75" customHeight="1" x14ac:dyDescent="0.2">
      <c r="A579" s="83" t="s">
        <v>183</v>
      </c>
      <c r="B579" s="83">
        <v>13</v>
      </c>
      <c r="C579" s="84">
        <v>1685.4596126599999</v>
      </c>
      <c r="D579" s="84">
        <v>1672.9439522299999</v>
      </c>
      <c r="E579" s="84">
        <v>196.92235151</v>
      </c>
      <c r="F579" s="84">
        <v>196.92235151</v>
      </c>
    </row>
    <row r="580" spans="1:6" ht="12.75" customHeight="1" x14ac:dyDescent="0.2">
      <c r="A580" s="83" t="s">
        <v>183</v>
      </c>
      <c r="B580" s="83">
        <v>14</v>
      </c>
      <c r="C580" s="84">
        <v>1703.89751103</v>
      </c>
      <c r="D580" s="84">
        <v>1687.6649717299999</v>
      </c>
      <c r="E580" s="84">
        <v>198.65516375999999</v>
      </c>
      <c r="F580" s="84">
        <v>198.65516375999999</v>
      </c>
    </row>
    <row r="581" spans="1:6" ht="12.75" customHeight="1" x14ac:dyDescent="0.2">
      <c r="A581" s="83" t="s">
        <v>183</v>
      </c>
      <c r="B581" s="83">
        <v>15</v>
      </c>
      <c r="C581" s="84">
        <v>1719.99427898</v>
      </c>
      <c r="D581" s="84">
        <v>1703.6057822600001</v>
      </c>
      <c r="E581" s="84">
        <v>200.53155770000001</v>
      </c>
      <c r="F581" s="84">
        <v>200.53155770000001</v>
      </c>
    </row>
    <row r="582" spans="1:6" ht="12.75" customHeight="1" x14ac:dyDescent="0.2">
      <c r="A582" s="83" t="s">
        <v>183</v>
      </c>
      <c r="B582" s="83">
        <v>16</v>
      </c>
      <c r="C582" s="84">
        <v>1745.48214934</v>
      </c>
      <c r="D582" s="84">
        <v>1729.2621696199999</v>
      </c>
      <c r="E582" s="84">
        <v>203.55157288000001</v>
      </c>
      <c r="F582" s="84">
        <v>203.55157288000001</v>
      </c>
    </row>
    <row r="583" spans="1:6" ht="12.75" customHeight="1" x14ac:dyDescent="0.2">
      <c r="A583" s="83" t="s">
        <v>183</v>
      </c>
      <c r="B583" s="83">
        <v>17</v>
      </c>
      <c r="C583" s="84">
        <v>1758.94228843</v>
      </c>
      <c r="D583" s="84">
        <v>1743.01496935</v>
      </c>
      <c r="E583" s="84">
        <v>205.17041592000001</v>
      </c>
      <c r="F583" s="84">
        <v>205.17041592000001</v>
      </c>
    </row>
    <row r="584" spans="1:6" ht="12.75" customHeight="1" x14ac:dyDescent="0.2">
      <c r="A584" s="83" t="s">
        <v>183</v>
      </c>
      <c r="B584" s="83">
        <v>18</v>
      </c>
      <c r="C584" s="84">
        <v>1763.91932017</v>
      </c>
      <c r="D584" s="84">
        <v>1747.5845389399999</v>
      </c>
      <c r="E584" s="84">
        <v>205.70830028</v>
      </c>
      <c r="F584" s="84">
        <v>205.70830028</v>
      </c>
    </row>
    <row r="585" spans="1:6" ht="12.75" customHeight="1" x14ac:dyDescent="0.2">
      <c r="A585" s="83" t="s">
        <v>183</v>
      </c>
      <c r="B585" s="83">
        <v>19</v>
      </c>
      <c r="C585" s="84">
        <v>1728.3954403400001</v>
      </c>
      <c r="D585" s="84">
        <v>1712.1567843099999</v>
      </c>
      <c r="E585" s="84">
        <v>201.53809676</v>
      </c>
      <c r="F585" s="84">
        <v>201.53809676</v>
      </c>
    </row>
    <row r="586" spans="1:6" ht="12.75" customHeight="1" x14ac:dyDescent="0.2">
      <c r="A586" s="83" t="s">
        <v>183</v>
      </c>
      <c r="B586" s="83">
        <v>20</v>
      </c>
      <c r="C586" s="84">
        <v>1764.3154438199999</v>
      </c>
      <c r="D586" s="84">
        <v>1746.1075566500001</v>
      </c>
      <c r="E586" s="84">
        <v>205.53444458999999</v>
      </c>
      <c r="F586" s="84">
        <v>205.53444458999999</v>
      </c>
    </row>
    <row r="587" spans="1:6" ht="12.75" customHeight="1" x14ac:dyDescent="0.2">
      <c r="A587" s="83" t="s">
        <v>183</v>
      </c>
      <c r="B587" s="83">
        <v>21</v>
      </c>
      <c r="C587" s="84">
        <v>1725.3494565799999</v>
      </c>
      <c r="D587" s="84">
        <v>1707.6845197299999</v>
      </c>
      <c r="E587" s="84">
        <v>201.01166617999999</v>
      </c>
      <c r="F587" s="84">
        <v>201.01166617999999</v>
      </c>
    </row>
    <row r="588" spans="1:6" ht="12.75" customHeight="1" x14ac:dyDescent="0.2">
      <c r="A588" s="83" t="s">
        <v>183</v>
      </c>
      <c r="B588" s="83">
        <v>22</v>
      </c>
      <c r="C588" s="84">
        <v>1697.8240372299999</v>
      </c>
      <c r="D588" s="84">
        <v>1684.91464681</v>
      </c>
      <c r="E588" s="84">
        <v>198.33142282</v>
      </c>
      <c r="F588" s="84">
        <v>198.33142282</v>
      </c>
    </row>
    <row r="589" spans="1:6" ht="12.75" customHeight="1" x14ac:dyDescent="0.2">
      <c r="A589" s="83" t="s">
        <v>183</v>
      </c>
      <c r="B589" s="83">
        <v>23</v>
      </c>
      <c r="C589" s="84">
        <v>1741.19341259</v>
      </c>
      <c r="D589" s="84">
        <v>1732.2525244000001</v>
      </c>
      <c r="E589" s="84">
        <v>203.90356775999999</v>
      </c>
      <c r="F589" s="84">
        <v>203.90356775999999</v>
      </c>
    </row>
    <row r="590" spans="1:6" ht="12.75" customHeight="1" x14ac:dyDescent="0.2">
      <c r="A590" s="83" t="s">
        <v>183</v>
      </c>
      <c r="B590" s="83">
        <v>24</v>
      </c>
      <c r="C590" s="84">
        <v>1792.4546949</v>
      </c>
      <c r="D590" s="84">
        <v>1777.27836669</v>
      </c>
      <c r="E590" s="84">
        <v>209.20356285</v>
      </c>
      <c r="F590" s="84">
        <v>209.20356285</v>
      </c>
    </row>
    <row r="591" spans="1:6" ht="12.75" customHeight="1" x14ac:dyDescent="0.2">
      <c r="A591" s="83" t="s">
        <v>184</v>
      </c>
      <c r="B591" s="83">
        <v>1</v>
      </c>
      <c r="C591" s="84">
        <v>1859.71536197</v>
      </c>
      <c r="D591" s="84">
        <v>1848.0454046100001</v>
      </c>
      <c r="E591" s="84">
        <v>217.53355592</v>
      </c>
      <c r="F591" s="84">
        <v>217.53355592</v>
      </c>
    </row>
    <row r="592" spans="1:6" ht="12.75" customHeight="1" x14ac:dyDescent="0.2">
      <c r="A592" s="83" t="s">
        <v>184</v>
      </c>
      <c r="B592" s="83">
        <v>2</v>
      </c>
      <c r="C592" s="84">
        <v>1913.14596074</v>
      </c>
      <c r="D592" s="84">
        <v>1895.7192773500001</v>
      </c>
      <c r="E592" s="84">
        <v>223.14525086</v>
      </c>
      <c r="F592" s="84">
        <v>223.14525086</v>
      </c>
    </row>
    <row r="593" spans="1:6" ht="12.75" customHeight="1" x14ac:dyDescent="0.2">
      <c r="A593" s="83" t="s">
        <v>184</v>
      </c>
      <c r="B593" s="83">
        <v>3</v>
      </c>
      <c r="C593" s="84">
        <v>1927.9122611800001</v>
      </c>
      <c r="D593" s="84">
        <v>1913.1096726400001</v>
      </c>
      <c r="E593" s="84">
        <v>225.19227552999999</v>
      </c>
      <c r="F593" s="84">
        <v>225.19227552999999</v>
      </c>
    </row>
    <row r="594" spans="1:6" ht="12.75" customHeight="1" x14ac:dyDescent="0.2">
      <c r="A594" s="83" t="s">
        <v>184</v>
      </c>
      <c r="B594" s="83">
        <v>4</v>
      </c>
      <c r="C594" s="84">
        <v>1940.8721294500001</v>
      </c>
      <c r="D594" s="84">
        <v>1923.7318103699999</v>
      </c>
      <c r="E594" s="84">
        <v>226.44260811999999</v>
      </c>
      <c r="F594" s="84">
        <v>226.44260811999999</v>
      </c>
    </row>
    <row r="595" spans="1:6" ht="12.75" customHeight="1" x14ac:dyDescent="0.2">
      <c r="A595" s="83" t="s">
        <v>184</v>
      </c>
      <c r="B595" s="83">
        <v>5</v>
      </c>
      <c r="C595" s="84">
        <v>1912.5410234599999</v>
      </c>
      <c r="D595" s="84">
        <v>1895.35216879</v>
      </c>
      <c r="E595" s="84">
        <v>223.10203849000001</v>
      </c>
      <c r="F595" s="84">
        <v>223.10203849000001</v>
      </c>
    </row>
    <row r="596" spans="1:6" ht="12.75" customHeight="1" x14ac:dyDescent="0.2">
      <c r="A596" s="83" t="s">
        <v>184</v>
      </c>
      <c r="B596" s="83">
        <v>6</v>
      </c>
      <c r="C596" s="84">
        <v>1869.7543491199999</v>
      </c>
      <c r="D596" s="84">
        <v>1861.04850644</v>
      </c>
      <c r="E596" s="84">
        <v>219.06415196</v>
      </c>
      <c r="F596" s="84">
        <v>219.06415196</v>
      </c>
    </row>
    <row r="597" spans="1:6" ht="12.75" customHeight="1" x14ac:dyDescent="0.2">
      <c r="A597" s="83" t="s">
        <v>184</v>
      </c>
      <c r="B597" s="83">
        <v>7</v>
      </c>
      <c r="C597" s="84">
        <v>1809.0417076900001</v>
      </c>
      <c r="D597" s="84">
        <v>1799.8140700199999</v>
      </c>
      <c r="E597" s="84">
        <v>211.85624208999999</v>
      </c>
      <c r="F597" s="84">
        <v>211.85624208999999</v>
      </c>
    </row>
    <row r="598" spans="1:6" ht="12.75" customHeight="1" x14ac:dyDescent="0.2">
      <c r="A598" s="83" t="s">
        <v>184</v>
      </c>
      <c r="B598" s="83">
        <v>8</v>
      </c>
      <c r="C598" s="84">
        <v>1770.2450197000001</v>
      </c>
      <c r="D598" s="84">
        <v>1756.5388865100001</v>
      </c>
      <c r="E598" s="84">
        <v>206.76231716999999</v>
      </c>
      <c r="F598" s="84">
        <v>206.76231716999999</v>
      </c>
    </row>
    <row r="599" spans="1:6" ht="12.75" customHeight="1" x14ac:dyDescent="0.2">
      <c r="A599" s="83" t="s">
        <v>184</v>
      </c>
      <c r="B599" s="83">
        <v>9</v>
      </c>
      <c r="C599" s="84">
        <v>1702.0771777299999</v>
      </c>
      <c r="D599" s="84">
        <v>1693.77993814</v>
      </c>
      <c r="E599" s="84">
        <v>199.37495688999999</v>
      </c>
      <c r="F599" s="84">
        <v>199.37495688999999</v>
      </c>
    </row>
    <row r="600" spans="1:6" ht="12.75" customHeight="1" x14ac:dyDescent="0.2">
      <c r="A600" s="83" t="s">
        <v>184</v>
      </c>
      <c r="B600" s="83">
        <v>10</v>
      </c>
      <c r="C600" s="84">
        <v>1702.4245963999999</v>
      </c>
      <c r="D600" s="84">
        <v>1694.9368654699999</v>
      </c>
      <c r="E600" s="84">
        <v>199.51113889000001</v>
      </c>
      <c r="F600" s="84">
        <v>199.51113889000001</v>
      </c>
    </row>
    <row r="601" spans="1:6" ht="12.75" customHeight="1" x14ac:dyDescent="0.2">
      <c r="A601" s="83" t="s">
        <v>184</v>
      </c>
      <c r="B601" s="83">
        <v>11</v>
      </c>
      <c r="C601" s="84">
        <v>1710.0562535700001</v>
      </c>
      <c r="D601" s="84">
        <v>1697.15084957</v>
      </c>
      <c r="E601" s="84">
        <v>199.77174711999999</v>
      </c>
      <c r="F601" s="84">
        <v>199.77174711999999</v>
      </c>
    </row>
    <row r="602" spans="1:6" ht="12.75" customHeight="1" x14ac:dyDescent="0.2">
      <c r="A602" s="83" t="s">
        <v>184</v>
      </c>
      <c r="B602" s="83">
        <v>12</v>
      </c>
      <c r="C602" s="84">
        <v>1711.20895956</v>
      </c>
      <c r="D602" s="84">
        <v>1701.0747622900001</v>
      </c>
      <c r="E602" s="84">
        <v>200.23363115999999</v>
      </c>
      <c r="F602" s="84">
        <v>200.23363115999999</v>
      </c>
    </row>
    <row r="603" spans="1:6" ht="12.75" customHeight="1" x14ac:dyDescent="0.2">
      <c r="A603" s="83" t="s">
        <v>184</v>
      </c>
      <c r="B603" s="83">
        <v>13</v>
      </c>
      <c r="C603" s="84">
        <v>1713.88523801</v>
      </c>
      <c r="D603" s="84">
        <v>1697.8439711000001</v>
      </c>
      <c r="E603" s="84">
        <v>199.85333449999999</v>
      </c>
      <c r="F603" s="84">
        <v>199.85333449999999</v>
      </c>
    </row>
    <row r="604" spans="1:6" ht="12.75" customHeight="1" x14ac:dyDescent="0.2">
      <c r="A604" s="83" t="s">
        <v>184</v>
      </c>
      <c r="B604" s="83">
        <v>14</v>
      </c>
      <c r="C604" s="84">
        <v>1730.66195556</v>
      </c>
      <c r="D604" s="84">
        <v>1714.33968564</v>
      </c>
      <c r="E604" s="84">
        <v>201.79504623</v>
      </c>
      <c r="F604" s="84">
        <v>201.79504623</v>
      </c>
    </row>
    <row r="605" spans="1:6" ht="12.75" customHeight="1" x14ac:dyDescent="0.2">
      <c r="A605" s="83" t="s">
        <v>184</v>
      </c>
      <c r="B605" s="83">
        <v>15</v>
      </c>
      <c r="C605" s="84">
        <v>1738.12777837</v>
      </c>
      <c r="D605" s="84">
        <v>1728.88595915</v>
      </c>
      <c r="E605" s="84">
        <v>203.50728912</v>
      </c>
      <c r="F605" s="84">
        <v>203.50728912</v>
      </c>
    </row>
    <row r="606" spans="1:6" ht="12.75" customHeight="1" x14ac:dyDescent="0.2">
      <c r="A606" s="83" t="s">
        <v>184</v>
      </c>
      <c r="B606" s="83">
        <v>16</v>
      </c>
      <c r="C606" s="84">
        <v>1765.54456708</v>
      </c>
      <c r="D606" s="84">
        <v>1754.5361014299999</v>
      </c>
      <c r="E606" s="84">
        <v>206.52656919</v>
      </c>
      <c r="F606" s="84">
        <v>206.52656919</v>
      </c>
    </row>
    <row r="607" spans="1:6" ht="12.75" customHeight="1" x14ac:dyDescent="0.2">
      <c r="A607" s="83" t="s">
        <v>184</v>
      </c>
      <c r="B607" s="83">
        <v>17</v>
      </c>
      <c r="C607" s="84">
        <v>1752.32368718</v>
      </c>
      <c r="D607" s="84">
        <v>1742.6095117100001</v>
      </c>
      <c r="E607" s="84">
        <v>205.12268947000001</v>
      </c>
      <c r="F607" s="84">
        <v>205.12268947000001</v>
      </c>
    </row>
    <row r="608" spans="1:6" ht="12.75" customHeight="1" x14ac:dyDescent="0.2">
      <c r="A608" s="83" t="s">
        <v>184</v>
      </c>
      <c r="B608" s="83">
        <v>18</v>
      </c>
      <c r="C608" s="84">
        <v>1724.3197310200001</v>
      </c>
      <c r="D608" s="84">
        <v>1708.43438122</v>
      </c>
      <c r="E608" s="84">
        <v>201.09993243</v>
      </c>
      <c r="F608" s="84">
        <v>201.09993243</v>
      </c>
    </row>
    <row r="609" spans="1:6" ht="12.75" customHeight="1" x14ac:dyDescent="0.2">
      <c r="A609" s="83" t="s">
        <v>184</v>
      </c>
      <c r="B609" s="83">
        <v>19</v>
      </c>
      <c r="C609" s="84">
        <v>1703.2234637399999</v>
      </c>
      <c r="D609" s="84">
        <v>1687.1862202100001</v>
      </c>
      <c r="E609" s="84">
        <v>198.59880989000001</v>
      </c>
      <c r="F609" s="84">
        <v>198.59880989000001</v>
      </c>
    </row>
    <row r="610" spans="1:6" ht="12.75" customHeight="1" x14ac:dyDescent="0.2">
      <c r="A610" s="83" t="s">
        <v>184</v>
      </c>
      <c r="B610" s="83">
        <v>20</v>
      </c>
      <c r="C610" s="84">
        <v>1658.2566408</v>
      </c>
      <c r="D610" s="84">
        <v>1647.14388362</v>
      </c>
      <c r="E610" s="84">
        <v>193.8854236</v>
      </c>
      <c r="F610" s="84">
        <v>193.8854236</v>
      </c>
    </row>
    <row r="611" spans="1:6" ht="12.75" customHeight="1" x14ac:dyDescent="0.2">
      <c r="A611" s="83" t="s">
        <v>184</v>
      </c>
      <c r="B611" s="83">
        <v>21</v>
      </c>
      <c r="C611" s="84">
        <v>1640.94793138</v>
      </c>
      <c r="D611" s="84">
        <v>1623.7686543</v>
      </c>
      <c r="E611" s="84">
        <v>191.1339237</v>
      </c>
      <c r="F611" s="84">
        <v>191.1339237</v>
      </c>
    </row>
    <row r="612" spans="1:6" ht="12.75" customHeight="1" x14ac:dyDescent="0.2">
      <c r="A612" s="83" t="s">
        <v>184</v>
      </c>
      <c r="B612" s="83">
        <v>22</v>
      </c>
      <c r="C612" s="84">
        <v>1650.9462646899999</v>
      </c>
      <c r="D612" s="84">
        <v>1641.7877757599999</v>
      </c>
      <c r="E612" s="84">
        <v>193.25495577000001</v>
      </c>
      <c r="F612" s="84">
        <v>193.25495577000001</v>
      </c>
    </row>
    <row r="613" spans="1:6" ht="12.75" customHeight="1" x14ac:dyDescent="0.2">
      <c r="A613" s="83" t="s">
        <v>184</v>
      </c>
      <c r="B613" s="83">
        <v>23</v>
      </c>
      <c r="C613" s="84">
        <v>1723.66852247</v>
      </c>
      <c r="D613" s="84">
        <v>1709.5819748599999</v>
      </c>
      <c r="E613" s="84">
        <v>201.23501576000001</v>
      </c>
      <c r="F613" s="84">
        <v>201.23501576000001</v>
      </c>
    </row>
    <row r="614" spans="1:6" ht="12.75" customHeight="1" x14ac:dyDescent="0.2">
      <c r="A614" s="83" t="s">
        <v>184</v>
      </c>
      <c r="B614" s="83">
        <v>24</v>
      </c>
      <c r="C614" s="84">
        <v>1763.9231369900001</v>
      </c>
      <c r="D614" s="84">
        <v>1747.2623581299999</v>
      </c>
      <c r="E614" s="84">
        <v>205.67037635</v>
      </c>
      <c r="F614" s="84">
        <v>205.67037635</v>
      </c>
    </row>
    <row r="615" spans="1:6" ht="12.75" customHeight="1" x14ac:dyDescent="0.2">
      <c r="A615" s="83" t="s">
        <v>185</v>
      </c>
      <c r="B615" s="83">
        <v>1</v>
      </c>
      <c r="C615" s="84">
        <v>1819.9956589000001</v>
      </c>
      <c r="D615" s="84">
        <v>1803.2187685199999</v>
      </c>
      <c r="E615" s="84">
        <v>212.25700939999999</v>
      </c>
      <c r="F615" s="84">
        <v>212.25700939999999</v>
      </c>
    </row>
    <row r="616" spans="1:6" ht="12.75" customHeight="1" x14ac:dyDescent="0.2">
      <c r="A616" s="83" t="s">
        <v>185</v>
      </c>
      <c r="B616" s="83">
        <v>2</v>
      </c>
      <c r="C616" s="84">
        <v>1886.73320977</v>
      </c>
      <c r="D616" s="84">
        <v>1869.7966553599999</v>
      </c>
      <c r="E616" s="84">
        <v>220.09389719000001</v>
      </c>
      <c r="F616" s="84">
        <v>220.09389719000001</v>
      </c>
    </row>
    <row r="617" spans="1:6" ht="12.75" customHeight="1" x14ac:dyDescent="0.2">
      <c r="A617" s="83" t="s">
        <v>185</v>
      </c>
      <c r="B617" s="83">
        <v>3</v>
      </c>
      <c r="C617" s="84">
        <v>1960.87404145</v>
      </c>
      <c r="D617" s="84">
        <v>1940.8834258100001</v>
      </c>
      <c r="E617" s="84">
        <v>228.46152599000001</v>
      </c>
      <c r="F617" s="84">
        <v>228.46152599000001</v>
      </c>
    </row>
    <row r="618" spans="1:6" ht="12.75" customHeight="1" x14ac:dyDescent="0.2">
      <c r="A618" s="83" t="s">
        <v>185</v>
      </c>
      <c r="B618" s="83">
        <v>4</v>
      </c>
      <c r="C618" s="84">
        <v>1965.68717094</v>
      </c>
      <c r="D618" s="84">
        <v>1948.49845011</v>
      </c>
      <c r="E618" s="84">
        <v>229.35789104</v>
      </c>
      <c r="F618" s="84">
        <v>229.35789104</v>
      </c>
    </row>
    <row r="619" spans="1:6" ht="12.75" customHeight="1" x14ac:dyDescent="0.2">
      <c r="A619" s="83" t="s">
        <v>185</v>
      </c>
      <c r="B619" s="83">
        <v>5</v>
      </c>
      <c r="C619" s="84">
        <v>1959.63535796</v>
      </c>
      <c r="D619" s="84">
        <v>1944.89823686</v>
      </c>
      <c r="E619" s="84">
        <v>228.93410968000001</v>
      </c>
      <c r="F619" s="84">
        <v>228.93410968000001</v>
      </c>
    </row>
    <row r="620" spans="1:6" ht="12.75" customHeight="1" x14ac:dyDescent="0.2">
      <c r="A620" s="83" t="s">
        <v>185</v>
      </c>
      <c r="B620" s="83">
        <v>6</v>
      </c>
      <c r="C620" s="84">
        <v>1961.01647411</v>
      </c>
      <c r="D620" s="84">
        <v>1945.1371268600001</v>
      </c>
      <c r="E620" s="84">
        <v>228.96222943999999</v>
      </c>
      <c r="F620" s="84">
        <v>228.96222943999999</v>
      </c>
    </row>
    <row r="621" spans="1:6" ht="12.75" customHeight="1" x14ac:dyDescent="0.2">
      <c r="A621" s="83" t="s">
        <v>185</v>
      </c>
      <c r="B621" s="83">
        <v>7</v>
      </c>
      <c r="C621" s="84">
        <v>1830.3994388000001</v>
      </c>
      <c r="D621" s="84">
        <v>1813.8610560499999</v>
      </c>
      <c r="E621" s="84">
        <v>213.50971382</v>
      </c>
      <c r="F621" s="84">
        <v>213.50971382</v>
      </c>
    </row>
    <row r="622" spans="1:6" ht="12.75" customHeight="1" x14ac:dyDescent="0.2">
      <c r="A622" s="83" t="s">
        <v>185</v>
      </c>
      <c r="B622" s="83">
        <v>8</v>
      </c>
      <c r="C622" s="84">
        <v>1809.81046907</v>
      </c>
      <c r="D622" s="84">
        <v>1794.2899892200001</v>
      </c>
      <c r="E622" s="84">
        <v>211.20600214999999</v>
      </c>
      <c r="F622" s="84">
        <v>211.20600214999999</v>
      </c>
    </row>
    <row r="623" spans="1:6" ht="12.75" customHeight="1" x14ac:dyDescent="0.2">
      <c r="A623" s="83" t="s">
        <v>185</v>
      </c>
      <c r="B623" s="83">
        <v>9</v>
      </c>
      <c r="C623" s="84">
        <v>1775.4587986399999</v>
      </c>
      <c r="D623" s="84">
        <v>1763.91257165</v>
      </c>
      <c r="E623" s="84">
        <v>207.63027417000001</v>
      </c>
      <c r="F623" s="84">
        <v>207.63027417000001</v>
      </c>
    </row>
    <row r="624" spans="1:6" ht="12.75" customHeight="1" x14ac:dyDescent="0.2">
      <c r="A624" s="83" t="s">
        <v>185</v>
      </c>
      <c r="B624" s="83">
        <v>10</v>
      </c>
      <c r="C624" s="84">
        <v>1775.02377697</v>
      </c>
      <c r="D624" s="84">
        <v>1768.0129540400001</v>
      </c>
      <c r="E624" s="84">
        <v>208.11293047000001</v>
      </c>
      <c r="F624" s="84">
        <v>208.11293047000001</v>
      </c>
    </row>
    <row r="625" spans="1:6" ht="12.75" customHeight="1" x14ac:dyDescent="0.2">
      <c r="A625" s="83" t="s">
        <v>185</v>
      </c>
      <c r="B625" s="83">
        <v>11</v>
      </c>
      <c r="C625" s="84">
        <v>1792.7626439999999</v>
      </c>
      <c r="D625" s="84">
        <v>1774.3961173800001</v>
      </c>
      <c r="E625" s="84">
        <v>208.86429308000001</v>
      </c>
      <c r="F625" s="84">
        <v>208.86429308000001</v>
      </c>
    </row>
    <row r="626" spans="1:6" ht="12.75" customHeight="1" x14ac:dyDescent="0.2">
      <c r="A626" s="83" t="s">
        <v>185</v>
      </c>
      <c r="B626" s="83">
        <v>12</v>
      </c>
      <c r="C626" s="84">
        <v>1784.3230129399999</v>
      </c>
      <c r="D626" s="84">
        <v>1771.2841053300001</v>
      </c>
      <c r="E626" s="84">
        <v>208.49797792000001</v>
      </c>
      <c r="F626" s="84">
        <v>208.49797792000001</v>
      </c>
    </row>
    <row r="627" spans="1:6" ht="12.75" customHeight="1" x14ac:dyDescent="0.2">
      <c r="A627" s="83" t="s">
        <v>185</v>
      </c>
      <c r="B627" s="83">
        <v>13</v>
      </c>
      <c r="C627" s="84">
        <v>1775.84175185</v>
      </c>
      <c r="D627" s="84">
        <v>1760.75784492</v>
      </c>
      <c r="E627" s="84">
        <v>207.25893106000001</v>
      </c>
      <c r="F627" s="84">
        <v>207.25893106000001</v>
      </c>
    </row>
    <row r="628" spans="1:6" ht="12.75" customHeight="1" x14ac:dyDescent="0.2">
      <c r="A628" s="83" t="s">
        <v>185</v>
      </c>
      <c r="B628" s="83">
        <v>14</v>
      </c>
      <c r="C628" s="84">
        <v>1821.6257794600001</v>
      </c>
      <c r="D628" s="84">
        <v>1803.5436253600001</v>
      </c>
      <c r="E628" s="84">
        <v>212.29524832000001</v>
      </c>
      <c r="F628" s="84">
        <v>212.29524832000001</v>
      </c>
    </row>
    <row r="629" spans="1:6" ht="12.75" customHeight="1" x14ac:dyDescent="0.2">
      <c r="A629" s="83" t="s">
        <v>185</v>
      </c>
      <c r="B629" s="83">
        <v>15</v>
      </c>
      <c r="C629" s="84">
        <v>1834.1593482000001</v>
      </c>
      <c r="D629" s="84">
        <v>1814.6966981800001</v>
      </c>
      <c r="E629" s="84">
        <v>213.60807731</v>
      </c>
      <c r="F629" s="84">
        <v>213.60807731</v>
      </c>
    </row>
    <row r="630" spans="1:6" ht="12.75" customHeight="1" x14ac:dyDescent="0.2">
      <c r="A630" s="83" t="s">
        <v>185</v>
      </c>
      <c r="B630" s="83">
        <v>16</v>
      </c>
      <c r="C630" s="84">
        <v>1846.14386534</v>
      </c>
      <c r="D630" s="84">
        <v>1831.2217013899999</v>
      </c>
      <c r="E630" s="84">
        <v>215.55323661</v>
      </c>
      <c r="F630" s="84">
        <v>215.55323661</v>
      </c>
    </row>
    <row r="631" spans="1:6" ht="12.75" customHeight="1" x14ac:dyDescent="0.2">
      <c r="A631" s="83" t="s">
        <v>185</v>
      </c>
      <c r="B631" s="83">
        <v>17</v>
      </c>
      <c r="C631" s="84">
        <v>1848.5402888900001</v>
      </c>
      <c r="D631" s="84">
        <v>1829.02811215</v>
      </c>
      <c r="E631" s="84">
        <v>215.29502907</v>
      </c>
      <c r="F631" s="84">
        <v>215.29502907</v>
      </c>
    </row>
    <row r="632" spans="1:6" ht="12.75" customHeight="1" x14ac:dyDescent="0.2">
      <c r="A632" s="83" t="s">
        <v>185</v>
      </c>
      <c r="B632" s="83">
        <v>18</v>
      </c>
      <c r="C632" s="84">
        <v>1833.61427327</v>
      </c>
      <c r="D632" s="84">
        <v>1815.19462505</v>
      </c>
      <c r="E632" s="84">
        <v>213.66668831999999</v>
      </c>
      <c r="F632" s="84">
        <v>213.66668831999999</v>
      </c>
    </row>
    <row r="633" spans="1:6" ht="12.75" customHeight="1" x14ac:dyDescent="0.2">
      <c r="A633" s="83" t="s">
        <v>185</v>
      </c>
      <c r="B633" s="83">
        <v>19</v>
      </c>
      <c r="C633" s="84">
        <v>1772.46847908</v>
      </c>
      <c r="D633" s="84">
        <v>1754.5446822500001</v>
      </c>
      <c r="E633" s="84">
        <v>206.52757923999999</v>
      </c>
      <c r="F633" s="84">
        <v>206.52757923999999</v>
      </c>
    </row>
    <row r="634" spans="1:6" ht="12.75" customHeight="1" x14ac:dyDescent="0.2">
      <c r="A634" s="83" t="s">
        <v>185</v>
      </c>
      <c r="B634" s="83">
        <v>20</v>
      </c>
      <c r="C634" s="84">
        <v>1728.2674315100001</v>
      </c>
      <c r="D634" s="84">
        <v>1713.8174364700001</v>
      </c>
      <c r="E634" s="84">
        <v>201.73357225000001</v>
      </c>
      <c r="F634" s="84">
        <v>201.73357225000001</v>
      </c>
    </row>
    <row r="635" spans="1:6" ht="12.75" customHeight="1" x14ac:dyDescent="0.2">
      <c r="A635" s="83" t="s">
        <v>185</v>
      </c>
      <c r="B635" s="83">
        <v>21</v>
      </c>
      <c r="C635" s="84">
        <v>1716.5703446499999</v>
      </c>
      <c r="D635" s="84">
        <v>1697.62426114</v>
      </c>
      <c r="E635" s="84">
        <v>199.82747243</v>
      </c>
      <c r="F635" s="84">
        <v>199.82747243</v>
      </c>
    </row>
    <row r="636" spans="1:6" ht="12.75" customHeight="1" x14ac:dyDescent="0.2">
      <c r="A636" s="83" t="s">
        <v>185</v>
      </c>
      <c r="B636" s="83">
        <v>22</v>
      </c>
      <c r="C636" s="84">
        <v>1740.6748781199999</v>
      </c>
      <c r="D636" s="84">
        <v>1722.4849737100001</v>
      </c>
      <c r="E636" s="84">
        <v>202.75382866999999</v>
      </c>
      <c r="F636" s="84">
        <v>202.75382866999999</v>
      </c>
    </row>
    <row r="637" spans="1:6" ht="12.75" customHeight="1" x14ac:dyDescent="0.2">
      <c r="A637" s="83" t="s">
        <v>185</v>
      </c>
      <c r="B637" s="83">
        <v>23</v>
      </c>
      <c r="C637" s="84">
        <v>1785.2675751100001</v>
      </c>
      <c r="D637" s="84">
        <v>1777.2056495500001</v>
      </c>
      <c r="E637" s="84">
        <v>209.19500331</v>
      </c>
      <c r="F637" s="84">
        <v>209.19500331</v>
      </c>
    </row>
    <row r="638" spans="1:6" ht="12.75" customHeight="1" x14ac:dyDescent="0.2">
      <c r="A638" s="83" t="s">
        <v>185</v>
      </c>
      <c r="B638" s="83">
        <v>24</v>
      </c>
      <c r="C638" s="84">
        <v>1827.68857695</v>
      </c>
      <c r="D638" s="84">
        <v>1814.0191620099999</v>
      </c>
      <c r="E638" s="84">
        <v>213.52832448000001</v>
      </c>
      <c r="F638" s="84">
        <v>213.52832448000001</v>
      </c>
    </row>
    <row r="639" spans="1:6" ht="12.75" customHeight="1" x14ac:dyDescent="0.2">
      <c r="A639" s="83" t="s">
        <v>186</v>
      </c>
      <c r="B639" s="83">
        <v>1</v>
      </c>
      <c r="C639" s="84">
        <v>1849.68464518</v>
      </c>
      <c r="D639" s="84">
        <v>1832.60720797</v>
      </c>
      <c r="E639" s="84">
        <v>215.71632468999999</v>
      </c>
      <c r="F639" s="84">
        <v>215.71632468999999</v>
      </c>
    </row>
    <row r="640" spans="1:6" ht="12.75" customHeight="1" x14ac:dyDescent="0.2">
      <c r="A640" s="83" t="s">
        <v>186</v>
      </c>
      <c r="B640" s="83">
        <v>2</v>
      </c>
      <c r="C640" s="84">
        <v>1900.64981498</v>
      </c>
      <c r="D640" s="84">
        <v>1892.80454424</v>
      </c>
      <c r="E640" s="84">
        <v>222.80215741999999</v>
      </c>
      <c r="F640" s="84">
        <v>222.80215741999999</v>
      </c>
    </row>
    <row r="641" spans="1:6" ht="12.75" customHeight="1" x14ac:dyDescent="0.2">
      <c r="A641" s="83" t="s">
        <v>186</v>
      </c>
      <c r="B641" s="83">
        <v>3</v>
      </c>
      <c r="C641" s="84">
        <v>1962.2053592</v>
      </c>
      <c r="D641" s="84">
        <v>1952.0112656599999</v>
      </c>
      <c r="E641" s="84">
        <v>229.77138481</v>
      </c>
      <c r="F641" s="84">
        <v>229.77138481</v>
      </c>
    </row>
    <row r="642" spans="1:6" ht="12.75" customHeight="1" x14ac:dyDescent="0.2">
      <c r="A642" s="83" t="s">
        <v>186</v>
      </c>
      <c r="B642" s="83">
        <v>4</v>
      </c>
      <c r="C642" s="84">
        <v>1991.1126596900001</v>
      </c>
      <c r="D642" s="84">
        <v>1970.9234475600001</v>
      </c>
      <c r="E642" s="84">
        <v>231.99753908</v>
      </c>
      <c r="F642" s="84">
        <v>231.99753908</v>
      </c>
    </row>
    <row r="643" spans="1:6" ht="12.75" customHeight="1" x14ac:dyDescent="0.2">
      <c r="A643" s="83" t="s">
        <v>186</v>
      </c>
      <c r="B643" s="83">
        <v>5</v>
      </c>
      <c r="C643" s="84">
        <v>1985.93393077</v>
      </c>
      <c r="D643" s="84">
        <v>1965.7198415400001</v>
      </c>
      <c r="E643" s="84">
        <v>231.38502224999999</v>
      </c>
      <c r="F643" s="84">
        <v>231.38502224999999</v>
      </c>
    </row>
    <row r="644" spans="1:6" ht="12.75" customHeight="1" x14ac:dyDescent="0.2">
      <c r="A644" s="83" t="s">
        <v>186</v>
      </c>
      <c r="B644" s="83">
        <v>6</v>
      </c>
      <c r="C644" s="84">
        <v>1954.4364118200001</v>
      </c>
      <c r="D644" s="84">
        <v>1943.26460967</v>
      </c>
      <c r="E644" s="84">
        <v>228.74181530999999</v>
      </c>
      <c r="F644" s="84">
        <v>228.74181530999999</v>
      </c>
    </row>
    <row r="645" spans="1:6" ht="12.75" customHeight="1" x14ac:dyDescent="0.2">
      <c r="A645" s="83" t="s">
        <v>186</v>
      </c>
      <c r="B645" s="83">
        <v>7</v>
      </c>
      <c r="C645" s="84">
        <v>1892.2884006700001</v>
      </c>
      <c r="D645" s="84">
        <v>1876.65626378</v>
      </c>
      <c r="E645" s="84">
        <v>220.90134218</v>
      </c>
      <c r="F645" s="84">
        <v>220.90134218</v>
      </c>
    </row>
    <row r="646" spans="1:6" ht="12.75" customHeight="1" x14ac:dyDescent="0.2">
      <c r="A646" s="83" t="s">
        <v>186</v>
      </c>
      <c r="B646" s="83">
        <v>8</v>
      </c>
      <c r="C646" s="84">
        <v>1818.4761502199999</v>
      </c>
      <c r="D646" s="84">
        <v>1809.0872802700001</v>
      </c>
      <c r="E646" s="84">
        <v>212.94779233</v>
      </c>
      <c r="F646" s="84">
        <v>212.94779233</v>
      </c>
    </row>
    <row r="647" spans="1:6" ht="12.75" customHeight="1" x14ac:dyDescent="0.2">
      <c r="A647" s="83" t="s">
        <v>186</v>
      </c>
      <c r="B647" s="83">
        <v>9</v>
      </c>
      <c r="C647" s="84">
        <v>1780.0257808700001</v>
      </c>
      <c r="D647" s="84">
        <v>1765.7054726399999</v>
      </c>
      <c r="E647" s="84">
        <v>207.84131667</v>
      </c>
      <c r="F647" s="84">
        <v>207.84131667</v>
      </c>
    </row>
    <row r="648" spans="1:6" ht="12.75" customHeight="1" x14ac:dyDescent="0.2">
      <c r="A648" s="83" t="s">
        <v>186</v>
      </c>
      <c r="B648" s="83">
        <v>10</v>
      </c>
      <c r="C648" s="84">
        <v>1765.3292946700001</v>
      </c>
      <c r="D648" s="84">
        <v>1756.58747593</v>
      </c>
      <c r="E648" s="84">
        <v>206.76803663000001</v>
      </c>
      <c r="F648" s="84">
        <v>206.76803663000001</v>
      </c>
    </row>
    <row r="649" spans="1:6" ht="12.75" customHeight="1" x14ac:dyDescent="0.2">
      <c r="A649" s="83" t="s">
        <v>186</v>
      </c>
      <c r="B649" s="83">
        <v>11</v>
      </c>
      <c r="C649" s="84">
        <v>1754.4078478199999</v>
      </c>
      <c r="D649" s="84">
        <v>1738.0762821999999</v>
      </c>
      <c r="E649" s="84">
        <v>204.58908270000001</v>
      </c>
      <c r="F649" s="84">
        <v>204.58908270000001</v>
      </c>
    </row>
    <row r="650" spans="1:6" ht="12.75" customHeight="1" x14ac:dyDescent="0.2">
      <c r="A650" s="83" t="s">
        <v>186</v>
      </c>
      <c r="B650" s="83">
        <v>12</v>
      </c>
      <c r="C650" s="84">
        <v>1760.6530083600001</v>
      </c>
      <c r="D650" s="84">
        <v>1744.9131976000001</v>
      </c>
      <c r="E650" s="84">
        <v>205.3938565</v>
      </c>
      <c r="F650" s="84">
        <v>205.3938565</v>
      </c>
    </row>
    <row r="651" spans="1:6" ht="12.75" customHeight="1" x14ac:dyDescent="0.2">
      <c r="A651" s="83" t="s">
        <v>186</v>
      </c>
      <c r="B651" s="83">
        <v>13</v>
      </c>
      <c r="C651" s="84">
        <v>1762.5230449600001</v>
      </c>
      <c r="D651" s="84">
        <v>1746.91159055</v>
      </c>
      <c r="E651" s="84">
        <v>205.62908748000001</v>
      </c>
      <c r="F651" s="84">
        <v>205.62908748000001</v>
      </c>
    </row>
    <row r="652" spans="1:6" ht="12.75" customHeight="1" x14ac:dyDescent="0.2">
      <c r="A652" s="83" t="s">
        <v>186</v>
      </c>
      <c r="B652" s="83">
        <v>14</v>
      </c>
      <c r="C652" s="84">
        <v>1766.1362213299999</v>
      </c>
      <c r="D652" s="84">
        <v>1752.18718855</v>
      </c>
      <c r="E652" s="84">
        <v>206.25007848999999</v>
      </c>
      <c r="F652" s="84">
        <v>206.25007848999999</v>
      </c>
    </row>
    <row r="653" spans="1:6" ht="12.75" customHeight="1" x14ac:dyDescent="0.2">
      <c r="A653" s="83" t="s">
        <v>186</v>
      </c>
      <c r="B653" s="83">
        <v>15</v>
      </c>
      <c r="C653" s="84">
        <v>1738.0759903799999</v>
      </c>
      <c r="D653" s="84">
        <v>1722.56138745</v>
      </c>
      <c r="E653" s="84">
        <v>202.76282334000001</v>
      </c>
      <c r="F653" s="84">
        <v>202.76282334000001</v>
      </c>
    </row>
    <row r="654" spans="1:6" ht="12.75" customHeight="1" x14ac:dyDescent="0.2">
      <c r="A654" s="83" t="s">
        <v>186</v>
      </c>
      <c r="B654" s="83">
        <v>16</v>
      </c>
      <c r="C654" s="84">
        <v>1755.7172090500001</v>
      </c>
      <c r="D654" s="84">
        <v>1740.5542916700001</v>
      </c>
      <c r="E654" s="84">
        <v>204.88076937</v>
      </c>
      <c r="F654" s="84">
        <v>204.88076937</v>
      </c>
    </row>
    <row r="655" spans="1:6" ht="12.75" customHeight="1" x14ac:dyDescent="0.2">
      <c r="A655" s="83" t="s">
        <v>186</v>
      </c>
      <c r="B655" s="83">
        <v>17</v>
      </c>
      <c r="C655" s="84">
        <v>1790.21712968</v>
      </c>
      <c r="D655" s="84">
        <v>1774.3850276200001</v>
      </c>
      <c r="E655" s="84">
        <v>208.86298771</v>
      </c>
      <c r="F655" s="84">
        <v>208.86298771</v>
      </c>
    </row>
    <row r="656" spans="1:6" ht="12.75" customHeight="1" x14ac:dyDescent="0.2">
      <c r="A656" s="83" t="s">
        <v>186</v>
      </c>
      <c r="B656" s="83">
        <v>18</v>
      </c>
      <c r="C656" s="84">
        <v>1793.8760061800001</v>
      </c>
      <c r="D656" s="84">
        <v>1779.30640283</v>
      </c>
      <c r="E656" s="84">
        <v>209.44228312999999</v>
      </c>
      <c r="F656" s="84">
        <v>209.44228312999999</v>
      </c>
    </row>
    <row r="657" spans="1:6" ht="12.75" customHeight="1" x14ac:dyDescent="0.2">
      <c r="A657" s="83" t="s">
        <v>186</v>
      </c>
      <c r="B657" s="83">
        <v>19</v>
      </c>
      <c r="C657" s="84">
        <v>1765.4345270900001</v>
      </c>
      <c r="D657" s="84">
        <v>1749.91259315</v>
      </c>
      <c r="E657" s="84">
        <v>205.98233569999999</v>
      </c>
      <c r="F657" s="84">
        <v>205.98233569999999</v>
      </c>
    </row>
    <row r="658" spans="1:6" ht="12.75" customHeight="1" x14ac:dyDescent="0.2">
      <c r="A658" s="83" t="s">
        <v>186</v>
      </c>
      <c r="B658" s="83">
        <v>20</v>
      </c>
      <c r="C658" s="84">
        <v>1753.7590575700001</v>
      </c>
      <c r="D658" s="84">
        <v>1738.7265110799999</v>
      </c>
      <c r="E658" s="84">
        <v>204.66562119</v>
      </c>
      <c r="F658" s="84">
        <v>204.66562119</v>
      </c>
    </row>
    <row r="659" spans="1:6" ht="12.75" customHeight="1" x14ac:dyDescent="0.2">
      <c r="A659" s="83" t="s">
        <v>186</v>
      </c>
      <c r="B659" s="83">
        <v>21</v>
      </c>
      <c r="C659" s="84">
        <v>1730.25247339</v>
      </c>
      <c r="D659" s="84">
        <v>1715.022813</v>
      </c>
      <c r="E659" s="84">
        <v>201.8754572</v>
      </c>
      <c r="F659" s="84">
        <v>201.8754572</v>
      </c>
    </row>
    <row r="660" spans="1:6" ht="12.75" customHeight="1" x14ac:dyDescent="0.2">
      <c r="A660" s="83" t="s">
        <v>186</v>
      </c>
      <c r="B660" s="83">
        <v>22</v>
      </c>
      <c r="C660" s="84">
        <v>1721.0014906599999</v>
      </c>
      <c r="D660" s="84">
        <v>1704.7731659399999</v>
      </c>
      <c r="E660" s="84">
        <v>200.66897051999999</v>
      </c>
      <c r="F660" s="84">
        <v>200.66897051999999</v>
      </c>
    </row>
    <row r="661" spans="1:6" ht="12.75" customHeight="1" x14ac:dyDescent="0.2">
      <c r="A661" s="83" t="s">
        <v>186</v>
      </c>
      <c r="B661" s="83">
        <v>23</v>
      </c>
      <c r="C661" s="84">
        <v>1729.30139902</v>
      </c>
      <c r="D661" s="84">
        <v>1713.0100819100001</v>
      </c>
      <c r="E661" s="84">
        <v>201.63853847999999</v>
      </c>
      <c r="F661" s="84">
        <v>201.63853847999999</v>
      </c>
    </row>
    <row r="662" spans="1:6" ht="12.75" customHeight="1" x14ac:dyDescent="0.2">
      <c r="A662" s="83" t="s">
        <v>186</v>
      </c>
      <c r="B662" s="83">
        <v>24</v>
      </c>
      <c r="C662" s="84">
        <v>1787.8190221899999</v>
      </c>
      <c r="D662" s="84">
        <v>1771.71279688</v>
      </c>
      <c r="E662" s="84">
        <v>208.54843923000001</v>
      </c>
      <c r="F662" s="84">
        <v>208.54843923000001</v>
      </c>
    </row>
    <row r="663" spans="1:6" ht="12.75" customHeight="1" x14ac:dyDescent="0.2">
      <c r="A663" s="83" t="s">
        <v>187</v>
      </c>
      <c r="B663" s="83">
        <v>1</v>
      </c>
      <c r="C663" s="84">
        <v>1886.2016896499999</v>
      </c>
      <c r="D663" s="84">
        <v>1870.0508691</v>
      </c>
      <c r="E663" s="84">
        <v>220.12382070000001</v>
      </c>
      <c r="F663" s="84">
        <v>220.12382070000001</v>
      </c>
    </row>
    <row r="664" spans="1:6" ht="12.75" customHeight="1" x14ac:dyDescent="0.2">
      <c r="A664" s="83" t="s">
        <v>187</v>
      </c>
      <c r="B664" s="83">
        <v>2</v>
      </c>
      <c r="C664" s="84">
        <v>1991.59492542</v>
      </c>
      <c r="D664" s="84">
        <v>1974.48803819</v>
      </c>
      <c r="E664" s="84">
        <v>232.4171273</v>
      </c>
      <c r="F664" s="84">
        <v>232.4171273</v>
      </c>
    </row>
    <row r="665" spans="1:6" ht="12.75" customHeight="1" x14ac:dyDescent="0.2">
      <c r="A665" s="83" t="s">
        <v>187</v>
      </c>
      <c r="B665" s="83">
        <v>3</v>
      </c>
      <c r="C665" s="84">
        <v>1995.40725026</v>
      </c>
      <c r="D665" s="84">
        <v>1978.53585675</v>
      </c>
      <c r="E665" s="84">
        <v>232.89359630999999</v>
      </c>
      <c r="F665" s="84">
        <v>232.89359630999999</v>
      </c>
    </row>
    <row r="666" spans="1:6" ht="12.75" customHeight="1" x14ac:dyDescent="0.2">
      <c r="A666" s="83" t="s">
        <v>187</v>
      </c>
      <c r="B666" s="83">
        <v>4</v>
      </c>
      <c r="C666" s="84">
        <v>1988.9141284899999</v>
      </c>
      <c r="D666" s="84">
        <v>1976.69448545</v>
      </c>
      <c r="E666" s="84">
        <v>232.67684836000001</v>
      </c>
      <c r="F666" s="84">
        <v>232.67684836000001</v>
      </c>
    </row>
    <row r="667" spans="1:6" ht="12.75" customHeight="1" x14ac:dyDescent="0.2">
      <c r="A667" s="83" t="s">
        <v>187</v>
      </c>
      <c r="B667" s="83">
        <v>5</v>
      </c>
      <c r="C667" s="84">
        <v>1995.6614111199999</v>
      </c>
      <c r="D667" s="84">
        <v>1977.7033756000001</v>
      </c>
      <c r="E667" s="84">
        <v>232.7956049</v>
      </c>
      <c r="F667" s="84">
        <v>232.7956049</v>
      </c>
    </row>
    <row r="668" spans="1:6" ht="12.75" customHeight="1" x14ac:dyDescent="0.2">
      <c r="A668" s="83" t="s">
        <v>187</v>
      </c>
      <c r="B668" s="83">
        <v>6</v>
      </c>
      <c r="C668" s="84">
        <v>2004.37782896</v>
      </c>
      <c r="D668" s="84">
        <v>1987.7152202100001</v>
      </c>
      <c r="E668" s="84">
        <v>233.97409984000001</v>
      </c>
      <c r="F668" s="84">
        <v>233.97409984000001</v>
      </c>
    </row>
    <row r="669" spans="1:6" ht="12.75" customHeight="1" x14ac:dyDescent="0.2">
      <c r="A669" s="83" t="s">
        <v>187</v>
      </c>
      <c r="B669" s="83">
        <v>7</v>
      </c>
      <c r="C669" s="84">
        <v>1923.52267747</v>
      </c>
      <c r="D669" s="84">
        <v>1907.06380438</v>
      </c>
      <c r="E669" s="84">
        <v>224.48061594999999</v>
      </c>
      <c r="F669" s="84">
        <v>224.48061594999999</v>
      </c>
    </row>
    <row r="670" spans="1:6" ht="12.75" customHeight="1" x14ac:dyDescent="0.2">
      <c r="A670" s="83" t="s">
        <v>187</v>
      </c>
      <c r="B670" s="83">
        <v>8</v>
      </c>
      <c r="C670" s="84">
        <v>1910.86789316</v>
      </c>
      <c r="D670" s="84">
        <v>1894.4244986000001</v>
      </c>
      <c r="E670" s="84">
        <v>222.99284237000001</v>
      </c>
      <c r="F670" s="84">
        <v>222.99284237000001</v>
      </c>
    </row>
    <row r="671" spans="1:6" ht="12.75" customHeight="1" x14ac:dyDescent="0.2">
      <c r="A671" s="83" t="s">
        <v>187</v>
      </c>
      <c r="B671" s="83">
        <v>9</v>
      </c>
      <c r="C671" s="84">
        <v>1831.1286669900001</v>
      </c>
      <c r="D671" s="84">
        <v>1815.3682573799999</v>
      </c>
      <c r="E671" s="84">
        <v>213.68712658999999</v>
      </c>
      <c r="F671" s="84">
        <v>213.68712658999999</v>
      </c>
    </row>
    <row r="672" spans="1:6" ht="12.75" customHeight="1" x14ac:dyDescent="0.2">
      <c r="A672" s="83" t="s">
        <v>187</v>
      </c>
      <c r="B672" s="83">
        <v>10</v>
      </c>
      <c r="C672" s="84">
        <v>1831.7410080300001</v>
      </c>
      <c r="D672" s="84">
        <v>1815.84160464</v>
      </c>
      <c r="E672" s="84">
        <v>213.74284433</v>
      </c>
      <c r="F672" s="84">
        <v>213.74284433</v>
      </c>
    </row>
    <row r="673" spans="1:6" ht="12.75" customHeight="1" x14ac:dyDescent="0.2">
      <c r="A673" s="83" t="s">
        <v>187</v>
      </c>
      <c r="B673" s="83">
        <v>11</v>
      </c>
      <c r="C673" s="84">
        <v>1781.7983513300001</v>
      </c>
      <c r="D673" s="84">
        <v>1765.67083508</v>
      </c>
      <c r="E673" s="84">
        <v>207.83723947999999</v>
      </c>
      <c r="F673" s="84">
        <v>207.83723947999999</v>
      </c>
    </row>
    <row r="674" spans="1:6" ht="12.75" customHeight="1" x14ac:dyDescent="0.2">
      <c r="A674" s="83" t="s">
        <v>187</v>
      </c>
      <c r="B674" s="83">
        <v>12</v>
      </c>
      <c r="C674" s="84">
        <v>1810.8282024299999</v>
      </c>
      <c r="D674" s="84">
        <v>1793.9945907399999</v>
      </c>
      <c r="E674" s="84">
        <v>211.17123076999999</v>
      </c>
      <c r="F674" s="84">
        <v>211.17123076999999</v>
      </c>
    </row>
    <row r="675" spans="1:6" ht="12.75" customHeight="1" x14ac:dyDescent="0.2">
      <c r="A675" s="83" t="s">
        <v>187</v>
      </c>
      <c r="B675" s="83">
        <v>13</v>
      </c>
      <c r="C675" s="84">
        <v>1797.46657598</v>
      </c>
      <c r="D675" s="84">
        <v>1781.0259059</v>
      </c>
      <c r="E675" s="84">
        <v>209.64468596</v>
      </c>
      <c r="F675" s="84">
        <v>209.64468596</v>
      </c>
    </row>
    <row r="676" spans="1:6" ht="12.75" customHeight="1" x14ac:dyDescent="0.2">
      <c r="A676" s="83" t="s">
        <v>187</v>
      </c>
      <c r="B676" s="83">
        <v>14</v>
      </c>
      <c r="C676" s="84">
        <v>1817.0584439500001</v>
      </c>
      <c r="D676" s="84">
        <v>1800.93734563</v>
      </c>
      <c r="E676" s="84">
        <v>211.98846295000001</v>
      </c>
      <c r="F676" s="84">
        <v>211.98846295000001</v>
      </c>
    </row>
    <row r="677" spans="1:6" ht="12.75" customHeight="1" x14ac:dyDescent="0.2">
      <c r="A677" s="83" t="s">
        <v>187</v>
      </c>
      <c r="B677" s="83">
        <v>15</v>
      </c>
      <c r="C677" s="84">
        <v>1835.572584</v>
      </c>
      <c r="D677" s="84">
        <v>1819.02081727</v>
      </c>
      <c r="E677" s="84">
        <v>214.11706967999999</v>
      </c>
      <c r="F677" s="84">
        <v>214.11706967999999</v>
      </c>
    </row>
    <row r="678" spans="1:6" ht="12.75" customHeight="1" x14ac:dyDescent="0.2">
      <c r="A678" s="83" t="s">
        <v>187</v>
      </c>
      <c r="B678" s="83">
        <v>16</v>
      </c>
      <c r="C678" s="84">
        <v>1841.3175403800001</v>
      </c>
      <c r="D678" s="84">
        <v>1825.3763170499999</v>
      </c>
      <c r="E678" s="84">
        <v>214.86517601</v>
      </c>
      <c r="F678" s="84">
        <v>214.86517601</v>
      </c>
    </row>
    <row r="679" spans="1:6" ht="12.75" customHeight="1" x14ac:dyDescent="0.2">
      <c r="A679" s="83" t="s">
        <v>187</v>
      </c>
      <c r="B679" s="83">
        <v>17</v>
      </c>
      <c r="C679" s="84">
        <v>1848.3988780699999</v>
      </c>
      <c r="D679" s="84">
        <v>1831.6792294899999</v>
      </c>
      <c r="E679" s="84">
        <v>215.60709227999999</v>
      </c>
      <c r="F679" s="84">
        <v>215.60709227999999</v>
      </c>
    </row>
    <row r="680" spans="1:6" ht="12.75" customHeight="1" x14ac:dyDescent="0.2">
      <c r="A680" s="83" t="s">
        <v>187</v>
      </c>
      <c r="B680" s="83">
        <v>18</v>
      </c>
      <c r="C680" s="84">
        <v>1815.06137104</v>
      </c>
      <c r="D680" s="84">
        <v>1799.3370158099999</v>
      </c>
      <c r="E680" s="84">
        <v>211.80008801</v>
      </c>
      <c r="F680" s="84">
        <v>211.80008801</v>
      </c>
    </row>
    <row r="681" spans="1:6" ht="12.75" customHeight="1" x14ac:dyDescent="0.2">
      <c r="A681" s="83" t="s">
        <v>187</v>
      </c>
      <c r="B681" s="83">
        <v>19</v>
      </c>
      <c r="C681" s="84">
        <v>1836.0530460499999</v>
      </c>
      <c r="D681" s="84">
        <v>1819.02084489</v>
      </c>
      <c r="E681" s="84">
        <v>214.11707293000001</v>
      </c>
      <c r="F681" s="84">
        <v>214.11707293000001</v>
      </c>
    </row>
    <row r="682" spans="1:6" ht="12.75" customHeight="1" x14ac:dyDescent="0.2">
      <c r="A682" s="83" t="s">
        <v>187</v>
      </c>
      <c r="B682" s="83">
        <v>20</v>
      </c>
      <c r="C682" s="84">
        <v>1755.10713444</v>
      </c>
      <c r="D682" s="84">
        <v>1739.74184625</v>
      </c>
      <c r="E682" s="84">
        <v>204.78513636</v>
      </c>
      <c r="F682" s="84">
        <v>204.78513636</v>
      </c>
    </row>
    <row r="683" spans="1:6" ht="12.75" customHeight="1" x14ac:dyDescent="0.2">
      <c r="A683" s="83" t="s">
        <v>187</v>
      </c>
      <c r="B683" s="83">
        <v>21</v>
      </c>
      <c r="C683" s="84">
        <v>1799.33855793</v>
      </c>
      <c r="D683" s="84">
        <v>1783.26710527</v>
      </c>
      <c r="E683" s="84">
        <v>209.9084977</v>
      </c>
      <c r="F683" s="84">
        <v>209.9084977</v>
      </c>
    </row>
    <row r="684" spans="1:6" ht="12.75" customHeight="1" x14ac:dyDescent="0.2">
      <c r="A684" s="83" t="s">
        <v>187</v>
      </c>
      <c r="B684" s="83">
        <v>22</v>
      </c>
      <c r="C684" s="84">
        <v>1795.02311334</v>
      </c>
      <c r="D684" s="84">
        <v>1778.5423990899999</v>
      </c>
      <c r="E684" s="84">
        <v>209.35235220000001</v>
      </c>
      <c r="F684" s="84">
        <v>209.35235220000001</v>
      </c>
    </row>
    <row r="685" spans="1:6" ht="12.75" customHeight="1" x14ac:dyDescent="0.2">
      <c r="A685" s="83" t="s">
        <v>187</v>
      </c>
      <c r="B685" s="83">
        <v>23</v>
      </c>
      <c r="C685" s="84">
        <v>1888.7697141599999</v>
      </c>
      <c r="D685" s="84">
        <v>1871.42410068</v>
      </c>
      <c r="E685" s="84">
        <v>220.28546388999999</v>
      </c>
      <c r="F685" s="84">
        <v>220.28546388999999</v>
      </c>
    </row>
    <row r="686" spans="1:6" ht="12.75" customHeight="1" x14ac:dyDescent="0.2">
      <c r="A686" s="83" t="s">
        <v>187</v>
      </c>
      <c r="B686" s="83">
        <v>24</v>
      </c>
      <c r="C686" s="84">
        <v>1978.990595</v>
      </c>
      <c r="D686" s="84">
        <v>1961.13994529</v>
      </c>
      <c r="E686" s="84">
        <v>230.84592233999999</v>
      </c>
      <c r="F686" s="84">
        <v>230.84592233999999</v>
      </c>
    </row>
    <row r="687" spans="1:6" ht="12.75" customHeight="1" x14ac:dyDescent="0.2">
      <c r="A687" s="83" t="s">
        <v>188</v>
      </c>
      <c r="B687" s="83">
        <v>1</v>
      </c>
      <c r="C687" s="84">
        <v>2025.8155257400001</v>
      </c>
      <c r="D687" s="84">
        <v>2008.045685</v>
      </c>
      <c r="E687" s="84">
        <v>236.36720029</v>
      </c>
      <c r="F687" s="84">
        <v>236.36720029</v>
      </c>
    </row>
    <row r="688" spans="1:6" ht="12.75" customHeight="1" x14ac:dyDescent="0.2">
      <c r="A688" s="83" t="s">
        <v>188</v>
      </c>
      <c r="B688" s="83">
        <v>2</v>
      </c>
      <c r="C688" s="84">
        <v>1827.65615114</v>
      </c>
      <c r="D688" s="84">
        <v>1810.98449572</v>
      </c>
      <c r="E688" s="84">
        <v>213.17111370000001</v>
      </c>
      <c r="F688" s="84">
        <v>213.17111370000001</v>
      </c>
    </row>
    <row r="689" spans="1:6" ht="12.75" customHeight="1" x14ac:dyDescent="0.2">
      <c r="A689" s="83" t="s">
        <v>188</v>
      </c>
      <c r="B689" s="83">
        <v>3</v>
      </c>
      <c r="C689" s="84">
        <v>1859.21714832</v>
      </c>
      <c r="D689" s="84">
        <v>1843.0566657500001</v>
      </c>
      <c r="E689" s="84">
        <v>216.94633110999999</v>
      </c>
      <c r="F689" s="84">
        <v>216.94633110999999</v>
      </c>
    </row>
    <row r="690" spans="1:6" ht="12.75" customHeight="1" x14ac:dyDescent="0.2">
      <c r="A690" s="83" t="s">
        <v>188</v>
      </c>
      <c r="B690" s="83">
        <v>4</v>
      </c>
      <c r="C690" s="84">
        <v>1873.60657707</v>
      </c>
      <c r="D690" s="84">
        <v>1857.0912281999999</v>
      </c>
      <c r="E690" s="84">
        <v>218.59834044999999</v>
      </c>
      <c r="F690" s="84">
        <v>218.59834044999999</v>
      </c>
    </row>
    <row r="691" spans="1:6" ht="12.75" customHeight="1" x14ac:dyDescent="0.2">
      <c r="A691" s="83" t="s">
        <v>188</v>
      </c>
      <c r="B691" s="83">
        <v>5</v>
      </c>
      <c r="C691" s="84">
        <v>1895.6008866300001</v>
      </c>
      <c r="D691" s="84">
        <v>1879.0163524300001</v>
      </c>
      <c r="E691" s="84">
        <v>221.17914837999999</v>
      </c>
      <c r="F691" s="84">
        <v>221.17914837999999</v>
      </c>
    </row>
    <row r="692" spans="1:6" ht="12.75" customHeight="1" x14ac:dyDescent="0.2">
      <c r="A692" s="83" t="s">
        <v>188</v>
      </c>
      <c r="B692" s="83">
        <v>6</v>
      </c>
      <c r="C692" s="84">
        <v>1881.94897511</v>
      </c>
      <c r="D692" s="84">
        <v>1865.6787049699999</v>
      </c>
      <c r="E692" s="84">
        <v>219.60917294999999</v>
      </c>
      <c r="F692" s="84">
        <v>219.60917294999999</v>
      </c>
    </row>
    <row r="693" spans="1:6" ht="12.75" customHeight="1" x14ac:dyDescent="0.2">
      <c r="A693" s="83" t="s">
        <v>188</v>
      </c>
      <c r="B693" s="83">
        <v>7</v>
      </c>
      <c r="C693" s="84">
        <v>1986.8248068099999</v>
      </c>
      <c r="D693" s="84">
        <v>1969.8567882499999</v>
      </c>
      <c r="E693" s="84">
        <v>231.87198254</v>
      </c>
      <c r="F693" s="84">
        <v>231.87198254</v>
      </c>
    </row>
    <row r="694" spans="1:6" ht="12.75" customHeight="1" x14ac:dyDescent="0.2">
      <c r="A694" s="83" t="s">
        <v>188</v>
      </c>
      <c r="B694" s="83">
        <v>8</v>
      </c>
      <c r="C694" s="84">
        <v>1921.65672967</v>
      </c>
      <c r="D694" s="84">
        <v>1904.8447595499999</v>
      </c>
      <c r="E694" s="84">
        <v>224.21941201999999</v>
      </c>
      <c r="F694" s="84">
        <v>224.21941201999999</v>
      </c>
    </row>
    <row r="695" spans="1:6" ht="12.75" customHeight="1" x14ac:dyDescent="0.2">
      <c r="A695" s="83" t="s">
        <v>188</v>
      </c>
      <c r="B695" s="83">
        <v>9</v>
      </c>
      <c r="C695" s="84">
        <v>1789.2750419900001</v>
      </c>
      <c r="D695" s="84">
        <v>1773.7062750800001</v>
      </c>
      <c r="E695" s="84">
        <v>208.7830917</v>
      </c>
      <c r="F695" s="84">
        <v>208.7830917</v>
      </c>
    </row>
    <row r="696" spans="1:6" ht="12.75" customHeight="1" x14ac:dyDescent="0.2">
      <c r="A696" s="83" t="s">
        <v>188</v>
      </c>
      <c r="B696" s="83">
        <v>10</v>
      </c>
      <c r="C696" s="84">
        <v>1734.92600444</v>
      </c>
      <c r="D696" s="84">
        <v>1719.7083674200001</v>
      </c>
      <c r="E696" s="84">
        <v>202.42699415000001</v>
      </c>
      <c r="F696" s="84">
        <v>202.42699415000001</v>
      </c>
    </row>
    <row r="697" spans="1:6" ht="12.75" customHeight="1" x14ac:dyDescent="0.2">
      <c r="A697" s="83" t="s">
        <v>188</v>
      </c>
      <c r="B697" s="83">
        <v>11</v>
      </c>
      <c r="C697" s="84">
        <v>1721.9425825799999</v>
      </c>
      <c r="D697" s="84">
        <v>1706.8280855400001</v>
      </c>
      <c r="E697" s="84">
        <v>200.91085525</v>
      </c>
      <c r="F697" s="84">
        <v>200.91085525</v>
      </c>
    </row>
    <row r="698" spans="1:6" ht="12.75" customHeight="1" x14ac:dyDescent="0.2">
      <c r="A698" s="83" t="s">
        <v>188</v>
      </c>
      <c r="B698" s="83">
        <v>12</v>
      </c>
      <c r="C698" s="84">
        <v>1760.3417499</v>
      </c>
      <c r="D698" s="84">
        <v>1744.7115308100001</v>
      </c>
      <c r="E698" s="84">
        <v>205.37011828999999</v>
      </c>
      <c r="F698" s="84">
        <v>205.37011828999999</v>
      </c>
    </row>
    <row r="699" spans="1:6" ht="12.75" customHeight="1" x14ac:dyDescent="0.2">
      <c r="A699" s="83" t="s">
        <v>188</v>
      </c>
      <c r="B699" s="83">
        <v>13</v>
      </c>
      <c r="C699" s="84">
        <v>1764.7484254999999</v>
      </c>
      <c r="D699" s="84">
        <v>1748.82619211</v>
      </c>
      <c r="E699" s="84">
        <v>205.85445536</v>
      </c>
      <c r="F699" s="84">
        <v>205.85445536</v>
      </c>
    </row>
    <row r="700" spans="1:6" ht="12.75" customHeight="1" x14ac:dyDescent="0.2">
      <c r="A700" s="83" t="s">
        <v>188</v>
      </c>
      <c r="B700" s="83">
        <v>14</v>
      </c>
      <c r="C700" s="84">
        <v>1783.3374410599999</v>
      </c>
      <c r="D700" s="84">
        <v>1774.86211398</v>
      </c>
      <c r="E700" s="84">
        <v>208.91914557000001</v>
      </c>
      <c r="F700" s="84">
        <v>208.91914557000001</v>
      </c>
    </row>
    <row r="701" spans="1:6" ht="12.75" customHeight="1" x14ac:dyDescent="0.2">
      <c r="A701" s="83" t="s">
        <v>188</v>
      </c>
      <c r="B701" s="83">
        <v>15</v>
      </c>
      <c r="C701" s="84">
        <v>1797.4431373499999</v>
      </c>
      <c r="D701" s="84">
        <v>1789.9085712399999</v>
      </c>
      <c r="E701" s="84">
        <v>210.69026513</v>
      </c>
      <c r="F701" s="84">
        <v>210.69026513</v>
      </c>
    </row>
    <row r="702" spans="1:6" ht="12.75" customHeight="1" x14ac:dyDescent="0.2">
      <c r="A702" s="83" t="s">
        <v>188</v>
      </c>
      <c r="B702" s="83">
        <v>16</v>
      </c>
      <c r="C702" s="84">
        <v>1820.7826516099999</v>
      </c>
      <c r="D702" s="84">
        <v>1803.8736787299999</v>
      </c>
      <c r="E702" s="84">
        <v>212.33409892</v>
      </c>
      <c r="F702" s="84">
        <v>212.33409892</v>
      </c>
    </row>
    <row r="703" spans="1:6" ht="12.75" customHeight="1" x14ac:dyDescent="0.2">
      <c r="A703" s="83" t="s">
        <v>188</v>
      </c>
      <c r="B703" s="83">
        <v>17</v>
      </c>
      <c r="C703" s="84">
        <v>1854.0129854300001</v>
      </c>
      <c r="D703" s="84">
        <v>1837.1591528700001</v>
      </c>
      <c r="E703" s="84">
        <v>216.25213445</v>
      </c>
      <c r="F703" s="84">
        <v>216.25213445</v>
      </c>
    </row>
    <row r="704" spans="1:6" ht="12.75" customHeight="1" x14ac:dyDescent="0.2">
      <c r="A704" s="83" t="s">
        <v>188</v>
      </c>
      <c r="B704" s="83">
        <v>18</v>
      </c>
      <c r="C704" s="84">
        <v>1836.4768707799999</v>
      </c>
      <c r="D704" s="84">
        <v>1820.00918269</v>
      </c>
      <c r="E704" s="84">
        <v>214.23341024000001</v>
      </c>
      <c r="F704" s="84">
        <v>214.23341024000001</v>
      </c>
    </row>
    <row r="705" spans="1:6" ht="12.75" customHeight="1" x14ac:dyDescent="0.2">
      <c r="A705" s="83" t="s">
        <v>188</v>
      </c>
      <c r="B705" s="83">
        <v>19</v>
      </c>
      <c r="C705" s="84">
        <v>1796.6979582700001</v>
      </c>
      <c r="D705" s="84">
        <v>1787.76432798</v>
      </c>
      <c r="E705" s="84">
        <v>210.43786610000001</v>
      </c>
      <c r="F705" s="84">
        <v>210.43786610000001</v>
      </c>
    </row>
    <row r="706" spans="1:6" ht="12.75" customHeight="1" x14ac:dyDescent="0.2">
      <c r="A706" s="83" t="s">
        <v>188</v>
      </c>
      <c r="B706" s="83">
        <v>20</v>
      </c>
      <c r="C706" s="84">
        <v>1798.8279898400001</v>
      </c>
      <c r="D706" s="84">
        <v>1782.0538936</v>
      </c>
      <c r="E706" s="84">
        <v>209.76569046</v>
      </c>
      <c r="F706" s="84">
        <v>209.76569046</v>
      </c>
    </row>
    <row r="707" spans="1:6" ht="12.75" customHeight="1" x14ac:dyDescent="0.2">
      <c r="A707" s="83" t="s">
        <v>188</v>
      </c>
      <c r="B707" s="83">
        <v>21</v>
      </c>
      <c r="C707" s="84">
        <v>1753.25971325</v>
      </c>
      <c r="D707" s="84">
        <v>1737.19141995</v>
      </c>
      <c r="E707" s="84">
        <v>204.4849255</v>
      </c>
      <c r="F707" s="84">
        <v>204.4849255</v>
      </c>
    </row>
    <row r="708" spans="1:6" ht="12.75" customHeight="1" x14ac:dyDescent="0.2">
      <c r="A708" s="83" t="s">
        <v>188</v>
      </c>
      <c r="B708" s="83">
        <v>22</v>
      </c>
      <c r="C708" s="84">
        <v>1732.70816412</v>
      </c>
      <c r="D708" s="84">
        <v>1716.0261776100001</v>
      </c>
      <c r="E708" s="84">
        <v>201.99356331999999</v>
      </c>
      <c r="F708" s="84">
        <v>201.99356331999999</v>
      </c>
    </row>
    <row r="709" spans="1:6" ht="12.75" customHeight="1" x14ac:dyDescent="0.2">
      <c r="A709" s="83" t="s">
        <v>188</v>
      </c>
      <c r="B709" s="83">
        <v>23</v>
      </c>
      <c r="C709" s="84">
        <v>1760.09034032</v>
      </c>
      <c r="D709" s="84">
        <v>1745.19219671</v>
      </c>
      <c r="E709" s="84">
        <v>205.42669749999999</v>
      </c>
      <c r="F709" s="84">
        <v>205.42669749999999</v>
      </c>
    </row>
    <row r="710" spans="1:6" ht="12.75" customHeight="1" x14ac:dyDescent="0.2">
      <c r="A710" s="83" t="s">
        <v>188</v>
      </c>
      <c r="B710" s="83">
        <v>24</v>
      </c>
      <c r="C710" s="84">
        <v>1826.6937917400001</v>
      </c>
      <c r="D710" s="84">
        <v>1818.8592291099999</v>
      </c>
      <c r="E710" s="84">
        <v>214.09804912000001</v>
      </c>
      <c r="F710" s="84">
        <v>214.09804912000001</v>
      </c>
    </row>
    <row r="711" spans="1:6" ht="12.75" customHeight="1" x14ac:dyDescent="0.2">
      <c r="A711" s="83" t="s">
        <v>189</v>
      </c>
      <c r="B711" s="83">
        <v>1</v>
      </c>
      <c r="C711" s="84">
        <v>1706.90181702</v>
      </c>
      <c r="D711" s="84">
        <v>1695.0410893599999</v>
      </c>
      <c r="E711" s="84">
        <v>199.52340709000001</v>
      </c>
      <c r="F711" s="84">
        <v>199.52340709000001</v>
      </c>
    </row>
    <row r="712" spans="1:6" ht="12.75" customHeight="1" x14ac:dyDescent="0.2">
      <c r="A712" s="83" t="s">
        <v>189</v>
      </c>
      <c r="B712" s="83">
        <v>2</v>
      </c>
      <c r="C712" s="84">
        <v>1797.0579078599999</v>
      </c>
      <c r="D712" s="84">
        <v>1780.7525624699999</v>
      </c>
      <c r="E712" s="84">
        <v>209.61251068000001</v>
      </c>
      <c r="F712" s="84">
        <v>209.61251068000001</v>
      </c>
    </row>
    <row r="713" spans="1:6" ht="12.75" customHeight="1" x14ac:dyDescent="0.2">
      <c r="A713" s="83" t="s">
        <v>189</v>
      </c>
      <c r="B713" s="83">
        <v>3</v>
      </c>
      <c r="C713" s="84">
        <v>1862.2481648600001</v>
      </c>
      <c r="D713" s="84">
        <v>1846.0016415099999</v>
      </c>
      <c r="E713" s="84">
        <v>217.29298442000001</v>
      </c>
      <c r="F713" s="84">
        <v>217.29298442000001</v>
      </c>
    </row>
    <row r="714" spans="1:6" ht="12.75" customHeight="1" x14ac:dyDescent="0.2">
      <c r="A714" s="83" t="s">
        <v>189</v>
      </c>
      <c r="B714" s="83">
        <v>4</v>
      </c>
      <c r="C714" s="84">
        <v>1876.5485189599999</v>
      </c>
      <c r="D714" s="84">
        <v>1859.88092809</v>
      </c>
      <c r="E714" s="84">
        <v>218.92671623000001</v>
      </c>
      <c r="F714" s="84">
        <v>218.92671623000001</v>
      </c>
    </row>
    <row r="715" spans="1:6" ht="12.75" customHeight="1" x14ac:dyDescent="0.2">
      <c r="A715" s="83" t="s">
        <v>189</v>
      </c>
      <c r="B715" s="83">
        <v>5</v>
      </c>
      <c r="C715" s="84">
        <v>1881.8712655100001</v>
      </c>
      <c r="D715" s="84">
        <v>1865.49570664</v>
      </c>
      <c r="E715" s="84">
        <v>219.58763221000001</v>
      </c>
      <c r="F715" s="84">
        <v>219.58763221000001</v>
      </c>
    </row>
    <row r="716" spans="1:6" ht="12.75" customHeight="1" x14ac:dyDescent="0.2">
      <c r="A716" s="83" t="s">
        <v>189</v>
      </c>
      <c r="B716" s="83">
        <v>6</v>
      </c>
      <c r="C716" s="84">
        <v>1861.94236879</v>
      </c>
      <c r="D716" s="84">
        <v>1845.64311595</v>
      </c>
      <c r="E716" s="84">
        <v>217.25078235000001</v>
      </c>
      <c r="F716" s="84">
        <v>217.25078235000001</v>
      </c>
    </row>
    <row r="717" spans="1:6" ht="12.75" customHeight="1" x14ac:dyDescent="0.2">
      <c r="A717" s="83" t="s">
        <v>189</v>
      </c>
      <c r="B717" s="83">
        <v>7</v>
      </c>
      <c r="C717" s="84">
        <v>1850.5294639599999</v>
      </c>
      <c r="D717" s="84">
        <v>1834.1795681200001</v>
      </c>
      <c r="E717" s="84">
        <v>215.90140732</v>
      </c>
      <c r="F717" s="84">
        <v>215.90140732</v>
      </c>
    </row>
    <row r="718" spans="1:6" ht="12.75" customHeight="1" x14ac:dyDescent="0.2">
      <c r="A718" s="83" t="s">
        <v>189</v>
      </c>
      <c r="B718" s="83">
        <v>8</v>
      </c>
      <c r="C718" s="84">
        <v>1806.82333094</v>
      </c>
      <c r="D718" s="84">
        <v>1790.4544908800001</v>
      </c>
      <c r="E718" s="84">
        <v>210.75452537000001</v>
      </c>
      <c r="F718" s="84">
        <v>210.75452537000001</v>
      </c>
    </row>
    <row r="719" spans="1:6" ht="12.75" customHeight="1" x14ac:dyDescent="0.2">
      <c r="A719" s="83" t="s">
        <v>189</v>
      </c>
      <c r="B719" s="83">
        <v>9</v>
      </c>
      <c r="C719" s="84">
        <v>1711.6212931499999</v>
      </c>
      <c r="D719" s="84">
        <v>1695.6279990400001</v>
      </c>
      <c r="E719" s="84">
        <v>199.59249227000001</v>
      </c>
      <c r="F719" s="84">
        <v>199.59249227000001</v>
      </c>
    </row>
    <row r="720" spans="1:6" ht="12.75" customHeight="1" x14ac:dyDescent="0.2">
      <c r="A720" s="83" t="s">
        <v>189</v>
      </c>
      <c r="B720" s="83">
        <v>10</v>
      </c>
      <c r="C720" s="84">
        <v>1651.0985057099999</v>
      </c>
      <c r="D720" s="84">
        <v>1635.20021021</v>
      </c>
      <c r="E720" s="84">
        <v>192.47953296</v>
      </c>
      <c r="F720" s="84">
        <v>192.47953296</v>
      </c>
    </row>
    <row r="721" spans="1:6" ht="12.75" customHeight="1" x14ac:dyDescent="0.2">
      <c r="A721" s="83" t="s">
        <v>189</v>
      </c>
      <c r="B721" s="83">
        <v>11</v>
      </c>
      <c r="C721" s="84">
        <v>1604.98458852</v>
      </c>
      <c r="D721" s="84">
        <v>1589.6689692899999</v>
      </c>
      <c r="E721" s="84">
        <v>187.12004734999999</v>
      </c>
      <c r="F721" s="84">
        <v>187.12004734999999</v>
      </c>
    </row>
    <row r="722" spans="1:6" ht="12.75" customHeight="1" x14ac:dyDescent="0.2">
      <c r="A722" s="83" t="s">
        <v>189</v>
      </c>
      <c r="B722" s="83">
        <v>12</v>
      </c>
      <c r="C722" s="84">
        <v>1601.5226890900001</v>
      </c>
      <c r="D722" s="84">
        <v>1585.9886675</v>
      </c>
      <c r="E722" s="84">
        <v>186.68683877000001</v>
      </c>
      <c r="F722" s="84">
        <v>186.68683877000001</v>
      </c>
    </row>
    <row r="723" spans="1:6" ht="12.75" customHeight="1" x14ac:dyDescent="0.2">
      <c r="A723" s="83" t="s">
        <v>189</v>
      </c>
      <c r="B723" s="83">
        <v>13</v>
      </c>
      <c r="C723" s="84">
        <v>1632.5827656900001</v>
      </c>
      <c r="D723" s="84">
        <v>1617.30338794</v>
      </c>
      <c r="E723" s="84">
        <v>190.37289673000001</v>
      </c>
      <c r="F723" s="84">
        <v>190.37289673000001</v>
      </c>
    </row>
    <row r="724" spans="1:6" ht="12.75" customHeight="1" x14ac:dyDescent="0.2">
      <c r="A724" s="83" t="s">
        <v>189</v>
      </c>
      <c r="B724" s="83">
        <v>14</v>
      </c>
      <c r="C724" s="84">
        <v>1639.86743798</v>
      </c>
      <c r="D724" s="84">
        <v>1624.6799783399999</v>
      </c>
      <c r="E724" s="84">
        <v>191.24119572000001</v>
      </c>
      <c r="F724" s="84">
        <v>191.24119572000001</v>
      </c>
    </row>
    <row r="725" spans="1:6" ht="12.75" customHeight="1" x14ac:dyDescent="0.2">
      <c r="A725" s="83" t="s">
        <v>189</v>
      </c>
      <c r="B725" s="83">
        <v>15</v>
      </c>
      <c r="C725" s="84">
        <v>1649.3093869100001</v>
      </c>
      <c r="D725" s="84">
        <v>1633.7174439299999</v>
      </c>
      <c r="E725" s="84">
        <v>192.30499642999999</v>
      </c>
      <c r="F725" s="84">
        <v>192.30499642999999</v>
      </c>
    </row>
    <row r="726" spans="1:6" ht="12.75" customHeight="1" x14ac:dyDescent="0.2">
      <c r="A726" s="83" t="s">
        <v>189</v>
      </c>
      <c r="B726" s="83">
        <v>16</v>
      </c>
      <c r="C726" s="84">
        <v>1668.7683887400001</v>
      </c>
      <c r="D726" s="84">
        <v>1660.41168816</v>
      </c>
      <c r="E726" s="84">
        <v>195.44717782000001</v>
      </c>
      <c r="F726" s="84">
        <v>195.44717782000001</v>
      </c>
    </row>
    <row r="727" spans="1:6" ht="12.75" customHeight="1" x14ac:dyDescent="0.2">
      <c r="A727" s="83" t="s">
        <v>189</v>
      </c>
      <c r="B727" s="83">
        <v>17</v>
      </c>
      <c r="C727" s="84">
        <v>1700.57552547</v>
      </c>
      <c r="D727" s="84">
        <v>1684.8803958999999</v>
      </c>
      <c r="E727" s="84">
        <v>198.32739114</v>
      </c>
      <c r="F727" s="84">
        <v>198.32739114</v>
      </c>
    </row>
    <row r="728" spans="1:6" ht="12.75" customHeight="1" x14ac:dyDescent="0.2">
      <c r="A728" s="83" t="s">
        <v>189</v>
      </c>
      <c r="B728" s="83">
        <v>18</v>
      </c>
      <c r="C728" s="84">
        <v>1688.4925671200001</v>
      </c>
      <c r="D728" s="84">
        <v>1675.1538822800001</v>
      </c>
      <c r="E728" s="84">
        <v>197.18248252999999</v>
      </c>
      <c r="F728" s="84">
        <v>197.18248252999999</v>
      </c>
    </row>
    <row r="729" spans="1:6" ht="12.75" customHeight="1" x14ac:dyDescent="0.2">
      <c r="A729" s="83" t="s">
        <v>189</v>
      </c>
      <c r="B729" s="83">
        <v>19</v>
      </c>
      <c r="C729" s="84">
        <v>1672.6252245000001</v>
      </c>
      <c r="D729" s="84">
        <v>1656.5372645800001</v>
      </c>
      <c r="E729" s="84">
        <v>194.99111914</v>
      </c>
      <c r="F729" s="84">
        <v>194.99111914</v>
      </c>
    </row>
    <row r="730" spans="1:6" ht="12.75" customHeight="1" x14ac:dyDescent="0.2">
      <c r="A730" s="83" t="s">
        <v>189</v>
      </c>
      <c r="B730" s="83">
        <v>20</v>
      </c>
      <c r="C730" s="84">
        <v>1681.5484703300001</v>
      </c>
      <c r="D730" s="84">
        <v>1672.43280321</v>
      </c>
      <c r="E730" s="84">
        <v>196.86218411999999</v>
      </c>
      <c r="F730" s="84">
        <v>196.86218411999999</v>
      </c>
    </row>
    <row r="731" spans="1:6" ht="12.75" customHeight="1" x14ac:dyDescent="0.2">
      <c r="A731" s="83" t="s">
        <v>189</v>
      </c>
      <c r="B731" s="83">
        <v>21</v>
      </c>
      <c r="C731" s="84">
        <v>1635.4978174600001</v>
      </c>
      <c r="D731" s="84">
        <v>1619.9645823400001</v>
      </c>
      <c r="E731" s="84">
        <v>190.68614611999999</v>
      </c>
      <c r="F731" s="84">
        <v>190.68614611999999</v>
      </c>
    </row>
    <row r="732" spans="1:6" ht="12.75" customHeight="1" x14ac:dyDescent="0.2">
      <c r="A732" s="83" t="s">
        <v>189</v>
      </c>
      <c r="B732" s="83">
        <v>22</v>
      </c>
      <c r="C732" s="84">
        <v>1619.9646511999999</v>
      </c>
      <c r="D732" s="84">
        <v>1606.0922779800001</v>
      </c>
      <c r="E732" s="84">
        <v>189.05323618</v>
      </c>
      <c r="F732" s="84">
        <v>189.05323618</v>
      </c>
    </row>
    <row r="733" spans="1:6" ht="12.75" customHeight="1" x14ac:dyDescent="0.2">
      <c r="A733" s="83" t="s">
        <v>189</v>
      </c>
      <c r="B733" s="83">
        <v>23</v>
      </c>
      <c r="C733" s="84">
        <v>1647.54327044</v>
      </c>
      <c r="D733" s="84">
        <v>1636.20350143</v>
      </c>
      <c r="E733" s="84">
        <v>192.59763043999999</v>
      </c>
      <c r="F733" s="84">
        <v>192.59763043999999</v>
      </c>
    </row>
    <row r="734" spans="1:6" ht="12.75" customHeight="1" x14ac:dyDescent="0.2">
      <c r="A734" s="83" t="s">
        <v>189</v>
      </c>
      <c r="B734" s="83">
        <v>24</v>
      </c>
      <c r="C734" s="84">
        <v>1729.06113566</v>
      </c>
      <c r="D734" s="84">
        <v>1714.7083711299999</v>
      </c>
      <c r="E734" s="84">
        <v>201.83844422999999</v>
      </c>
      <c r="F734" s="84">
        <v>201.83844422999999</v>
      </c>
    </row>
    <row r="735" spans="1:6" ht="12.75" customHeight="1" x14ac:dyDescent="0.2">
      <c r="A735" s="83" t="s">
        <v>190</v>
      </c>
      <c r="B735" s="83">
        <v>1</v>
      </c>
      <c r="C735" s="84">
        <v>1792.30014461</v>
      </c>
      <c r="D735" s="84">
        <v>1780.8660678000001</v>
      </c>
      <c r="E735" s="84">
        <v>209.62587141</v>
      </c>
      <c r="F735" s="84">
        <v>209.62587141</v>
      </c>
    </row>
    <row r="736" spans="1:6" ht="12.75" customHeight="1" x14ac:dyDescent="0.2">
      <c r="A736" s="83" t="s">
        <v>190</v>
      </c>
      <c r="B736" s="83">
        <v>2</v>
      </c>
      <c r="C736" s="84">
        <v>1886.8697331599999</v>
      </c>
      <c r="D736" s="84">
        <v>1872.1036507199999</v>
      </c>
      <c r="E736" s="84">
        <v>220.36545378</v>
      </c>
      <c r="F736" s="84">
        <v>220.36545378</v>
      </c>
    </row>
    <row r="737" spans="1:6" ht="12.75" customHeight="1" x14ac:dyDescent="0.2">
      <c r="A737" s="83" t="s">
        <v>190</v>
      </c>
      <c r="B737" s="83">
        <v>3</v>
      </c>
      <c r="C737" s="84">
        <v>1935.79781923</v>
      </c>
      <c r="D737" s="84">
        <v>1918.3732579800001</v>
      </c>
      <c r="E737" s="84">
        <v>225.81185253000001</v>
      </c>
      <c r="F737" s="84">
        <v>225.81185253000001</v>
      </c>
    </row>
    <row r="738" spans="1:6" ht="12.75" customHeight="1" x14ac:dyDescent="0.2">
      <c r="A738" s="83" t="s">
        <v>190</v>
      </c>
      <c r="B738" s="83">
        <v>4</v>
      </c>
      <c r="C738" s="84">
        <v>1960.28130721</v>
      </c>
      <c r="D738" s="84">
        <v>1942.62229985</v>
      </c>
      <c r="E738" s="84">
        <v>228.66620897999999</v>
      </c>
      <c r="F738" s="84">
        <v>228.66620897999999</v>
      </c>
    </row>
    <row r="739" spans="1:6" ht="12.75" customHeight="1" x14ac:dyDescent="0.2">
      <c r="A739" s="83" t="s">
        <v>190</v>
      </c>
      <c r="B739" s="83">
        <v>5</v>
      </c>
      <c r="C739" s="84">
        <v>1967.5625258699999</v>
      </c>
      <c r="D739" s="84">
        <v>1949.9968927299999</v>
      </c>
      <c r="E739" s="84">
        <v>229.53427282999999</v>
      </c>
      <c r="F739" s="84">
        <v>229.53427282999999</v>
      </c>
    </row>
    <row r="740" spans="1:6" ht="12.75" customHeight="1" x14ac:dyDescent="0.2">
      <c r="A740" s="83" t="s">
        <v>190</v>
      </c>
      <c r="B740" s="83">
        <v>6</v>
      </c>
      <c r="C740" s="84">
        <v>1958.41128768</v>
      </c>
      <c r="D740" s="84">
        <v>1940.83219085</v>
      </c>
      <c r="E740" s="84">
        <v>228.45549511999999</v>
      </c>
      <c r="F740" s="84">
        <v>228.45549511999999</v>
      </c>
    </row>
    <row r="741" spans="1:6" ht="12.75" customHeight="1" x14ac:dyDescent="0.2">
      <c r="A741" s="83" t="s">
        <v>190</v>
      </c>
      <c r="B741" s="83">
        <v>7</v>
      </c>
      <c r="C741" s="84">
        <v>1938.69382666</v>
      </c>
      <c r="D741" s="84">
        <v>1921.3185336900001</v>
      </c>
      <c r="E741" s="84">
        <v>226.15854114999999</v>
      </c>
      <c r="F741" s="84">
        <v>226.15854114999999</v>
      </c>
    </row>
    <row r="742" spans="1:6" ht="12.75" customHeight="1" x14ac:dyDescent="0.2">
      <c r="A742" s="83" t="s">
        <v>190</v>
      </c>
      <c r="B742" s="83">
        <v>8</v>
      </c>
      <c r="C742" s="84">
        <v>1847.9339917299999</v>
      </c>
      <c r="D742" s="84">
        <v>1830.86730476</v>
      </c>
      <c r="E742" s="84">
        <v>215.51152056000001</v>
      </c>
      <c r="F742" s="84">
        <v>215.51152056000001</v>
      </c>
    </row>
    <row r="743" spans="1:6" ht="12.75" customHeight="1" x14ac:dyDescent="0.2">
      <c r="A743" s="83" t="s">
        <v>190</v>
      </c>
      <c r="B743" s="83">
        <v>9</v>
      </c>
      <c r="C743" s="84">
        <v>1778.74702467</v>
      </c>
      <c r="D743" s="84">
        <v>1764.7578931200001</v>
      </c>
      <c r="E743" s="84">
        <v>207.72977702</v>
      </c>
      <c r="F743" s="84">
        <v>207.72977702</v>
      </c>
    </row>
    <row r="744" spans="1:6" ht="12.75" customHeight="1" x14ac:dyDescent="0.2">
      <c r="A744" s="83" t="s">
        <v>190</v>
      </c>
      <c r="B744" s="83">
        <v>10</v>
      </c>
      <c r="C744" s="84">
        <v>1727.1053489000001</v>
      </c>
      <c r="D744" s="84">
        <v>1711.41784186</v>
      </c>
      <c r="E744" s="84">
        <v>201.45111578999999</v>
      </c>
      <c r="F744" s="84">
        <v>201.45111578999999</v>
      </c>
    </row>
    <row r="745" spans="1:6" ht="12.75" customHeight="1" x14ac:dyDescent="0.2">
      <c r="A745" s="83" t="s">
        <v>190</v>
      </c>
      <c r="B745" s="83">
        <v>11</v>
      </c>
      <c r="C745" s="84">
        <v>1673.7370054200001</v>
      </c>
      <c r="D745" s="84">
        <v>1657.97603069</v>
      </c>
      <c r="E745" s="84">
        <v>195.16047639999999</v>
      </c>
      <c r="F745" s="84">
        <v>195.16047639999999</v>
      </c>
    </row>
    <row r="746" spans="1:6" ht="12.75" customHeight="1" x14ac:dyDescent="0.2">
      <c r="A746" s="83" t="s">
        <v>190</v>
      </c>
      <c r="B746" s="83">
        <v>12</v>
      </c>
      <c r="C746" s="84">
        <v>1664.59669411</v>
      </c>
      <c r="D746" s="84">
        <v>1654.00882267</v>
      </c>
      <c r="E746" s="84">
        <v>194.69349607000001</v>
      </c>
      <c r="F746" s="84">
        <v>194.69349607000001</v>
      </c>
    </row>
    <row r="747" spans="1:6" ht="12.75" customHeight="1" x14ac:dyDescent="0.2">
      <c r="A747" s="83" t="s">
        <v>190</v>
      </c>
      <c r="B747" s="83">
        <v>13</v>
      </c>
      <c r="C747" s="84">
        <v>1709.70180841</v>
      </c>
      <c r="D747" s="84">
        <v>1697.0986362900001</v>
      </c>
      <c r="E747" s="84">
        <v>199.76560108999999</v>
      </c>
      <c r="F747" s="84">
        <v>199.76560108999999</v>
      </c>
    </row>
    <row r="748" spans="1:6" ht="12.75" customHeight="1" x14ac:dyDescent="0.2">
      <c r="A748" s="83" t="s">
        <v>190</v>
      </c>
      <c r="B748" s="83">
        <v>14</v>
      </c>
      <c r="C748" s="84">
        <v>1716.4225745700001</v>
      </c>
      <c r="D748" s="84">
        <v>1700.4485618399999</v>
      </c>
      <c r="E748" s="84">
        <v>200.15992105999999</v>
      </c>
      <c r="F748" s="84">
        <v>200.15992105999999</v>
      </c>
    </row>
    <row r="749" spans="1:6" ht="12.75" customHeight="1" x14ac:dyDescent="0.2">
      <c r="A749" s="83" t="s">
        <v>190</v>
      </c>
      <c r="B749" s="83">
        <v>15</v>
      </c>
      <c r="C749" s="84">
        <v>1731.3232237100001</v>
      </c>
      <c r="D749" s="84">
        <v>1714.9094086800001</v>
      </c>
      <c r="E749" s="84">
        <v>201.86210836999999</v>
      </c>
      <c r="F749" s="84">
        <v>201.86210836999999</v>
      </c>
    </row>
    <row r="750" spans="1:6" ht="12.75" customHeight="1" x14ac:dyDescent="0.2">
      <c r="A750" s="83" t="s">
        <v>190</v>
      </c>
      <c r="B750" s="83">
        <v>16</v>
      </c>
      <c r="C750" s="84">
        <v>1749.4992657600001</v>
      </c>
      <c r="D750" s="84">
        <v>1733.66038164</v>
      </c>
      <c r="E750" s="84">
        <v>204.06928672999999</v>
      </c>
      <c r="F750" s="84">
        <v>204.06928672999999</v>
      </c>
    </row>
    <row r="751" spans="1:6" ht="12.75" customHeight="1" x14ac:dyDescent="0.2">
      <c r="A751" s="83" t="s">
        <v>190</v>
      </c>
      <c r="B751" s="83">
        <v>17</v>
      </c>
      <c r="C751" s="84">
        <v>1774.25396069</v>
      </c>
      <c r="D751" s="84">
        <v>1756.30937668</v>
      </c>
      <c r="E751" s="84">
        <v>206.73530155</v>
      </c>
      <c r="F751" s="84">
        <v>206.73530155</v>
      </c>
    </row>
    <row r="752" spans="1:6" ht="12.75" customHeight="1" x14ac:dyDescent="0.2">
      <c r="A752" s="83" t="s">
        <v>190</v>
      </c>
      <c r="B752" s="83">
        <v>18</v>
      </c>
      <c r="C752" s="84">
        <v>1761.9997400699999</v>
      </c>
      <c r="D752" s="84">
        <v>1744.30037896</v>
      </c>
      <c r="E752" s="84">
        <v>205.32172156999999</v>
      </c>
      <c r="F752" s="84">
        <v>205.32172156999999</v>
      </c>
    </row>
    <row r="753" spans="1:6" ht="12.75" customHeight="1" x14ac:dyDescent="0.2">
      <c r="A753" s="83" t="s">
        <v>190</v>
      </c>
      <c r="B753" s="83">
        <v>19</v>
      </c>
      <c r="C753" s="84">
        <v>1724.68547059</v>
      </c>
      <c r="D753" s="84">
        <v>1714.04182378</v>
      </c>
      <c r="E753" s="84">
        <v>201.75998489</v>
      </c>
      <c r="F753" s="84">
        <v>201.75998489</v>
      </c>
    </row>
    <row r="754" spans="1:6" ht="12.75" customHeight="1" x14ac:dyDescent="0.2">
      <c r="A754" s="83" t="s">
        <v>190</v>
      </c>
      <c r="B754" s="83">
        <v>20</v>
      </c>
      <c r="C754" s="84">
        <v>1731.6404728699999</v>
      </c>
      <c r="D754" s="84">
        <v>1713.9815291899999</v>
      </c>
      <c r="E754" s="84">
        <v>201.75288760999999</v>
      </c>
      <c r="F754" s="84">
        <v>201.75288760999999</v>
      </c>
    </row>
    <row r="755" spans="1:6" ht="12.75" customHeight="1" x14ac:dyDescent="0.2">
      <c r="A755" s="83" t="s">
        <v>190</v>
      </c>
      <c r="B755" s="83">
        <v>21</v>
      </c>
      <c r="C755" s="84">
        <v>1676.9690684100001</v>
      </c>
      <c r="D755" s="84">
        <v>1662.2754548800001</v>
      </c>
      <c r="E755" s="84">
        <v>195.66656193</v>
      </c>
      <c r="F755" s="84">
        <v>195.66656193</v>
      </c>
    </row>
    <row r="756" spans="1:6" ht="12.75" customHeight="1" x14ac:dyDescent="0.2">
      <c r="A756" s="83" t="s">
        <v>190</v>
      </c>
      <c r="B756" s="83">
        <v>22</v>
      </c>
      <c r="C756" s="84">
        <v>1653.65601558</v>
      </c>
      <c r="D756" s="84">
        <v>1643.71856776</v>
      </c>
      <c r="E756" s="84">
        <v>193.48222942999999</v>
      </c>
      <c r="F756" s="84">
        <v>193.48222942999999</v>
      </c>
    </row>
    <row r="757" spans="1:6" ht="12.75" customHeight="1" x14ac:dyDescent="0.2">
      <c r="A757" s="83" t="s">
        <v>190</v>
      </c>
      <c r="B757" s="83">
        <v>23</v>
      </c>
      <c r="C757" s="84">
        <v>1704.7867778699999</v>
      </c>
      <c r="D757" s="84">
        <v>1694.13510587</v>
      </c>
      <c r="E757" s="84">
        <v>199.41676371</v>
      </c>
      <c r="F757" s="84">
        <v>199.41676371</v>
      </c>
    </row>
    <row r="758" spans="1:6" ht="12.75" customHeight="1" x14ac:dyDescent="0.2">
      <c r="A758" s="83" t="s">
        <v>190</v>
      </c>
      <c r="B758" s="83">
        <v>24</v>
      </c>
      <c r="C758" s="84">
        <v>1746.6699542399999</v>
      </c>
      <c r="D758" s="84">
        <v>1728.8450938200001</v>
      </c>
      <c r="E758" s="84">
        <v>203.50247886</v>
      </c>
      <c r="F758" s="84">
        <v>203.50247886</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2024-05-16T05:34:57Z</dcterms:modified>
</cp:coreProperties>
</file>